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315" windowWidth="27900" windowHeight="13380"/>
  </bookViews>
  <sheets>
    <sheet name="Sheet1" sheetId="2" r:id="rId1"/>
  </sheets>
  <definedNames>
    <definedName name="_xlnm._FilterDatabase" localSheetId="0" hidden="1">Sheet1!$A$1:$BU$3932</definedName>
  </definedNames>
  <calcPr calcId="125725"/>
</workbook>
</file>

<file path=xl/calcChain.xml><?xml version="1.0" encoding="utf-8"?>
<calcChain xmlns="http://schemas.openxmlformats.org/spreadsheetml/2006/main">
  <c r="A3932" i="2"/>
  <c r="A3931"/>
  <c r="A3930"/>
  <c r="A3929"/>
  <c r="A3928"/>
  <c r="A3927"/>
  <c r="A3926"/>
  <c r="A3925"/>
  <c r="A3924"/>
  <c r="A3923"/>
  <c r="A3922"/>
  <c r="A3921"/>
  <c r="A3920"/>
  <c r="A3919"/>
  <c r="A3918"/>
  <c r="A3917"/>
  <c r="A3916"/>
  <c r="A3915"/>
  <c r="A3914"/>
  <c r="A3913"/>
  <c r="A3912"/>
  <c r="A3911"/>
  <c r="A3910"/>
  <c r="A3909"/>
  <c r="A3908"/>
  <c r="A3907"/>
  <c r="A3906"/>
  <c r="A3905"/>
  <c r="A3904"/>
  <c r="A3903"/>
  <c r="A3902"/>
  <c r="A3901"/>
  <c r="A3900"/>
  <c r="A3899"/>
  <c r="A3898"/>
  <c r="A3897"/>
  <c r="A3896"/>
  <c r="A3895"/>
  <c r="A3894"/>
  <c r="A3893"/>
  <c r="A3892"/>
  <c r="A3891"/>
  <c r="A3890"/>
  <c r="A3889"/>
  <c r="A3888"/>
  <c r="A3887"/>
  <c r="A3886"/>
  <c r="A3885"/>
  <c r="A3884"/>
  <c r="A3883"/>
  <c r="A3882"/>
  <c r="A3881"/>
  <c r="A3880"/>
  <c r="A3879"/>
  <c r="A3878"/>
  <c r="A3877"/>
  <c r="A3876"/>
  <c r="A3875"/>
  <c r="A3874"/>
  <c r="A3873"/>
  <c r="A3872"/>
  <c r="A3871"/>
  <c r="A3870"/>
  <c r="A3869"/>
  <c r="A3868"/>
  <c r="A3867"/>
  <c r="A3866"/>
  <c r="A3865"/>
  <c r="A3864"/>
  <c r="A3863"/>
  <c r="A3862"/>
  <c r="A3861"/>
  <c r="A3860"/>
  <c r="A3859"/>
  <c r="A3858"/>
  <c r="A3857"/>
  <c r="A3856"/>
  <c r="A3855"/>
  <c r="A3854"/>
  <c r="A3853"/>
  <c r="A3852"/>
  <c r="A3851"/>
  <c r="A3850"/>
  <c r="A3849"/>
  <c r="A3848"/>
  <c r="A3847"/>
  <c r="A3846"/>
  <c r="A3845"/>
  <c r="A3844"/>
  <c r="A3843"/>
  <c r="A3842"/>
  <c r="A3841"/>
  <c r="A3840"/>
  <c r="A3839"/>
  <c r="A3838"/>
  <c r="A3837"/>
  <c r="A3836"/>
  <c r="A3835"/>
  <c r="A3834"/>
  <c r="A3833"/>
  <c r="A3832"/>
  <c r="A3831"/>
  <c r="A3830"/>
  <c r="A3829"/>
  <c r="A3828"/>
  <c r="A3827"/>
  <c r="A3826"/>
  <c r="A3825"/>
  <c r="A3824"/>
  <c r="A3823"/>
  <c r="A3822"/>
  <c r="A3821"/>
  <c r="A3820"/>
  <c r="A3819"/>
  <c r="A3818"/>
  <c r="A3817"/>
  <c r="A3816"/>
  <c r="A3815"/>
  <c r="A3814"/>
  <c r="A3813"/>
  <c r="A3812"/>
  <c r="A3811"/>
  <c r="A3810"/>
  <c r="A3809"/>
  <c r="A3808"/>
  <c r="A3807"/>
  <c r="A3806"/>
  <c r="A3805"/>
  <c r="A3804"/>
  <c r="A3803"/>
  <c r="A3802"/>
  <c r="A3801"/>
  <c r="A3800"/>
  <c r="A3799"/>
  <c r="A3798"/>
  <c r="A3797"/>
  <c r="A3796"/>
  <c r="A3795"/>
  <c r="A3794"/>
  <c r="A3793"/>
  <c r="A3792"/>
  <c r="A3791"/>
  <c r="A3790"/>
  <c r="A3789"/>
  <c r="A3788"/>
  <c r="A3787"/>
  <c r="A3786"/>
  <c r="A3785"/>
  <c r="A3784"/>
  <c r="A3783"/>
  <c r="A3782"/>
  <c r="A3781"/>
  <c r="A3780"/>
  <c r="A3779"/>
  <c r="A3778"/>
  <c r="A3777"/>
  <c r="A3776"/>
  <c r="A3775"/>
  <c r="A3774"/>
  <c r="A3773"/>
  <c r="A3772"/>
  <c r="A3771"/>
  <c r="A3770"/>
  <c r="A3769"/>
  <c r="A3768"/>
  <c r="A3767"/>
  <c r="A3766"/>
  <c r="A3765"/>
  <c r="A3764"/>
  <c r="A3763"/>
  <c r="A3762"/>
  <c r="A3761"/>
  <c r="A3760"/>
  <c r="A3759"/>
  <c r="A3758"/>
  <c r="A3757"/>
  <c r="A3756"/>
  <c r="A3755"/>
  <c r="A3754"/>
  <c r="A3753"/>
  <c r="A3752"/>
  <c r="A3751"/>
  <c r="A3750"/>
  <c r="A3749"/>
  <c r="A3748"/>
  <c r="A3747"/>
  <c r="A3746"/>
  <c r="A3745"/>
  <c r="A3744"/>
  <c r="A3743"/>
  <c r="A3742"/>
  <c r="A3741"/>
  <c r="A3740"/>
  <c r="A3739"/>
  <c r="A3738"/>
  <c r="A3737"/>
  <c r="A3736"/>
  <c r="A3735"/>
  <c r="A3734"/>
  <c r="A3733"/>
  <c r="A3732"/>
  <c r="A3731"/>
  <c r="A3730"/>
  <c r="A3729"/>
  <c r="A3728"/>
  <c r="A3727"/>
  <c r="A3726"/>
  <c r="A3725"/>
  <c r="A3724"/>
  <c r="A3723"/>
  <c r="A3722"/>
  <c r="A3721"/>
  <c r="A3720"/>
  <c r="A3719"/>
  <c r="A3718"/>
  <c r="A3717"/>
  <c r="A3716"/>
  <c r="A3715"/>
  <c r="A3714"/>
  <c r="A3713"/>
  <c r="A3712"/>
  <c r="A3711"/>
  <c r="A3710"/>
  <c r="A3709"/>
  <c r="A3708"/>
  <c r="A3707"/>
  <c r="A3706"/>
  <c r="A3705"/>
  <c r="A3704"/>
  <c r="A3703"/>
  <c r="A3702"/>
  <c r="A3701"/>
  <c r="A3700"/>
  <c r="A3699"/>
  <c r="A3698"/>
  <c r="A3697"/>
  <c r="A3696"/>
  <c r="A3695"/>
  <c r="A3694"/>
  <c r="A3693"/>
  <c r="A3692"/>
  <c r="A3691"/>
  <c r="A3690"/>
  <c r="A3689"/>
  <c r="A3688"/>
  <c r="A3687"/>
  <c r="A3686"/>
  <c r="A3685"/>
  <c r="A3684"/>
  <c r="A3683"/>
  <c r="A3682"/>
  <c r="A3681"/>
  <c r="A3680"/>
  <c r="A3679"/>
  <c r="A3678"/>
  <c r="A3677"/>
  <c r="A3676"/>
  <c r="A3675"/>
  <c r="A3674"/>
  <c r="A3673"/>
  <c r="A3672"/>
  <c r="A3671"/>
  <c r="A3670"/>
  <c r="A3669"/>
  <c r="A3668"/>
  <c r="A3667"/>
  <c r="A3666"/>
  <c r="A3665"/>
  <c r="A3664"/>
  <c r="A3663"/>
  <c r="A3662"/>
  <c r="A3661"/>
  <c r="A3660"/>
  <c r="A3659"/>
  <c r="A3658"/>
  <c r="A3657"/>
  <c r="A3656"/>
  <c r="A3655"/>
  <c r="A3654"/>
  <c r="A3653"/>
  <c r="A3652"/>
  <c r="A3651"/>
  <c r="A3650"/>
  <c r="A3649"/>
  <c r="A3648"/>
  <c r="A3647"/>
  <c r="A3646"/>
  <c r="A3645"/>
  <c r="A3644"/>
  <c r="A3643"/>
  <c r="A3642"/>
  <c r="A3641"/>
  <c r="A3640"/>
  <c r="A3639"/>
  <c r="A3638"/>
  <c r="A3637"/>
  <c r="A3636"/>
  <c r="A3635"/>
  <c r="A3634"/>
  <c r="A3633"/>
  <c r="A3632"/>
  <c r="A3631"/>
  <c r="A3630"/>
  <c r="A3629"/>
  <c r="A3628"/>
  <c r="A3627"/>
  <c r="A3626"/>
  <c r="A3625"/>
  <c r="A3624"/>
  <c r="A3623"/>
  <c r="A3622"/>
  <c r="A3621"/>
  <c r="A3620"/>
  <c r="A3619"/>
  <c r="A3618"/>
  <c r="A3617"/>
  <c r="A3616"/>
  <c r="A3615"/>
  <c r="A3614"/>
  <c r="A3613"/>
  <c r="A3612"/>
  <c r="A3611"/>
  <c r="A3610"/>
  <c r="A3609"/>
  <c r="A3608"/>
  <c r="A3607"/>
  <c r="A3606"/>
  <c r="A3605"/>
  <c r="A3604"/>
  <c r="A3603"/>
  <c r="A3602"/>
  <c r="A3601"/>
  <c r="A3600"/>
  <c r="A3599"/>
  <c r="A3598"/>
  <c r="A3597"/>
  <c r="A3596"/>
  <c r="A3595"/>
  <c r="A3594"/>
  <c r="A3593"/>
  <c r="A3592"/>
  <c r="A3591"/>
  <c r="A3590"/>
  <c r="A3589"/>
  <c r="A3588"/>
  <c r="A3587"/>
  <c r="A3586"/>
  <c r="A3585"/>
  <c r="A3584"/>
  <c r="A3583"/>
  <c r="A3582"/>
  <c r="A3581"/>
  <c r="A3580"/>
  <c r="A3579"/>
  <c r="A3578"/>
  <c r="A3577"/>
  <c r="A3576"/>
  <c r="A3575"/>
  <c r="A3574"/>
  <c r="A3573"/>
  <c r="A3572"/>
  <c r="A3571"/>
  <c r="A3570"/>
  <c r="A3569"/>
  <c r="A3568"/>
  <c r="A3567"/>
  <c r="A3566"/>
  <c r="A3565"/>
  <c r="A3564"/>
  <c r="A3563"/>
  <c r="A3562"/>
  <c r="A3561"/>
  <c r="A3560"/>
  <c r="A3559"/>
  <c r="A3558"/>
  <c r="A3557"/>
  <c r="A3556"/>
  <c r="A3555"/>
  <c r="A3554"/>
  <c r="A3553"/>
  <c r="A3552"/>
  <c r="A3551"/>
  <c r="A3550"/>
  <c r="A3549"/>
  <c r="A3548"/>
  <c r="A3547"/>
  <c r="A3546"/>
  <c r="A3545"/>
  <c r="A3544"/>
  <c r="A3543"/>
  <c r="A3542"/>
  <c r="A3541"/>
  <c r="A3540"/>
  <c r="A3539"/>
  <c r="A3538"/>
  <c r="A3537"/>
  <c r="A3536"/>
  <c r="A3535"/>
  <c r="A3534"/>
  <c r="A3533"/>
  <c r="A3532"/>
  <c r="A3531"/>
  <c r="A3530"/>
  <c r="A3529"/>
  <c r="A3528"/>
  <c r="A3527"/>
  <c r="A3526"/>
  <c r="A3525"/>
  <c r="A3524"/>
  <c r="A3523"/>
  <c r="A3522"/>
  <c r="A3521"/>
  <c r="A3520"/>
  <c r="A3519"/>
  <c r="A3518"/>
  <c r="A3517"/>
  <c r="A3516"/>
  <c r="A3515"/>
  <c r="A3514"/>
  <c r="A3513"/>
  <c r="A3512"/>
  <c r="A3511"/>
  <c r="A3510"/>
  <c r="A3509"/>
  <c r="A3508"/>
  <c r="A3507"/>
  <c r="A3506"/>
  <c r="A3505"/>
  <c r="A3504"/>
  <c r="A3503"/>
  <c r="A3502"/>
  <c r="A3501"/>
  <c r="A3500"/>
  <c r="A3499"/>
  <c r="A3498"/>
  <c r="A3497"/>
  <c r="A3496"/>
  <c r="A3495"/>
  <c r="A3494"/>
  <c r="A3493"/>
  <c r="A3492"/>
  <c r="A3491"/>
  <c r="A3490"/>
  <c r="A3489"/>
  <c r="A3488"/>
  <c r="A3487"/>
  <c r="A3486"/>
  <c r="A3485"/>
  <c r="A3484"/>
  <c r="A3483"/>
  <c r="A3482"/>
  <c r="A3481"/>
  <c r="A3480"/>
  <c r="A3479"/>
  <c r="A3478"/>
  <c r="A3477"/>
  <c r="A3476"/>
  <c r="A3475"/>
  <c r="A3474"/>
  <c r="A3473"/>
  <c r="A3472"/>
  <c r="A3471"/>
  <c r="A3470"/>
  <c r="A3469"/>
  <c r="A3468"/>
  <c r="A3467"/>
  <c r="A3466"/>
  <c r="A3465"/>
  <c r="A3464"/>
  <c r="A3463"/>
  <c r="A3462"/>
  <c r="A3461"/>
  <c r="A3460"/>
  <c r="A3459"/>
  <c r="A3458"/>
  <c r="A3457"/>
  <c r="A3456"/>
  <c r="A3455"/>
  <c r="A3454"/>
  <c r="A3453"/>
  <c r="A3452"/>
  <c r="A3451"/>
  <c r="A3450"/>
  <c r="A3449"/>
  <c r="A3448"/>
  <c r="A3447"/>
  <c r="A3446"/>
  <c r="A3445"/>
  <c r="A3444"/>
  <c r="A3443"/>
  <c r="A3442"/>
  <c r="A3441"/>
  <c r="A3440"/>
  <c r="A3439"/>
  <c r="A3438"/>
  <c r="A3437"/>
  <c r="A3436"/>
  <c r="A3435"/>
  <c r="A3434"/>
  <c r="A3433"/>
  <c r="A3432"/>
  <c r="A3431"/>
  <c r="A3430"/>
  <c r="A3429"/>
  <c r="A3428"/>
  <c r="A3427"/>
  <c r="A3426"/>
  <c r="A3425"/>
  <c r="A3424"/>
  <c r="A3423"/>
  <c r="A3422"/>
  <c r="A3421"/>
  <c r="A3420"/>
  <c r="A3419"/>
  <c r="A3418"/>
  <c r="A3417"/>
  <c r="A3416"/>
  <c r="A3415"/>
  <c r="A3414"/>
  <c r="A3413"/>
  <c r="A3412"/>
  <c r="A3411"/>
  <c r="A3410"/>
  <c r="A3409"/>
  <c r="A3408"/>
  <c r="A3407"/>
  <c r="A3406"/>
  <c r="A3405"/>
  <c r="A3404"/>
  <c r="A3403"/>
  <c r="A3402"/>
  <c r="A3401"/>
  <c r="A3400"/>
  <c r="A3399"/>
  <c r="A3398"/>
  <c r="A3397"/>
  <c r="A3396"/>
  <c r="A3395"/>
  <c r="A3394"/>
  <c r="A3393"/>
  <c r="A3392"/>
  <c r="A3391"/>
  <c r="A3390"/>
  <c r="A3389"/>
  <c r="A3388"/>
  <c r="A3387"/>
  <c r="A3386"/>
  <c r="A3385"/>
  <c r="A3384"/>
  <c r="A3383"/>
  <c r="A3382"/>
  <c r="A3381"/>
  <c r="A3380"/>
  <c r="A3379"/>
  <c r="A3378"/>
  <c r="A3377"/>
  <c r="A3376"/>
  <c r="A3375"/>
  <c r="A3374"/>
  <c r="A3373"/>
  <c r="A3372"/>
  <c r="A3371"/>
  <c r="A3370"/>
  <c r="A3369"/>
  <c r="A3368"/>
  <c r="A3367"/>
  <c r="A3366"/>
  <c r="A3365"/>
  <c r="A3364"/>
  <c r="A3363"/>
  <c r="A3362"/>
  <c r="A3361"/>
  <c r="A3360"/>
  <c r="A3359"/>
  <c r="A3358"/>
  <c r="A3357"/>
  <c r="A3356"/>
  <c r="A3355"/>
  <c r="A3354"/>
  <c r="A3353"/>
  <c r="A3352"/>
  <c r="A3351"/>
  <c r="A3350"/>
  <c r="A3349"/>
  <c r="A3348"/>
  <c r="A3347"/>
  <c r="A3346"/>
  <c r="A3345"/>
  <c r="A3344"/>
  <c r="A3343"/>
  <c r="A3342"/>
  <c r="A3341"/>
  <c r="A3340"/>
  <c r="A3339"/>
  <c r="A3338"/>
  <c r="A3337"/>
  <c r="A3336"/>
  <c r="A3335"/>
  <c r="A3334"/>
  <c r="A3333"/>
  <c r="A3332"/>
  <c r="A3331"/>
  <c r="A3330"/>
  <c r="A3329"/>
  <c r="A3328"/>
  <c r="A3327"/>
  <c r="A3326"/>
  <c r="A3325"/>
  <c r="A3324"/>
  <c r="A3323"/>
  <c r="A3322"/>
  <c r="A3321"/>
  <c r="A3320"/>
  <c r="A3319"/>
  <c r="A3318"/>
  <c r="A3317"/>
  <c r="A3316"/>
  <c r="A3315"/>
  <c r="A3314"/>
  <c r="A3313"/>
  <c r="A3312"/>
  <c r="A3311"/>
  <c r="A3310"/>
  <c r="A3309"/>
  <c r="A3308"/>
  <c r="A3307"/>
  <c r="A3306"/>
  <c r="A3305"/>
  <c r="A3304"/>
  <c r="A3303"/>
  <c r="A3302"/>
  <c r="A3301"/>
  <c r="A3300"/>
  <c r="A3299"/>
  <c r="A3298"/>
  <c r="A3297"/>
  <c r="A3296"/>
  <c r="A3295"/>
  <c r="A3294"/>
  <c r="A3293"/>
  <c r="A3292"/>
  <c r="A3291"/>
  <c r="A3290"/>
  <c r="A3289"/>
  <c r="A3288"/>
  <c r="A3287"/>
  <c r="A3286"/>
  <c r="A3285"/>
  <c r="A3284"/>
  <c r="A3283"/>
  <c r="A3282"/>
  <c r="A3281"/>
  <c r="A3280"/>
  <c r="A3279"/>
  <c r="A3278"/>
  <c r="A3277"/>
  <c r="A3276"/>
  <c r="A3275"/>
  <c r="A3274"/>
  <c r="A3273"/>
  <c r="A3272"/>
  <c r="A3271"/>
  <c r="A3270"/>
  <c r="A3269"/>
  <c r="A3268"/>
  <c r="A3267"/>
  <c r="A3266"/>
  <c r="A3265"/>
  <c r="A3264"/>
  <c r="A3263"/>
  <c r="A3262"/>
  <c r="A3261"/>
  <c r="A3260"/>
  <c r="A3259"/>
  <c r="A3258"/>
  <c r="A3257"/>
  <c r="A3256"/>
  <c r="A3255"/>
  <c r="A3254"/>
  <c r="A3253"/>
  <c r="A3252"/>
  <c r="A3251"/>
  <c r="A3250"/>
  <c r="A3249"/>
  <c r="A3248"/>
  <c r="A3247"/>
  <c r="A3246"/>
  <c r="A3245"/>
  <c r="A3244"/>
  <c r="A3243"/>
  <c r="A3242"/>
  <c r="A3241"/>
  <c r="A3240"/>
  <c r="A3239"/>
  <c r="A3238"/>
  <c r="A3237"/>
  <c r="A3236"/>
  <c r="A3235"/>
  <c r="A3234"/>
  <c r="A3233"/>
  <c r="A3232"/>
  <c r="A3231"/>
  <c r="A3230"/>
  <c r="A3229"/>
  <c r="A3228"/>
  <c r="A3227"/>
  <c r="A3226"/>
  <c r="A3225"/>
  <c r="A3224"/>
  <c r="A3223"/>
  <c r="A3222"/>
  <c r="A3221"/>
  <c r="A3220"/>
  <c r="A3219"/>
  <c r="A3218"/>
  <c r="A3217"/>
  <c r="A3216"/>
  <c r="A3215"/>
  <c r="A3214"/>
  <c r="A3213"/>
  <c r="A3212"/>
  <c r="A3211"/>
  <c r="A3210"/>
  <c r="A3209"/>
  <c r="A3208"/>
  <c r="A3207"/>
  <c r="A3206"/>
  <c r="A3205"/>
  <c r="A3204"/>
  <c r="A3203"/>
  <c r="A3202"/>
  <c r="A3201"/>
  <c r="A3200"/>
  <c r="A3199"/>
  <c r="A3198"/>
  <c r="A3197"/>
  <c r="A3196"/>
  <c r="A3195"/>
  <c r="A3194"/>
  <c r="A3193"/>
  <c r="A3192"/>
  <c r="A3191"/>
  <c r="A3190"/>
  <c r="A3189"/>
  <c r="A3188"/>
  <c r="A3187"/>
  <c r="A3186"/>
  <c r="A3185"/>
  <c r="A3184"/>
  <c r="A3183"/>
  <c r="A3182"/>
  <c r="A3181"/>
  <c r="A3180"/>
  <c r="A3179"/>
  <c r="A3178"/>
  <c r="A3177"/>
  <c r="A3176"/>
  <c r="A3175"/>
  <c r="A3174"/>
  <c r="A3173"/>
  <c r="A3172"/>
  <c r="A3171"/>
  <c r="A3170"/>
  <c r="A3169"/>
  <c r="A3168"/>
  <c r="A3167"/>
  <c r="A3166"/>
  <c r="A3165"/>
  <c r="A3164"/>
  <c r="A3163"/>
  <c r="A3162"/>
  <c r="A3161"/>
  <c r="A3160"/>
  <c r="A3159"/>
  <c r="A3158"/>
  <c r="A3157"/>
  <c r="A3156"/>
  <c r="A3155"/>
  <c r="A3154"/>
  <c r="A3153"/>
  <c r="A3152"/>
  <c r="A3151"/>
  <c r="A3150"/>
  <c r="A3149"/>
  <c r="A3148"/>
  <c r="A3147"/>
  <c r="A3146"/>
  <c r="A3145"/>
  <c r="A3144"/>
  <c r="A3143"/>
  <c r="A3142"/>
  <c r="A3141"/>
  <c r="A3140"/>
  <c r="A3139"/>
  <c r="A3138"/>
  <c r="A3137"/>
  <c r="A3136"/>
  <c r="A3135"/>
  <c r="A3134"/>
  <c r="A3133"/>
  <c r="A3132"/>
  <c r="A3131"/>
  <c r="A3130"/>
  <c r="A3129"/>
  <c r="A3128"/>
  <c r="A3127"/>
  <c r="A3126"/>
  <c r="A3125"/>
  <c r="A3124"/>
  <c r="A3123"/>
  <c r="A3122"/>
  <c r="A3121"/>
  <c r="A3120"/>
  <c r="A3119"/>
  <c r="A3118"/>
  <c r="A3117"/>
  <c r="A3116"/>
  <c r="A3115"/>
  <c r="A3114"/>
  <c r="A3113"/>
  <c r="A3112"/>
  <c r="A3111"/>
  <c r="A3110"/>
  <c r="A3109"/>
  <c r="A3108"/>
  <c r="A3107"/>
  <c r="A3106"/>
  <c r="A3105"/>
  <c r="A3104"/>
  <c r="A3103"/>
  <c r="A3102"/>
  <c r="A3101"/>
  <c r="A3100"/>
  <c r="A3099"/>
  <c r="A3098"/>
  <c r="A3097"/>
  <c r="A3096"/>
  <c r="A3095"/>
  <c r="A3094"/>
  <c r="A3093"/>
  <c r="A3092"/>
  <c r="A3091"/>
  <c r="A3090"/>
  <c r="A3089"/>
  <c r="A3088"/>
  <c r="A3087"/>
  <c r="A3086"/>
  <c r="A3085"/>
  <c r="A3084"/>
  <c r="A3083"/>
  <c r="A3082"/>
  <c r="A3081"/>
  <c r="A3080"/>
  <c r="A3079"/>
  <c r="A3078"/>
  <c r="A3077"/>
  <c r="A3076"/>
  <c r="A3075"/>
  <c r="A3074"/>
  <c r="A3073"/>
  <c r="A3072"/>
  <c r="A3071"/>
  <c r="A3070"/>
  <c r="A3069"/>
  <c r="A3068"/>
  <c r="A3067"/>
  <c r="A3066"/>
  <c r="A3065"/>
  <c r="A3064"/>
  <c r="A3063"/>
  <c r="A3062"/>
  <c r="A3061"/>
  <c r="A3060"/>
  <c r="A3059"/>
  <c r="A3058"/>
  <c r="A3057"/>
  <c r="A3056"/>
  <c r="A3055"/>
  <c r="A3054"/>
  <c r="A3053"/>
  <c r="A3052"/>
  <c r="A3051"/>
  <c r="A3050"/>
  <c r="A3049"/>
  <c r="A3048"/>
  <c r="A3047"/>
  <c r="A3046"/>
  <c r="A3045"/>
  <c r="A3044"/>
  <c r="A3043"/>
  <c r="A3042"/>
  <c r="A3041"/>
  <c r="A3040"/>
  <c r="A3039"/>
  <c r="A3038"/>
  <c r="A3037"/>
  <c r="A3036"/>
  <c r="A3035"/>
  <c r="A3034"/>
  <c r="A3033"/>
  <c r="A3032"/>
  <c r="A3031"/>
  <c r="A3030"/>
  <c r="A3029"/>
  <c r="A3028"/>
  <c r="A3027"/>
  <c r="A3026"/>
  <c r="A3025"/>
  <c r="A3024"/>
  <c r="A3023"/>
  <c r="A3022"/>
  <c r="A3021"/>
  <c r="A3020"/>
  <c r="A3019"/>
  <c r="A3018"/>
  <c r="A3017"/>
  <c r="A3016"/>
  <c r="A3015"/>
  <c r="A3014"/>
  <c r="A3013"/>
  <c r="A3012"/>
  <c r="A3011"/>
  <c r="A3010"/>
  <c r="A3009"/>
  <c r="A3008"/>
  <c r="A3007"/>
  <c r="A3006"/>
  <c r="A3005"/>
  <c r="A3004"/>
  <c r="A3003"/>
  <c r="A3002"/>
  <c r="A3001"/>
  <c r="A3000"/>
  <c r="A2999"/>
  <c r="A2998"/>
  <c r="A2997"/>
  <c r="A2996"/>
  <c r="A2995"/>
  <c r="A2994"/>
  <c r="A2993"/>
  <c r="A2992"/>
  <c r="A2991"/>
  <c r="A2990"/>
  <c r="A2989"/>
  <c r="A2988"/>
  <c r="A2987"/>
  <c r="A2986"/>
  <c r="A2985"/>
  <c r="A2984"/>
  <c r="A2983"/>
  <c r="A2982"/>
  <c r="A2981"/>
  <c r="A2980"/>
  <c r="A2979"/>
  <c r="A2978"/>
  <c r="A2977"/>
  <c r="A2976"/>
  <c r="A2975"/>
  <c r="A2974"/>
  <c r="A2973"/>
  <c r="A2972"/>
  <c r="A2971"/>
  <c r="A2970"/>
  <c r="A2969"/>
  <c r="A2968"/>
  <c r="A2967"/>
  <c r="A2966"/>
  <c r="A2965"/>
  <c r="A2964"/>
  <c r="A2963"/>
  <c r="A2962"/>
  <c r="A2961"/>
  <c r="A2960"/>
  <c r="A2959"/>
  <c r="A2958"/>
  <c r="A2957"/>
  <c r="A2956"/>
  <c r="A2955"/>
  <c r="A2954"/>
  <c r="A2953"/>
  <c r="A2952"/>
  <c r="A2951"/>
  <c r="A2950"/>
  <c r="A2949"/>
  <c r="A2948"/>
  <c r="A2947"/>
  <c r="A2946"/>
  <c r="A2945"/>
  <c r="A2944"/>
  <c r="A2943"/>
  <c r="A2942"/>
  <c r="A2941"/>
  <c r="A2940"/>
  <c r="A2939"/>
  <c r="A2938"/>
  <c r="A2937"/>
  <c r="A2936"/>
  <c r="A2935"/>
  <c r="A2934"/>
  <c r="A2933"/>
  <c r="A2932"/>
  <c r="A2931"/>
  <c r="A2930"/>
  <c r="A2929"/>
  <c r="A2928"/>
  <c r="A2927"/>
  <c r="A2926"/>
  <c r="A2925"/>
  <c r="A2924"/>
  <c r="A2923"/>
  <c r="A2922"/>
  <c r="A2921"/>
  <c r="A2920"/>
  <c r="A2919"/>
  <c r="A2918"/>
  <c r="A2917"/>
  <c r="A2916"/>
  <c r="A2915"/>
  <c r="A2914"/>
  <c r="A2913"/>
  <c r="A2912"/>
  <c r="A2911"/>
  <c r="A2910"/>
  <c r="A2909"/>
  <c r="A2908"/>
  <c r="A2907"/>
  <c r="A2906"/>
  <c r="A2905"/>
  <c r="A2904"/>
  <c r="A2903"/>
  <c r="A2902"/>
  <c r="A2901"/>
  <c r="A2900"/>
  <c r="A2899"/>
  <c r="A2898"/>
  <c r="A2897"/>
  <c r="A2896"/>
  <c r="A2895"/>
  <c r="A2894"/>
  <c r="A2893"/>
  <c r="A2892"/>
  <c r="A2891"/>
  <c r="A2890"/>
  <c r="A2889"/>
  <c r="A2888"/>
  <c r="A2887"/>
  <c r="A2886"/>
  <c r="A2885"/>
  <c r="A2884"/>
  <c r="A2883"/>
  <c r="A2882"/>
  <c r="A2881"/>
  <c r="A2880"/>
  <c r="A2879"/>
  <c r="A2878"/>
  <c r="A2877"/>
  <c r="A2876"/>
  <c r="A2875"/>
  <c r="A2874"/>
  <c r="A2873"/>
  <c r="A2872"/>
  <c r="A2871"/>
  <c r="A2870"/>
  <c r="A2869"/>
  <c r="A2868"/>
  <c r="A2867"/>
  <c r="A2866"/>
  <c r="A2865"/>
  <c r="A2864"/>
  <c r="A2863"/>
  <c r="A2862"/>
  <c r="A2861"/>
  <c r="A2860"/>
  <c r="A2859"/>
  <c r="A2858"/>
  <c r="A2857"/>
  <c r="A2856"/>
  <c r="A2855"/>
  <c r="A2854"/>
  <c r="A2853"/>
  <c r="A2852"/>
  <c r="A2851"/>
  <c r="A2850"/>
  <c r="A2849"/>
  <c r="A2848"/>
  <c r="A2847"/>
  <c r="A2846"/>
  <c r="A2845"/>
  <c r="A2844"/>
  <c r="A2843"/>
  <c r="A2842"/>
  <c r="A2841"/>
  <c r="A2840"/>
  <c r="A2839"/>
  <c r="A2838"/>
  <c r="A2837"/>
  <c r="A2836"/>
  <c r="A2835"/>
  <c r="A2834"/>
  <c r="A2833"/>
  <c r="A2832"/>
  <c r="A2831"/>
  <c r="A2830"/>
  <c r="A2829"/>
  <c r="A2828"/>
  <c r="A2827"/>
  <c r="A2826"/>
  <c r="A2825"/>
  <c r="A2824"/>
  <c r="A2823"/>
  <c r="A2822"/>
  <c r="A2821"/>
  <c r="A2820"/>
  <c r="A2819"/>
  <c r="A2818"/>
  <c r="A2817"/>
  <c r="A2816"/>
  <c r="A2815"/>
  <c r="A2814"/>
  <c r="A2813"/>
  <c r="A2812"/>
  <c r="A2811"/>
  <c r="A2810"/>
  <c r="A2809"/>
  <c r="A2808"/>
  <c r="A2807"/>
  <c r="A2806"/>
  <c r="A2805"/>
  <c r="A2804"/>
  <c r="A2803"/>
  <c r="A2802"/>
  <c r="A2801"/>
  <c r="A2800"/>
  <c r="A2799"/>
  <c r="A2798"/>
  <c r="A2797"/>
  <c r="A2796"/>
  <c r="A2795"/>
  <c r="A2794"/>
  <c r="A2793"/>
  <c r="A2792"/>
  <c r="A2791"/>
  <c r="A2790"/>
  <c r="A2789"/>
  <c r="A2788"/>
  <c r="A2787"/>
  <c r="A2786"/>
  <c r="A2785"/>
  <c r="A2784"/>
  <c r="A2783"/>
  <c r="A2782"/>
  <c r="A2781"/>
  <c r="A2780"/>
  <c r="A2779"/>
  <c r="A2778"/>
  <c r="A2777"/>
  <c r="A2776"/>
  <c r="A2775"/>
  <c r="A2774"/>
  <c r="A2773"/>
  <c r="A2772"/>
  <c r="A2771"/>
  <c r="A2770"/>
  <c r="A2769"/>
  <c r="A2768"/>
  <c r="A2767"/>
  <c r="A2766"/>
  <c r="A2765"/>
  <c r="A2764"/>
  <c r="A2763"/>
  <c r="A2762"/>
  <c r="A2761"/>
  <c r="A2760"/>
  <c r="A2759"/>
  <c r="A2758"/>
  <c r="A2757"/>
  <c r="A2756"/>
  <c r="A2755"/>
  <c r="A2754"/>
  <c r="A2753"/>
  <c r="A2752"/>
  <c r="A2751"/>
  <c r="A2750"/>
  <c r="A2749"/>
  <c r="A2748"/>
  <c r="A2747"/>
  <c r="A2746"/>
  <c r="A2745"/>
  <c r="A2744"/>
  <c r="A2743"/>
  <c r="A2742"/>
  <c r="A2741"/>
  <c r="A2740"/>
  <c r="A2739"/>
  <c r="A2738"/>
  <c r="A2737"/>
  <c r="A2736"/>
  <c r="A2735"/>
  <c r="A2734"/>
  <c r="A2733"/>
  <c r="A2732"/>
  <c r="A2731"/>
  <c r="A2730"/>
  <c r="A2729"/>
  <c r="A2728"/>
  <c r="A2727"/>
  <c r="A2726"/>
  <c r="A2725"/>
  <c r="A2724"/>
  <c r="A2723"/>
  <c r="A2722"/>
  <c r="A2721"/>
  <c r="A2720"/>
  <c r="A2719"/>
  <c r="A2718"/>
  <c r="A2717"/>
  <c r="A2716"/>
  <c r="A2715"/>
  <c r="A2714"/>
  <c r="A2713"/>
  <c r="A2712"/>
  <c r="A2711"/>
  <c r="A2710"/>
  <c r="A2709"/>
  <c r="A2708"/>
  <c r="A2707"/>
  <c r="A2706"/>
  <c r="A2705"/>
  <c r="A2704"/>
  <c r="A2703"/>
  <c r="A2702"/>
  <c r="A2701"/>
  <c r="A2700"/>
  <c r="A2699"/>
  <c r="A2698"/>
  <c r="A2697"/>
  <c r="A2696"/>
  <c r="A2695"/>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<sst xmlns="http://schemas.openxmlformats.org/spreadsheetml/2006/main" count="82619" uniqueCount="14448">
  <si>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</si>
  <si>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</si>
  <si>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</si>
  <si>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</si>
  <si>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</si>
  <si>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</si>
  <si>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</si>
  <si>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</si>
  <si>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</si>
  <si>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</si>
  <si>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</si>
  <si>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</si>
  <si>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</si>
  <si>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</si>
  <si>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</si>
  <si>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</si>
  <si>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</si>
  <si>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</si>
  <si>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</si>
  <si>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</si>
  <si>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</si>
  <si>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</si>
  <si>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</si>
  <si>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</si>
  <si>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</si>
  <si>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</si>
  <si>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</si>
  <si>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</si>
  <si>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</si>
  <si>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</si>
  <si>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</si>
  <si>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</si>
  <si>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</si>
  <si>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</si>
  <si>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</si>
  <si>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</si>
  <si>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宋岳只</t>
  </si>
  <si>
    <t>府別保鎭營軍官</t>
  </si>
  <si>
    <t>朴</t>
  </si>
  <si>
    <t>萬英</t>
  </si>
  <si>
    <t>己未</t>
  </si>
  <si>
    <t>密陽</t>
  </si>
  <si>
    <t>將仕郞典涓司參奉</t>
  </si>
  <si>
    <t>有貞</t>
  </si>
  <si>
    <t>武學</t>
  </si>
  <si>
    <t>春智</t>
  </si>
  <si>
    <t>正兵</t>
  </si>
  <si>
    <t>仁國</t>
  </si>
  <si>
    <t>通政大夫</t>
  </si>
  <si>
    <t>金雲生</t>
  </si>
  <si>
    <t>金海</t>
  </si>
  <si>
    <t>妻</t>
  </si>
  <si>
    <t>徐</t>
  </si>
  <si>
    <t>召史</t>
  </si>
  <si>
    <t>壬戌</t>
  </si>
  <si>
    <t>大丘</t>
  </si>
  <si>
    <t>戒先</t>
  </si>
  <si>
    <t>達云</t>
  </si>
  <si>
    <t>榮好</t>
  </si>
  <si>
    <t>金碩發</t>
  </si>
  <si>
    <t>率女</t>
  </si>
  <si>
    <t>乙未</t>
  </si>
  <si>
    <t>女</t>
  </si>
  <si>
    <t>己亥</t>
  </si>
  <si>
    <t>次</t>
  </si>
  <si>
    <t>忠義府軍官</t>
  </si>
  <si>
    <t>李</t>
  </si>
  <si>
    <t>汝重</t>
  </si>
  <si>
    <t>丁未</t>
  </si>
  <si>
    <t>完山</t>
  </si>
  <si>
    <t>忠義</t>
  </si>
  <si>
    <t>逸成</t>
  </si>
  <si>
    <t>昌起</t>
  </si>
  <si>
    <t>彭連</t>
  </si>
  <si>
    <t>典涓司參奉</t>
  </si>
  <si>
    <t>朴有貞</t>
  </si>
  <si>
    <t>片</t>
  </si>
  <si>
    <t>戊辰</t>
  </si>
  <si>
    <t>昌寧</t>
  </si>
  <si>
    <t>業武</t>
  </si>
  <si>
    <t>尙連</t>
  </si>
  <si>
    <t>學生</t>
  </si>
  <si>
    <t>金尙建</t>
  </si>
  <si>
    <t>率子</t>
  </si>
  <si>
    <t>忠義禁衛軍</t>
  </si>
  <si>
    <t>牙只</t>
  </si>
  <si>
    <t>戊子</t>
  </si>
  <si>
    <t>出嫁</t>
  </si>
  <si>
    <t>壬寅</t>
  </si>
  <si>
    <t>乙卯</t>
  </si>
  <si>
    <t>三</t>
  </si>
  <si>
    <t>巡朱錫匠人</t>
  </si>
  <si>
    <t>東信</t>
  </si>
  <si>
    <t>庚辰</t>
  </si>
  <si>
    <t>徐戒先</t>
  </si>
  <si>
    <t>達城</t>
  </si>
  <si>
    <t>辛巳</t>
  </si>
  <si>
    <t>月城</t>
  </si>
  <si>
    <t>成萬</t>
  </si>
  <si>
    <t>永達</t>
  </si>
  <si>
    <t>禦侮將軍</t>
  </si>
  <si>
    <t>善岦</t>
  </si>
  <si>
    <t>河日還</t>
  </si>
  <si>
    <t>晉州</t>
  </si>
  <si>
    <t>丁巳</t>
  </si>
  <si>
    <t>加現</t>
  </si>
  <si>
    <t>騎保府軍官</t>
  </si>
  <si>
    <t>宋</t>
  </si>
  <si>
    <t>戊午</t>
  </si>
  <si>
    <t>懷德</t>
  </si>
  <si>
    <t>嘉善大夫</t>
  </si>
  <si>
    <t>致成</t>
  </si>
  <si>
    <t>明日</t>
  </si>
  <si>
    <t>定虜衛</t>
  </si>
  <si>
    <t>順南</t>
  </si>
  <si>
    <t>洪有乞</t>
  </si>
  <si>
    <t>南陽</t>
  </si>
  <si>
    <t>林</t>
  </si>
  <si>
    <t>興陽</t>
  </si>
  <si>
    <t>保人</t>
  </si>
  <si>
    <t>汝厚</t>
  </si>
  <si>
    <t>良人</t>
  </si>
  <si>
    <t>自必</t>
  </si>
  <si>
    <t>思男</t>
  </si>
  <si>
    <t>司果</t>
  </si>
  <si>
    <t>金承業</t>
  </si>
  <si>
    <t>慶山</t>
  </si>
  <si>
    <t>己酉</t>
  </si>
  <si>
    <t>故</t>
  </si>
  <si>
    <t>陸</t>
  </si>
  <si>
    <t>癸丑</t>
  </si>
  <si>
    <t>子</t>
  </si>
  <si>
    <t>禁保</t>
  </si>
  <si>
    <t>云太</t>
  </si>
  <si>
    <t>戊申</t>
  </si>
  <si>
    <t>禁衛軍洪長老故代子</t>
  </si>
  <si>
    <t>府軍官</t>
  </si>
  <si>
    <t>宗</t>
  </si>
  <si>
    <t>甲申</t>
  </si>
  <si>
    <t>禁軍</t>
  </si>
  <si>
    <t>長老</t>
  </si>
  <si>
    <t>有乞</t>
  </si>
  <si>
    <t>老職嘉善大夫</t>
  </si>
  <si>
    <t>大信</t>
  </si>
  <si>
    <t>金日業</t>
  </si>
  <si>
    <t>郭</t>
  </si>
  <si>
    <t>玄風</t>
  </si>
  <si>
    <t>守萬</t>
  </si>
  <si>
    <t>仲達</t>
  </si>
  <si>
    <t>蒙律</t>
  </si>
  <si>
    <t>通政</t>
  </si>
  <si>
    <t>金成</t>
  </si>
  <si>
    <t>率母</t>
  </si>
  <si>
    <t>金</t>
  </si>
  <si>
    <t>庚申</t>
  </si>
  <si>
    <t>率妹</t>
  </si>
  <si>
    <t>率弟</t>
  </si>
  <si>
    <t>小斤牙只</t>
  </si>
  <si>
    <t>玄萬貞</t>
  </si>
  <si>
    <t>幼學</t>
  </si>
  <si>
    <t>慶補</t>
  </si>
  <si>
    <t>仁川</t>
  </si>
  <si>
    <t>萬成</t>
  </si>
  <si>
    <t>萇</t>
  </si>
  <si>
    <t>宣務郞行禮賓寺主簿</t>
  </si>
  <si>
    <t>霧龍</t>
  </si>
  <si>
    <t>鄭好成</t>
  </si>
  <si>
    <t>草溪</t>
  </si>
  <si>
    <t>母</t>
  </si>
  <si>
    <t>鄭</t>
  </si>
  <si>
    <t>氏</t>
  </si>
  <si>
    <t>庚戌</t>
  </si>
  <si>
    <t>己卯</t>
  </si>
  <si>
    <t>籍</t>
  </si>
  <si>
    <t>汝圭</t>
  </si>
  <si>
    <t>振英</t>
  </si>
  <si>
    <t>折衝將軍行虎賁衛上護軍</t>
  </si>
  <si>
    <t>敬元</t>
  </si>
  <si>
    <t>宣務郞行省峴道察訪</t>
  </si>
  <si>
    <t>全尙仁</t>
  </si>
  <si>
    <t>甲寅</t>
  </si>
  <si>
    <t>婢</t>
  </si>
  <si>
    <t>次良</t>
  </si>
  <si>
    <t>私奴</t>
  </si>
  <si>
    <t>士民</t>
  </si>
  <si>
    <t>私婢</t>
  </si>
  <si>
    <t>士化</t>
  </si>
  <si>
    <t>奴束伍軍</t>
  </si>
  <si>
    <t>後邑種</t>
  </si>
  <si>
    <t>壬午</t>
  </si>
  <si>
    <t>成發</t>
  </si>
  <si>
    <t>夏丁</t>
  </si>
  <si>
    <t>䪪山</t>
  </si>
  <si>
    <t>自女</t>
  </si>
  <si>
    <t>禦營軍</t>
  </si>
  <si>
    <t>時怛</t>
  </si>
  <si>
    <t>俊成</t>
  </si>
  <si>
    <t>順男</t>
  </si>
  <si>
    <t>李翕</t>
  </si>
  <si>
    <t>丁酉</t>
  </si>
  <si>
    <t>仇</t>
  </si>
  <si>
    <t>甲子</t>
  </si>
  <si>
    <t>昌原</t>
  </si>
  <si>
    <t>云發</t>
  </si>
  <si>
    <t>命世</t>
  </si>
  <si>
    <t>應立</t>
  </si>
  <si>
    <t>鄭世達</t>
  </si>
  <si>
    <t>東萊</t>
  </si>
  <si>
    <t>守堞軍官</t>
  </si>
  <si>
    <t>信仲</t>
  </si>
  <si>
    <t>乙巳</t>
  </si>
  <si>
    <t>仁仲</t>
  </si>
  <si>
    <t>丙午</t>
  </si>
  <si>
    <t>尹</t>
  </si>
  <si>
    <t>逸興</t>
  </si>
  <si>
    <t>坡平</t>
  </si>
  <si>
    <t>禦侮將軍行龍驤衛副司果</t>
  </si>
  <si>
    <t>就三</t>
  </si>
  <si>
    <t>商民</t>
  </si>
  <si>
    <t>嘉善大夫行龍驤衛副護軍</t>
  </si>
  <si>
    <t>孝男</t>
  </si>
  <si>
    <t>全愛日</t>
  </si>
  <si>
    <t>南</t>
  </si>
  <si>
    <t>宜寧</t>
  </si>
  <si>
    <t>慶弘</t>
  </si>
  <si>
    <t>應信</t>
  </si>
  <si>
    <t>秉節校尉行訓鍊院奉事</t>
  </si>
  <si>
    <t>貴生</t>
  </si>
  <si>
    <t>宣務郞禮賓寺判官</t>
  </si>
  <si>
    <t>柳義宗</t>
  </si>
  <si>
    <t>文化</t>
  </si>
  <si>
    <t>起殷</t>
  </si>
  <si>
    <t>昌殷</t>
  </si>
  <si>
    <t>奴巡牙兵</t>
  </si>
  <si>
    <t>順達</t>
  </si>
  <si>
    <t>海進</t>
  </si>
  <si>
    <t>甲戌</t>
  </si>
  <si>
    <t>奴束伍保</t>
  </si>
  <si>
    <t>命金</t>
  </si>
  <si>
    <t>同婢</t>
  </si>
  <si>
    <t>命丹</t>
  </si>
  <si>
    <t>奴</t>
  </si>
  <si>
    <t>永白</t>
  </si>
  <si>
    <t>放賣</t>
  </si>
  <si>
    <t>西下洞趙慶郁</t>
  </si>
  <si>
    <t>命月</t>
  </si>
  <si>
    <t>禁衛軍</t>
  </si>
  <si>
    <t>玄</t>
  </si>
  <si>
    <t>萬貞</t>
  </si>
  <si>
    <t>辛酉</t>
  </si>
  <si>
    <t>時登</t>
  </si>
  <si>
    <t>訓鍊院奉事</t>
  </si>
  <si>
    <t>錫圭</t>
  </si>
  <si>
    <t>參奉</t>
  </si>
  <si>
    <t>就英</t>
  </si>
  <si>
    <t>通德郞</t>
  </si>
  <si>
    <t>權爾中</t>
  </si>
  <si>
    <t>安東</t>
  </si>
  <si>
    <t>申</t>
  </si>
  <si>
    <t>辛未</t>
  </si>
  <si>
    <t>平山</t>
  </si>
  <si>
    <t>奉世</t>
  </si>
  <si>
    <t>尙興</t>
  </si>
  <si>
    <t>汗昌</t>
  </si>
  <si>
    <t>金時英</t>
  </si>
  <si>
    <t>禦保府軍官</t>
  </si>
  <si>
    <t>時江</t>
  </si>
  <si>
    <t>殷</t>
  </si>
  <si>
    <t>後妻</t>
  </si>
  <si>
    <t>進成</t>
  </si>
  <si>
    <t>以京</t>
  </si>
  <si>
    <t>哲伊</t>
  </si>
  <si>
    <t>白XX</t>
  </si>
  <si>
    <t>XX</t>
  </si>
  <si>
    <t>첨지가 있으나 내용은 불명확</t>
  </si>
  <si>
    <t>庚子</t>
  </si>
  <si>
    <t>小斤岳</t>
  </si>
  <si>
    <t>宋牙只</t>
  </si>
  <si>
    <t>宋致成故代子</t>
  </si>
  <si>
    <t>武學巡在家軍官</t>
  </si>
  <si>
    <t>嘉大夫</t>
  </si>
  <si>
    <t>相月</t>
  </si>
  <si>
    <t>洪有傑</t>
  </si>
  <si>
    <t>洪</t>
  </si>
  <si>
    <t>丙申</t>
  </si>
  <si>
    <t>星州</t>
  </si>
  <si>
    <t>准起</t>
  </si>
  <si>
    <t>爾達</t>
  </si>
  <si>
    <t>啓功郞禮賓寺直長</t>
  </si>
  <si>
    <t>興日</t>
  </si>
  <si>
    <t>石進乞</t>
  </si>
  <si>
    <t>忠州</t>
  </si>
  <si>
    <t>師殷</t>
  </si>
  <si>
    <t>秉節校尉副司果</t>
  </si>
  <si>
    <t>慶興</t>
  </si>
  <si>
    <t>禦侮將軍龍驤衛副司果</t>
  </si>
  <si>
    <t>南慶弘</t>
  </si>
  <si>
    <t>巡馬軍</t>
  </si>
  <si>
    <t>岳</t>
  </si>
  <si>
    <t>癸酉</t>
  </si>
  <si>
    <t>信業</t>
  </si>
  <si>
    <t>戒白</t>
  </si>
  <si>
    <t>得蘭</t>
  </si>
  <si>
    <t>丙子</t>
  </si>
  <si>
    <t>順白</t>
  </si>
  <si>
    <t>命祐</t>
  </si>
  <si>
    <t>致英</t>
  </si>
  <si>
    <t>兼司僕</t>
  </si>
  <si>
    <t>崔命上</t>
  </si>
  <si>
    <t>巡馬保</t>
  </si>
  <si>
    <t>尙乞</t>
  </si>
  <si>
    <t>漢英</t>
  </si>
  <si>
    <t>己丑</t>
  </si>
  <si>
    <t>周老</t>
  </si>
  <si>
    <t>成曄</t>
  </si>
  <si>
    <t>成均進士</t>
  </si>
  <si>
    <t>裕進</t>
  </si>
  <si>
    <t>尹就三</t>
  </si>
  <si>
    <t>命夏</t>
  </si>
  <si>
    <t>顯信校尉行訓鍊院僉正</t>
  </si>
  <si>
    <t>夢甲</t>
  </si>
  <si>
    <t>宣敎郞</t>
  </si>
  <si>
    <t>再達</t>
  </si>
  <si>
    <t>禹昌言</t>
  </si>
  <si>
    <t>丹陽</t>
  </si>
  <si>
    <t>忠贊衛</t>
  </si>
  <si>
    <t>成雨</t>
  </si>
  <si>
    <t>安命還</t>
  </si>
  <si>
    <t>癸亥</t>
  </si>
  <si>
    <t>承業</t>
  </si>
  <si>
    <t>應龍</t>
  </si>
  <si>
    <t>弘益</t>
  </si>
  <si>
    <t>禦保</t>
  </si>
  <si>
    <t>守望</t>
  </si>
  <si>
    <t>丁亥</t>
  </si>
  <si>
    <t>莫進</t>
  </si>
  <si>
    <t>連代</t>
  </si>
  <si>
    <t>甘德</t>
  </si>
  <si>
    <t>厚善</t>
  </si>
  <si>
    <t>丙戌</t>
  </si>
  <si>
    <t>丹玉</t>
  </si>
  <si>
    <t>癸巳</t>
  </si>
  <si>
    <t>奴成發</t>
  </si>
  <si>
    <t>束伍別炮手私奴</t>
  </si>
  <si>
    <t>仁宗</t>
  </si>
  <si>
    <t>開城</t>
  </si>
  <si>
    <t>前都事</t>
  </si>
  <si>
    <t>仁先</t>
  </si>
  <si>
    <t>靑男</t>
  </si>
  <si>
    <t>仁守</t>
  </si>
  <si>
    <t>申貴日</t>
  </si>
  <si>
    <t>淸州</t>
  </si>
  <si>
    <t>有寬</t>
  </si>
  <si>
    <t>府</t>
  </si>
  <si>
    <t>蔡文漂</t>
  </si>
  <si>
    <t>每善</t>
  </si>
  <si>
    <t>愛上</t>
  </si>
  <si>
    <t>希白</t>
  </si>
  <si>
    <t>姜東</t>
  </si>
  <si>
    <t>率姪</t>
  </si>
  <si>
    <t>束伍保奴</t>
  </si>
  <si>
    <t>奉三</t>
  </si>
  <si>
    <t>戊戌</t>
  </si>
  <si>
    <t>助是</t>
  </si>
  <si>
    <t>巡需米軍私奴</t>
  </si>
  <si>
    <t>淸道</t>
  </si>
  <si>
    <t>金世圭</t>
  </si>
  <si>
    <t>士京</t>
  </si>
  <si>
    <t>水軍</t>
  </si>
  <si>
    <t>得福</t>
  </si>
  <si>
    <t>己連</t>
  </si>
  <si>
    <t>金鶴立</t>
  </si>
  <si>
    <t>慶州</t>
  </si>
  <si>
    <t>兪太基</t>
  </si>
  <si>
    <t>連奉</t>
  </si>
  <si>
    <t>申右</t>
  </si>
  <si>
    <t>己先</t>
  </si>
  <si>
    <t>束伍軍</t>
  </si>
  <si>
    <t>厚發</t>
  </si>
  <si>
    <t>甲辰</t>
  </si>
  <si>
    <t>奉日</t>
  </si>
  <si>
    <t>束伍保</t>
  </si>
  <si>
    <t>福男</t>
  </si>
  <si>
    <t>河斗立</t>
  </si>
  <si>
    <t>善山</t>
  </si>
  <si>
    <t>父</t>
  </si>
  <si>
    <t>河</t>
  </si>
  <si>
    <t>進奉</t>
  </si>
  <si>
    <t>汗中</t>
  </si>
  <si>
    <t>金龍業</t>
  </si>
  <si>
    <t>寡婦</t>
  </si>
  <si>
    <t>都</t>
  </si>
  <si>
    <t>壬子</t>
  </si>
  <si>
    <t>八莒</t>
  </si>
  <si>
    <t>爾鳳</t>
  </si>
  <si>
    <t>愼衡</t>
  </si>
  <si>
    <t>彦兪</t>
  </si>
  <si>
    <t>權亨進</t>
  </si>
  <si>
    <t>孫</t>
  </si>
  <si>
    <t>逸孝</t>
  </si>
  <si>
    <t>壬申</t>
  </si>
  <si>
    <t>率婦</t>
  </si>
  <si>
    <t>每良</t>
  </si>
  <si>
    <t>尙月</t>
  </si>
  <si>
    <t>癸未</t>
  </si>
  <si>
    <t>分春</t>
  </si>
  <si>
    <t>漢壽</t>
  </si>
  <si>
    <t>世唐</t>
  </si>
  <si>
    <t>萬相</t>
  </si>
  <si>
    <t>爾尹</t>
  </si>
  <si>
    <t>裵</t>
  </si>
  <si>
    <t>戊寅</t>
  </si>
  <si>
    <t>弘安</t>
  </si>
  <si>
    <t>震漢</t>
  </si>
  <si>
    <t>彦喜</t>
  </si>
  <si>
    <t>鄭泰仁</t>
  </si>
  <si>
    <t>淡沙里</t>
  </si>
  <si>
    <t>居</t>
  </si>
  <si>
    <t>愛靑</t>
  </si>
  <si>
    <t>同奴</t>
  </si>
  <si>
    <t>小春</t>
  </si>
  <si>
    <t>小太</t>
  </si>
  <si>
    <t>萬守</t>
  </si>
  <si>
    <t>丙寅</t>
  </si>
  <si>
    <t>時澄</t>
  </si>
  <si>
    <t>訓鍊奉事</t>
  </si>
  <si>
    <t>錫珠</t>
  </si>
  <si>
    <t>權爾仲</t>
  </si>
  <si>
    <t>林承</t>
  </si>
  <si>
    <t>重先</t>
  </si>
  <si>
    <t>起安</t>
  </si>
  <si>
    <t>姜進和</t>
  </si>
  <si>
    <t>河白仁</t>
  </si>
  <si>
    <t>庚寅</t>
  </si>
  <si>
    <t>時益</t>
  </si>
  <si>
    <t>石進業</t>
  </si>
  <si>
    <t>退界里</t>
  </si>
  <si>
    <t>奴從萬</t>
  </si>
  <si>
    <t>崔</t>
  </si>
  <si>
    <t>景泰</t>
  </si>
  <si>
    <t>永川</t>
  </si>
  <si>
    <t>永胤</t>
  </si>
  <si>
    <t>柱天</t>
  </si>
  <si>
    <t>宣務郞栗峯道察訪</t>
  </si>
  <si>
    <t>元岌</t>
  </si>
  <si>
    <t>徐錫圭</t>
  </si>
  <si>
    <t>乙酉</t>
  </si>
  <si>
    <t>順天</t>
  </si>
  <si>
    <t>禦侮將軍行忠佐衛副司果忠訓都事</t>
  </si>
  <si>
    <t>承訓郞</t>
  </si>
  <si>
    <t>崇道</t>
  </si>
  <si>
    <t>朴聖佐</t>
  </si>
  <si>
    <t>鳳至</t>
  </si>
  <si>
    <t>貴分</t>
  </si>
  <si>
    <t>右男</t>
  </si>
  <si>
    <t>去</t>
  </si>
  <si>
    <t>蛛洞</t>
  </si>
  <si>
    <t>允每</t>
  </si>
  <si>
    <t>戒乭伊</t>
  </si>
  <si>
    <t>日今</t>
  </si>
  <si>
    <t>蔡</t>
  </si>
  <si>
    <t>振夏</t>
  </si>
  <si>
    <t>延齡</t>
  </si>
  <si>
    <t>折衝將軍行龍驤衛副護軍</t>
  </si>
  <si>
    <t>之沂</t>
  </si>
  <si>
    <t>宣務郞行禮賓寺別提</t>
  </si>
  <si>
    <t>樞</t>
  </si>
  <si>
    <t>白旻</t>
  </si>
  <si>
    <t>扶餘</t>
  </si>
  <si>
    <t>己巳</t>
  </si>
  <si>
    <t>萬元</t>
  </si>
  <si>
    <t>世寅</t>
  </si>
  <si>
    <t>昌業</t>
  </si>
  <si>
    <t>成瓛</t>
  </si>
  <si>
    <t>景沈</t>
  </si>
  <si>
    <t>婦</t>
  </si>
  <si>
    <t>壬辰</t>
  </si>
  <si>
    <t>猛學</t>
  </si>
  <si>
    <t>乭男</t>
  </si>
  <si>
    <t>㗡進</t>
  </si>
  <si>
    <t>月化</t>
  </si>
  <si>
    <t>申分</t>
  </si>
  <si>
    <t>乙亥</t>
  </si>
  <si>
    <t>良産</t>
  </si>
  <si>
    <t>東白</t>
  </si>
  <si>
    <t>丁巳逃亡</t>
  </si>
  <si>
    <t>東分</t>
  </si>
  <si>
    <t>甲午</t>
  </si>
  <si>
    <t>道金</t>
  </si>
  <si>
    <t>小斤老未</t>
  </si>
  <si>
    <t>全</t>
  </si>
  <si>
    <t>昌準</t>
  </si>
  <si>
    <t>沃川</t>
  </si>
  <si>
    <t>琛</t>
  </si>
  <si>
    <t>朝散大夫濟用監奉事</t>
  </si>
  <si>
    <t>克和</t>
  </si>
  <si>
    <t>承仕郞行繕工監參奉</t>
  </si>
  <si>
    <t>有章</t>
  </si>
  <si>
    <t>將仕郞</t>
  </si>
  <si>
    <t>成琥</t>
  </si>
  <si>
    <t>禹</t>
  </si>
  <si>
    <t>成均生員</t>
  </si>
  <si>
    <t>洪傳</t>
  </si>
  <si>
    <t>通訓大夫鎭川縣淸州鎭管兵馬僉節制都尉</t>
  </si>
  <si>
    <t>錫珪</t>
  </si>
  <si>
    <t>汝律</t>
  </si>
  <si>
    <t>李台晃</t>
  </si>
  <si>
    <t>加平</t>
  </si>
  <si>
    <t>春分</t>
  </si>
  <si>
    <t>朴生</t>
  </si>
  <si>
    <t>正心</t>
  </si>
  <si>
    <t>乙丑</t>
  </si>
  <si>
    <t>分眞</t>
  </si>
  <si>
    <t>丁卯</t>
  </si>
  <si>
    <t>命山</t>
  </si>
  <si>
    <t>莫金</t>
  </si>
  <si>
    <t>辛卯</t>
  </si>
  <si>
    <t>五白</t>
  </si>
  <si>
    <t>斗京</t>
  </si>
  <si>
    <t>介發</t>
  </si>
  <si>
    <t>貴三</t>
  </si>
  <si>
    <t>早是</t>
  </si>
  <si>
    <t>朴㐚未</t>
  </si>
  <si>
    <t>良女</t>
  </si>
  <si>
    <t>金召史</t>
  </si>
  <si>
    <t>朴召史</t>
  </si>
  <si>
    <t>姜</t>
  </si>
  <si>
    <t>順命</t>
  </si>
  <si>
    <t>鄭召史</t>
  </si>
  <si>
    <t>救活奴</t>
  </si>
  <si>
    <t>云甲</t>
  </si>
  <si>
    <t>逃亡</t>
  </si>
  <si>
    <t>汗白</t>
  </si>
  <si>
    <t>李㐚未</t>
  </si>
  <si>
    <t>汗玉</t>
  </si>
  <si>
    <t>昌稷</t>
  </si>
  <si>
    <t>及第</t>
  </si>
  <si>
    <t>楊允和</t>
  </si>
  <si>
    <t>中和</t>
  </si>
  <si>
    <t>碧珍</t>
  </si>
  <si>
    <t>東柱</t>
  </si>
  <si>
    <t>泰龍</t>
  </si>
  <si>
    <t>瑗</t>
  </si>
  <si>
    <t>李萬枝</t>
  </si>
  <si>
    <t>德水</t>
  </si>
  <si>
    <t>楊</t>
  </si>
  <si>
    <t>各戶</t>
  </si>
  <si>
    <t>妻家衿得奴</t>
  </si>
  <si>
    <t>發伊</t>
  </si>
  <si>
    <t>士玉</t>
  </si>
  <si>
    <t>靑松</t>
  </si>
  <si>
    <t>命立</t>
  </si>
  <si>
    <t>貴春</t>
  </si>
  <si>
    <t>貴今</t>
  </si>
  <si>
    <t>正每</t>
  </si>
  <si>
    <t>丁立</t>
  </si>
  <si>
    <t>四月</t>
  </si>
  <si>
    <t>命女</t>
  </si>
  <si>
    <t>辛丑</t>
  </si>
  <si>
    <t>舍弟戶</t>
  </si>
  <si>
    <t>命卜</t>
  </si>
  <si>
    <t>三春</t>
  </si>
  <si>
    <t>次先</t>
  </si>
  <si>
    <t>順每</t>
  </si>
  <si>
    <t>永分</t>
  </si>
  <si>
    <t>永玉</t>
  </si>
  <si>
    <t>申道之</t>
  </si>
  <si>
    <t>分代</t>
  </si>
  <si>
    <t>允兼</t>
  </si>
  <si>
    <t>禹鼎</t>
  </si>
  <si>
    <t>聖佐</t>
  </si>
  <si>
    <t>白守仁</t>
  </si>
  <si>
    <t>天漢</t>
  </si>
  <si>
    <t>再精</t>
  </si>
  <si>
    <t>宣務郞行自如道察訪</t>
  </si>
  <si>
    <t>朴煌</t>
  </si>
  <si>
    <t>義興</t>
  </si>
  <si>
    <t>達喜</t>
  </si>
  <si>
    <t>祖憲</t>
  </si>
  <si>
    <t>仁</t>
  </si>
  <si>
    <t>辛亥</t>
  </si>
  <si>
    <t>姪</t>
  </si>
  <si>
    <t>奉化</t>
  </si>
  <si>
    <t>述憲</t>
  </si>
  <si>
    <t>每承</t>
  </si>
  <si>
    <t>庚午</t>
  </si>
  <si>
    <t>逃亡故</t>
  </si>
  <si>
    <t>乭每</t>
  </si>
  <si>
    <t>班奴</t>
  </si>
  <si>
    <t>山伊</t>
  </si>
  <si>
    <t>承玉</t>
  </si>
  <si>
    <t>分良</t>
  </si>
  <si>
    <t>次丁</t>
  </si>
  <si>
    <t>奴束伍</t>
  </si>
  <si>
    <t>次郞</t>
  </si>
  <si>
    <t>從萬</t>
  </si>
  <si>
    <t>永三</t>
  </si>
  <si>
    <t>金己山</t>
  </si>
  <si>
    <t>守郞</t>
  </si>
  <si>
    <t>世必</t>
  </si>
  <si>
    <t>守堂</t>
  </si>
  <si>
    <t>玉眞</t>
  </si>
  <si>
    <t>莫女</t>
  </si>
  <si>
    <t>癸卯</t>
  </si>
  <si>
    <t>辛丑逃亡</t>
  </si>
  <si>
    <t>好吾</t>
  </si>
  <si>
    <t>班婢</t>
  </si>
  <si>
    <t>山今</t>
  </si>
  <si>
    <t>得每</t>
  </si>
  <si>
    <t>昌准</t>
  </si>
  <si>
    <t>進昌</t>
  </si>
  <si>
    <t>昌安</t>
  </si>
  <si>
    <t>昌玉</t>
  </si>
  <si>
    <t>九瑟</t>
  </si>
  <si>
    <t>玉進</t>
  </si>
  <si>
    <t>進哲</t>
  </si>
  <si>
    <t>慈仁</t>
  </si>
  <si>
    <t>今春</t>
  </si>
  <si>
    <t>奴允興</t>
  </si>
  <si>
    <t>萬白</t>
  </si>
  <si>
    <t>德培</t>
  </si>
  <si>
    <t>時英</t>
  </si>
  <si>
    <t>文以昌</t>
  </si>
  <si>
    <t>陜川</t>
  </si>
  <si>
    <t>者音分</t>
  </si>
  <si>
    <t>進江</t>
  </si>
  <si>
    <t>月上</t>
  </si>
  <si>
    <t>世男</t>
  </si>
  <si>
    <t>戊寅逃亡</t>
  </si>
  <si>
    <t>順安</t>
  </si>
  <si>
    <t>丙午逃亡</t>
  </si>
  <si>
    <t>德今</t>
  </si>
  <si>
    <t>莫宗</t>
  </si>
  <si>
    <t>順化</t>
  </si>
  <si>
    <t>益兼</t>
  </si>
  <si>
    <t>守兼</t>
  </si>
  <si>
    <t>丁丑</t>
  </si>
  <si>
    <t>聲玉</t>
  </si>
  <si>
    <t>折衝將軍龍驤衛副護軍</t>
  </si>
  <si>
    <t>致礪</t>
  </si>
  <si>
    <t>濂</t>
  </si>
  <si>
    <t>金克敏</t>
  </si>
  <si>
    <t>達海</t>
  </si>
  <si>
    <t>啓憲</t>
  </si>
  <si>
    <t>有道</t>
  </si>
  <si>
    <t>再憲</t>
  </si>
  <si>
    <t>次今</t>
  </si>
  <si>
    <t>月今</t>
  </si>
  <si>
    <t>台右</t>
  </si>
  <si>
    <t>允德</t>
  </si>
  <si>
    <t>元伊</t>
  </si>
  <si>
    <t>允興</t>
  </si>
  <si>
    <t>丙辰</t>
  </si>
  <si>
    <t>婢夫</t>
  </si>
  <si>
    <t>私奴守堞火兵</t>
  </si>
  <si>
    <t>元</t>
  </si>
  <si>
    <t>昌壽</t>
  </si>
  <si>
    <t>珝</t>
  </si>
  <si>
    <t>克泰</t>
  </si>
  <si>
    <t>夢徵</t>
  </si>
  <si>
    <t>嘉善大夫行龍驤衛上護軍兼同和義禁府事五衛都摠府副摠管</t>
  </si>
  <si>
    <t>趙時瓘</t>
  </si>
  <si>
    <t>咸安</t>
  </si>
  <si>
    <t>移去</t>
  </si>
  <si>
    <t>庶弟</t>
  </si>
  <si>
    <t>昌述</t>
  </si>
  <si>
    <t>於屯介</t>
  </si>
  <si>
    <t>厚氏</t>
  </si>
  <si>
    <t>巨勿里</t>
  </si>
  <si>
    <t>厚女</t>
  </si>
  <si>
    <t>順儀</t>
  </si>
  <si>
    <t>壬子故</t>
  </si>
  <si>
    <t>老郞</t>
  </si>
  <si>
    <t>時正</t>
  </si>
  <si>
    <t>唜化</t>
  </si>
  <si>
    <t>莫眞</t>
  </si>
  <si>
    <t>守生</t>
  </si>
  <si>
    <t>唜女</t>
  </si>
  <si>
    <t>春白</t>
  </si>
  <si>
    <t>李永達</t>
  </si>
  <si>
    <t>九月</t>
  </si>
  <si>
    <t>日奉</t>
  </si>
  <si>
    <t>買得奴</t>
  </si>
  <si>
    <t>愛命</t>
  </si>
  <si>
    <t>閔思孝</t>
  </si>
  <si>
    <t>永眞</t>
  </si>
  <si>
    <t>仁分</t>
  </si>
  <si>
    <t>人良</t>
  </si>
  <si>
    <t>件里</t>
  </si>
  <si>
    <t>朴唜金</t>
  </si>
  <si>
    <t>美切</t>
  </si>
  <si>
    <t>己眞</t>
  </si>
  <si>
    <t>孫仁安</t>
  </si>
  <si>
    <t>女良</t>
  </si>
  <si>
    <t>月分</t>
  </si>
  <si>
    <t>元眞</t>
  </si>
  <si>
    <t>元分</t>
  </si>
  <si>
    <t>幼學崔重垕故代妻</t>
  </si>
  <si>
    <t>萬業</t>
  </si>
  <si>
    <t>大雲</t>
  </si>
  <si>
    <t>河明哲</t>
  </si>
  <si>
    <t>再成</t>
  </si>
  <si>
    <t>羅州</t>
  </si>
  <si>
    <t>俊生</t>
  </si>
  <si>
    <t>守男</t>
  </si>
  <si>
    <t>平叔</t>
  </si>
  <si>
    <t>金亢守</t>
  </si>
  <si>
    <t>金允兼</t>
  </si>
  <si>
    <t>趙云</t>
  </si>
  <si>
    <t>德右</t>
  </si>
  <si>
    <t>李末乙之</t>
  </si>
  <si>
    <t>漆谷</t>
  </si>
  <si>
    <t>黃處行</t>
  </si>
  <si>
    <t>金成發</t>
  </si>
  <si>
    <t>昌維</t>
  </si>
  <si>
    <t>朝散大夫行濟用監奉事</t>
  </si>
  <si>
    <t>翊豪</t>
  </si>
  <si>
    <t>淀</t>
  </si>
  <si>
    <t>禧泰</t>
  </si>
  <si>
    <t>李必興</t>
  </si>
  <si>
    <t>每同</t>
  </si>
  <si>
    <t>梅月</t>
  </si>
  <si>
    <t>承白</t>
  </si>
  <si>
    <t>戊午逃亡</t>
  </si>
  <si>
    <t>次善</t>
  </si>
  <si>
    <t>正德</t>
  </si>
  <si>
    <t>西元</t>
  </si>
  <si>
    <t>以介</t>
  </si>
  <si>
    <t>靑玉</t>
  </si>
  <si>
    <t>孝貞</t>
  </si>
  <si>
    <t>己奉</t>
  </si>
  <si>
    <t>萬崇</t>
  </si>
  <si>
    <t>爾章</t>
  </si>
  <si>
    <t>應兪</t>
  </si>
  <si>
    <t>贈嘉善大夫兵曹參判兼同知義禁府都事行通訓大夫草溪郡守晉州鎭管同僉兵馬節制</t>
  </si>
  <si>
    <t>元亮</t>
  </si>
  <si>
    <t>李應植</t>
  </si>
  <si>
    <t>世國</t>
  </si>
  <si>
    <t>世平</t>
  </si>
  <si>
    <t>孫女</t>
  </si>
  <si>
    <t>丙申逃亡</t>
  </si>
  <si>
    <t>守良今</t>
  </si>
  <si>
    <t>甲辰逃亡</t>
  </si>
  <si>
    <t>斗先</t>
  </si>
  <si>
    <t>六生</t>
  </si>
  <si>
    <t>武眞</t>
  </si>
  <si>
    <t>孫善</t>
  </si>
  <si>
    <t>正月</t>
  </si>
  <si>
    <t>靑河</t>
  </si>
  <si>
    <t>禁衛保</t>
  </si>
  <si>
    <t>日業</t>
  </si>
  <si>
    <t>金甫逸</t>
  </si>
  <si>
    <t>成浩</t>
  </si>
  <si>
    <t>正虜衛</t>
  </si>
  <si>
    <t>泗澋</t>
  </si>
  <si>
    <t>折衝將軍</t>
  </si>
  <si>
    <t>崔萬貞</t>
  </si>
  <si>
    <t>起三</t>
  </si>
  <si>
    <t>京步兵</t>
  </si>
  <si>
    <t>奴帶率廳火兵</t>
  </si>
  <si>
    <t>次正</t>
  </si>
  <si>
    <t>雇工</t>
  </si>
  <si>
    <t>成遠</t>
  </si>
  <si>
    <t>御侮將軍</t>
  </si>
  <si>
    <t>善立</t>
  </si>
  <si>
    <t>希文</t>
  </si>
  <si>
    <t>文達生</t>
  </si>
  <si>
    <t>南平</t>
  </si>
  <si>
    <t>興重</t>
  </si>
  <si>
    <t>汝祉</t>
  </si>
  <si>
    <t>富實</t>
  </si>
  <si>
    <t>全貴邦</t>
  </si>
  <si>
    <t>鎭營出使軍官</t>
  </si>
  <si>
    <t>尙來</t>
  </si>
  <si>
    <t>者音德</t>
  </si>
  <si>
    <t>嘉善大夫同知中樞府事</t>
  </si>
  <si>
    <t>武昌</t>
  </si>
  <si>
    <t>有傑</t>
  </si>
  <si>
    <t>軍資監參奉</t>
  </si>
  <si>
    <t>貴仁</t>
  </si>
  <si>
    <t>忠義衛</t>
  </si>
  <si>
    <t>李興立</t>
  </si>
  <si>
    <t>驛吏</t>
  </si>
  <si>
    <t>永乃</t>
  </si>
  <si>
    <t>汝海</t>
  </si>
  <si>
    <t>汗周</t>
  </si>
  <si>
    <t>李尙和</t>
  </si>
  <si>
    <t>守堞火兵</t>
  </si>
  <si>
    <t>守太</t>
  </si>
  <si>
    <t>今加</t>
  </si>
  <si>
    <t>丙辰逃亡</t>
  </si>
  <si>
    <t>自連</t>
  </si>
  <si>
    <t>買得婢</t>
  </si>
  <si>
    <t>李尙三</t>
  </si>
  <si>
    <t>私奴鰥夫</t>
  </si>
  <si>
    <t>延日</t>
  </si>
  <si>
    <t>權泛</t>
  </si>
  <si>
    <t>士立</t>
  </si>
  <si>
    <t>貴山</t>
  </si>
  <si>
    <t>彦石</t>
  </si>
  <si>
    <t>尙三</t>
  </si>
  <si>
    <t>侍丁</t>
  </si>
  <si>
    <t>成化</t>
  </si>
  <si>
    <t>李時贊</t>
  </si>
  <si>
    <t>柳</t>
  </si>
  <si>
    <t>文和</t>
  </si>
  <si>
    <t>守安</t>
  </si>
  <si>
    <t>甲</t>
  </si>
  <si>
    <t>儀元</t>
  </si>
  <si>
    <t>金善奉</t>
  </si>
  <si>
    <t>妹</t>
  </si>
  <si>
    <t>烽燧軍</t>
  </si>
  <si>
    <t>世重</t>
  </si>
  <si>
    <t>興道</t>
  </si>
  <si>
    <t>行史庫參奉御侮將軍</t>
  </si>
  <si>
    <t>岦</t>
  </si>
  <si>
    <t>敏豪</t>
  </si>
  <si>
    <t>禹達河</t>
  </si>
  <si>
    <t>馬</t>
  </si>
  <si>
    <t>尙老</t>
  </si>
  <si>
    <t>率姪女</t>
  </si>
  <si>
    <t>得立</t>
  </si>
  <si>
    <t>辛亥逃亡</t>
  </si>
  <si>
    <t>太氏</t>
  </si>
  <si>
    <t>庚午逃亡</t>
  </si>
  <si>
    <t>自分</t>
  </si>
  <si>
    <t>仁同</t>
  </si>
  <si>
    <t>章元</t>
  </si>
  <si>
    <t>貞必</t>
  </si>
  <si>
    <t>三錫</t>
  </si>
  <si>
    <t>後榮</t>
  </si>
  <si>
    <t>李穎發</t>
  </si>
  <si>
    <t>高靈</t>
  </si>
  <si>
    <t>仁淑</t>
  </si>
  <si>
    <t>學</t>
  </si>
  <si>
    <t>俊星</t>
  </si>
  <si>
    <t>汝天</t>
  </si>
  <si>
    <t>金興仲</t>
  </si>
  <si>
    <t>弟</t>
  </si>
  <si>
    <t>仲元</t>
  </si>
  <si>
    <t>愛玉</t>
  </si>
  <si>
    <t>命玉</t>
  </si>
  <si>
    <t>等辛亥故</t>
  </si>
  <si>
    <t>德春</t>
  </si>
  <si>
    <t>寡女</t>
  </si>
  <si>
    <t>每奉</t>
  </si>
  <si>
    <t>希福</t>
  </si>
  <si>
    <t>李龍福</t>
  </si>
  <si>
    <t>李成昌</t>
  </si>
  <si>
    <t>砲保</t>
  </si>
  <si>
    <t>成昌</t>
  </si>
  <si>
    <t>俊哲</t>
  </si>
  <si>
    <t>汝雲</t>
  </si>
  <si>
    <t>仲吉</t>
  </si>
  <si>
    <t>李泗龍</t>
  </si>
  <si>
    <t>文</t>
  </si>
  <si>
    <t>尙云</t>
  </si>
  <si>
    <t>武學鰥夫</t>
  </si>
  <si>
    <t>世昌</t>
  </si>
  <si>
    <t>御保</t>
  </si>
  <si>
    <t>信乞</t>
  </si>
  <si>
    <t>時潭</t>
  </si>
  <si>
    <t>乭萬</t>
  </si>
  <si>
    <t>得男</t>
  </si>
  <si>
    <t>金春榮</t>
  </si>
  <si>
    <t>文儀</t>
  </si>
  <si>
    <t>老除</t>
  </si>
  <si>
    <t>宗悅</t>
  </si>
  <si>
    <t>殷禮</t>
  </si>
  <si>
    <t>衛還</t>
  </si>
  <si>
    <t>燕岐</t>
  </si>
  <si>
    <t>擺撥軍</t>
  </si>
  <si>
    <t>營水鐵匠人</t>
  </si>
  <si>
    <t>安</t>
  </si>
  <si>
    <t>安生</t>
  </si>
  <si>
    <t>順生</t>
  </si>
  <si>
    <t>貴男</t>
  </si>
  <si>
    <t>嚴大興</t>
  </si>
  <si>
    <t>慶徵</t>
  </si>
  <si>
    <t>副護軍</t>
  </si>
  <si>
    <t>禹述</t>
  </si>
  <si>
    <t>俊敏</t>
  </si>
  <si>
    <t>鐸</t>
  </si>
  <si>
    <t>秉節校尉行龍驤衛副司果</t>
  </si>
  <si>
    <t>李景華</t>
  </si>
  <si>
    <t>尙仁</t>
  </si>
  <si>
    <t>尙以</t>
  </si>
  <si>
    <t>尙淳</t>
  </si>
  <si>
    <t>爲僧</t>
  </si>
  <si>
    <t>臺山</t>
  </si>
  <si>
    <t>正今</t>
  </si>
  <si>
    <t>奴時右</t>
  </si>
  <si>
    <t>李成傑故代子</t>
  </si>
  <si>
    <t>禾得</t>
  </si>
  <si>
    <t>成傑</t>
  </si>
  <si>
    <t>朴仁發</t>
  </si>
  <si>
    <t>梁山</t>
  </si>
  <si>
    <t>史庫參奉</t>
  </si>
  <si>
    <t>希宗</t>
  </si>
  <si>
    <t>俊龍</t>
  </si>
  <si>
    <t>再昌</t>
  </si>
  <si>
    <t>陳泰榮</t>
  </si>
  <si>
    <t>珍山</t>
  </si>
  <si>
    <t>反身不收病人</t>
  </si>
  <si>
    <t>尙大</t>
  </si>
  <si>
    <t>從弟</t>
  </si>
  <si>
    <t>尙進</t>
  </si>
  <si>
    <t>許</t>
  </si>
  <si>
    <t>東三</t>
  </si>
  <si>
    <t>柱</t>
  </si>
  <si>
    <t>自善</t>
  </si>
  <si>
    <t>宣務郞</t>
  </si>
  <si>
    <t>重岦</t>
  </si>
  <si>
    <t>朴起紹</t>
  </si>
  <si>
    <t>率父</t>
  </si>
  <si>
    <t>逸</t>
  </si>
  <si>
    <t>龍</t>
  </si>
  <si>
    <t>祛</t>
  </si>
  <si>
    <t>姜鐸</t>
  </si>
  <si>
    <t>嫡母</t>
  </si>
  <si>
    <t>千</t>
  </si>
  <si>
    <t>蘭眞</t>
  </si>
  <si>
    <t>春今</t>
  </si>
  <si>
    <t>蘭己</t>
  </si>
  <si>
    <t>一每</t>
  </si>
  <si>
    <t>一今</t>
  </si>
  <si>
    <t>竝郞</t>
  </si>
  <si>
    <t>命眞</t>
  </si>
  <si>
    <t>申右上</t>
  </si>
  <si>
    <t>命今</t>
  </si>
  <si>
    <t>凡洞</t>
  </si>
  <si>
    <t>金時命</t>
  </si>
  <si>
    <t>千白</t>
  </si>
  <si>
    <t>士分</t>
  </si>
  <si>
    <t>元亭里</t>
  </si>
  <si>
    <t>次奉</t>
  </si>
  <si>
    <t>辛亥逃亡故</t>
  </si>
  <si>
    <t>士上</t>
  </si>
  <si>
    <t>良妻</t>
  </si>
  <si>
    <t>得良</t>
  </si>
  <si>
    <t>夢迪</t>
  </si>
  <si>
    <t>自分</t>
  </si>
  <si>
    <t>萬良</t>
  </si>
  <si>
    <t>壬寅逃亡</t>
  </si>
  <si>
    <t>曺</t>
  </si>
  <si>
    <t>尙己</t>
  </si>
  <si>
    <t>悅</t>
  </si>
  <si>
    <t>得龍</t>
  </si>
  <si>
    <t>林順</t>
  </si>
  <si>
    <t>軍牢</t>
  </si>
  <si>
    <t>中三</t>
  </si>
  <si>
    <t>中牙只</t>
  </si>
  <si>
    <t>寺奴束伍</t>
  </si>
  <si>
    <t>時右</t>
  </si>
  <si>
    <t>士命</t>
  </si>
  <si>
    <t>金甫元</t>
  </si>
  <si>
    <t>寺婢</t>
  </si>
  <si>
    <t>榮川</t>
  </si>
  <si>
    <t>彦生</t>
  </si>
  <si>
    <t>以男</t>
  </si>
  <si>
    <t>水保鎭營軍官</t>
  </si>
  <si>
    <t>宗安</t>
  </si>
  <si>
    <t>遠靑</t>
  </si>
  <si>
    <t>承仕郞典牲署參奉</t>
  </si>
  <si>
    <t>姜斗榮</t>
  </si>
  <si>
    <t>承澤</t>
  </si>
  <si>
    <t>貞信</t>
  </si>
  <si>
    <t>戒</t>
  </si>
  <si>
    <t>鄭雲鶴</t>
  </si>
  <si>
    <t>鎭營下典</t>
  </si>
  <si>
    <t>奴坪乙命</t>
  </si>
  <si>
    <t>守天</t>
  </si>
  <si>
    <t>尙徵</t>
  </si>
  <si>
    <t>重謙</t>
  </si>
  <si>
    <t>是袗</t>
  </si>
  <si>
    <t>吳成權</t>
  </si>
  <si>
    <t>海州</t>
  </si>
  <si>
    <t>史庫參奉御侮將軍</t>
  </si>
  <si>
    <t>金大運</t>
  </si>
  <si>
    <t>龍原</t>
  </si>
  <si>
    <t>孔</t>
  </si>
  <si>
    <t>德三</t>
  </si>
  <si>
    <t>尙傑</t>
  </si>
  <si>
    <t>興立</t>
  </si>
  <si>
    <t>崔順龍</t>
  </si>
  <si>
    <t>戒興</t>
  </si>
  <si>
    <t>逢鶴</t>
  </si>
  <si>
    <t>李元從</t>
  </si>
  <si>
    <t>買得奴束伍</t>
  </si>
  <si>
    <t>順奉</t>
  </si>
  <si>
    <t>昌孝</t>
  </si>
  <si>
    <t>通訓大夫行義城縣令安東鎭管兵馬僉節制都尉</t>
  </si>
  <si>
    <t>老職通政</t>
  </si>
  <si>
    <t>金時淡</t>
  </si>
  <si>
    <t>以輝</t>
  </si>
  <si>
    <t>俊瑞</t>
  </si>
  <si>
    <t>仁作</t>
  </si>
  <si>
    <t>金鳴夏</t>
  </si>
  <si>
    <t>愛月</t>
  </si>
  <si>
    <t>莫男</t>
  </si>
  <si>
    <t>唜德</t>
  </si>
  <si>
    <t>愛奉</t>
  </si>
  <si>
    <t>以生</t>
  </si>
  <si>
    <t>愛今</t>
  </si>
  <si>
    <t>坪乙命</t>
  </si>
  <si>
    <t>全昌準</t>
  </si>
  <si>
    <t>春生</t>
  </si>
  <si>
    <t>許文</t>
  </si>
  <si>
    <t>山</t>
  </si>
  <si>
    <t>李唜金</t>
  </si>
  <si>
    <t>崔莫金</t>
  </si>
  <si>
    <t>哲宗</t>
  </si>
  <si>
    <t>以春</t>
  </si>
  <si>
    <t>文成同</t>
  </si>
  <si>
    <t>私奴束伍</t>
  </si>
  <si>
    <t>命乞</t>
  </si>
  <si>
    <t>崔仲后</t>
  </si>
  <si>
    <t>士一</t>
  </si>
  <si>
    <t>奉萬</t>
  </si>
  <si>
    <t>夫知</t>
  </si>
  <si>
    <t>金無知</t>
  </si>
  <si>
    <t>奴淡生</t>
  </si>
  <si>
    <t>束伍私奴</t>
  </si>
  <si>
    <t>淡生</t>
  </si>
  <si>
    <t>全珝</t>
  </si>
  <si>
    <t>唜金</t>
  </si>
  <si>
    <t>唜太</t>
  </si>
  <si>
    <t>命同</t>
  </si>
  <si>
    <t>武好</t>
  </si>
  <si>
    <t>莫先</t>
  </si>
  <si>
    <t>次乭</t>
  </si>
  <si>
    <t>萬乞</t>
  </si>
  <si>
    <t>姜永好</t>
  </si>
  <si>
    <t>率儀女</t>
  </si>
  <si>
    <t>寡私婢</t>
  </si>
  <si>
    <t>次貞</t>
  </si>
  <si>
    <t>金允謙</t>
  </si>
  <si>
    <t>准生</t>
  </si>
  <si>
    <t>寡婢</t>
  </si>
  <si>
    <t>全昌壽</t>
  </si>
  <si>
    <t>東令</t>
  </si>
  <si>
    <t>得山</t>
  </si>
  <si>
    <t>率孫女</t>
  </si>
  <si>
    <t>戒得</t>
  </si>
  <si>
    <t>戒分</t>
  </si>
  <si>
    <t>撥軍</t>
  </si>
  <si>
    <t>就榮</t>
  </si>
  <si>
    <t>承達</t>
  </si>
  <si>
    <t>金龍福</t>
  </si>
  <si>
    <t>高</t>
  </si>
  <si>
    <t>濟州</t>
  </si>
  <si>
    <t>以天</t>
  </si>
  <si>
    <t>應白</t>
  </si>
  <si>
    <t>永守</t>
  </si>
  <si>
    <t>朴以山</t>
  </si>
  <si>
    <t>府吏</t>
  </si>
  <si>
    <t>丁</t>
  </si>
  <si>
    <t>男仲</t>
  </si>
  <si>
    <t>厚哲</t>
  </si>
  <si>
    <t>時先</t>
  </si>
  <si>
    <t>應上</t>
  </si>
  <si>
    <t>曺洪立</t>
  </si>
  <si>
    <t>克上</t>
  </si>
  <si>
    <t>貞玉</t>
  </si>
  <si>
    <t>永</t>
  </si>
  <si>
    <t>金興昌</t>
  </si>
  <si>
    <t>黃</t>
  </si>
  <si>
    <t>唜男</t>
  </si>
  <si>
    <t>順立</t>
  </si>
  <si>
    <t>日先</t>
  </si>
  <si>
    <t>李開春</t>
  </si>
  <si>
    <t>新田里</t>
  </si>
  <si>
    <t>申上右</t>
  </si>
  <si>
    <t>上右</t>
  </si>
  <si>
    <t>台上</t>
  </si>
  <si>
    <t>從南</t>
  </si>
  <si>
    <t>永南</t>
  </si>
  <si>
    <t>徐命伊</t>
  </si>
  <si>
    <t>趙</t>
  </si>
  <si>
    <t>業伊</t>
  </si>
  <si>
    <t>己立</t>
  </si>
  <si>
    <t>順己</t>
  </si>
  <si>
    <t>李乙承</t>
  </si>
  <si>
    <t>六女</t>
  </si>
  <si>
    <t>義子</t>
  </si>
  <si>
    <t>水鐵匠</t>
  </si>
  <si>
    <t>於屯金</t>
  </si>
  <si>
    <t>師淵</t>
  </si>
  <si>
    <t>時鉉</t>
  </si>
  <si>
    <t>恒吉</t>
  </si>
  <si>
    <t>晩</t>
  </si>
  <si>
    <t>馨春</t>
  </si>
  <si>
    <t>從仕郞行長陵參奉</t>
  </si>
  <si>
    <t>倚天</t>
  </si>
  <si>
    <t>行直</t>
  </si>
  <si>
    <t>朴祉漢</t>
  </si>
  <si>
    <t>繼母</t>
  </si>
  <si>
    <t>慶得</t>
  </si>
  <si>
    <t>喜得</t>
  </si>
  <si>
    <t>必得</t>
  </si>
  <si>
    <t>玉每</t>
  </si>
  <si>
    <t>上每</t>
  </si>
  <si>
    <t>貴同</t>
  </si>
  <si>
    <t>德介</t>
  </si>
  <si>
    <t>六月</t>
  </si>
  <si>
    <t>允女</t>
  </si>
  <si>
    <t>介春</t>
  </si>
  <si>
    <t>巡馬保府軍官</t>
  </si>
  <si>
    <t>成春</t>
  </si>
  <si>
    <t>命住</t>
  </si>
  <si>
    <t>莫南</t>
  </si>
  <si>
    <t>善己</t>
  </si>
  <si>
    <t>申忠善</t>
  </si>
  <si>
    <t>必貞</t>
  </si>
  <si>
    <t>連生</t>
  </si>
  <si>
    <t>金己安</t>
  </si>
  <si>
    <t>必才</t>
  </si>
  <si>
    <t>貴女</t>
  </si>
  <si>
    <t>朴漢郁</t>
  </si>
  <si>
    <t>世丹</t>
  </si>
  <si>
    <t>寺奴</t>
  </si>
  <si>
    <t>正乞</t>
  </si>
  <si>
    <t>小德</t>
  </si>
  <si>
    <t>買得奴巡使令保</t>
  </si>
  <si>
    <t>元必</t>
  </si>
  <si>
    <t>㐫達</t>
  </si>
  <si>
    <t>永萬</t>
  </si>
  <si>
    <t>二龍</t>
  </si>
  <si>
    <t>朴仁根</t>
  </si>
  <si>
    <t>好榮</t>
  </si>
  <si>
    <t>再化</t>
  </si>
  <si>
    <t>翊明</t>
  </si>
  <si>
    <t>朝散大夫繕工監僉正</t>
  </si>
  <si>
    <t>時俊</t>
  </si>
  <si>
    <t>萬昌</t>
  </si>
  <si>
    <t>老職通政大夫</t>
  </si>
  <si>
    <t>元根</t>
  </si>
  <si>
    <t>李深培</t>
  </si>
  <si>
    <t>爾哲</t>
  </si>
  <si>
    <t>贈嘉善大夫兵曹判書兼同知義禁府都事行通訓大夫草溪郡守晉州鎭管同僉兵馬節制使</t>
  </si>
  <si>
    <t>曺悅</t>
  </si>
  <si>
    <t>夏淑</t>
  </si>
  <si>
    <t>夏追</t>
  </si>
  <si>
    <t>微傑</t>
  </si>
  <si>
    <t>妾</t>
  </si>
  <si>
    <t>必云</t>
  </si>
  <si>
    <t>日春</t>
  </si>
  <si>
    <t>盈德</t>
  </si>
  <si>
    <t>唜介</t>
  </si>
  <si>
    <t>玉上</t>
  </si>
  <si>
    <t>玉代</t>
  </si>
  <si>
    <t>束伍奴</t>
  </si>
  <si>
    <t>先文</t>
  </si>
  <si>
    <t>奴得中</t>
  </si>
  <si>
    <t>夏祐</t>
  </si>
  <si>
    <t>李得慶</t>
  </si>
  <si>
    <t>東彩</t>
  </si>
  <si>
    <t>台壽</t>
  </si>
  <si>
    <t>泰亨</t>
  </si>
  <si>
    <t>崔玉獜</t>
  </si>
  <si>
    <t>曲江</t>
  </si>
  <si>
    <t>萬女</t>
  </si>
  <si>
    <t>右傑</t>
  </si>
  <si>
    <t>夏成</t>
  </si>
  <si>
    <t>淡音沙</t>
  </si>
  <si>
    <t>春良</t>
  </si>
  <si>
    <t>山城守蝶廳別炮手寺奴</t>
  </si>
  <si>
    <t>汗朱</t>
  </si>
  <si>
    <t>忠先</t>
  </si>
  <si>
    <t>莫龍</t>
  </si>
  <si>
    <t>正</t>
  </si>
  <si>
    <t>許草達</t>
  </si>
  <si>
    <t>九女</t>
  </si>
  <si>
    <t>李自必</t>
  </si>
  <si>
    <t>廷遠</t>
  </si>
  <si>
    <t>文古</t>
  </si>
  <si>
    <t>金千雄</t>
  </si>
  <si>
    <t>自惡</t>
  </si>
  <si>
    <t>姪女</t>
  </si>
  <si>
    <t>呂</t>
  </si>
  <si>
    <t>必遠</t>
  </si>
  <si>
    <t>錧</t>
  </si>
  <si>
    <t>渭擧</t>
  </si>
  <si>
    <t>昌賓</t>
  </si>
  <si>
    <t>希佶</t>
  </si>
  <si>
    <t>金重瑞</t>
  </si>
  <si>
    <t>鰲山</t>
  </si>
  <si>
    <t>成</t>
  </si>
  <si>
    <t>大樞</t>
  </si>
  <si>
    <t>璘</t>
  </si>
  <si>
    <t>瑞適</t>
  </si>
  <si>
    <t>崔昶弘</t>
  </si>
  <si>
    <t>喜周</t>
  </si>
  <si>
    <t>世天</t>
  </si>
  <si>
    <t>乭德</t>
  </si>
  <si>
    <t>甘分</t>
  </si>
  <si>
    <t>張己世</t>
  </si>
  <si>
    <t>得中</t>
  </si>
  <si>
    <t>乭岳</t>
  </si>
  <si>
    <t>必憲</t>
  </si>
  <si>
    <t>爾重</t>
  </si>
  <si>
    <t>渭望</t>
  </si>
  <si>
    <t>白</t>
  </si>
  <si>
    <t>應大</t>
  </si>
  <si>
    <t>應周</t>
  </si>
  <si>
    <t>率妾</t>
  </si>
  <si>
    <t>申元</t>
  </si>
  <si>
    <t>世分</t>
  </si>
  <si>
    <t>申儀</t>
  </si>
  <si>
    <t>彦今</t>
  </si>
  <si>
    <t>蘭香</t>
  </si>
  <si>
    <t>一玉</t>
  </si>
  <si>
    <t>銀哲</t>
  </si>
  <si>
    <t>莫哲</t>
  </si>
  <si>
    <t>愛眞</t>
  </si>
  <si>
    <t>四今</t>
  </si>
  <si>
    <t>婢良産</t>
  </si>
  <si>
    <t>孝今</t>
  </si>
  <si>
    <t>愛丹</t>
  </si>
  <si>
    <t>玉郞</t>
  </si>
  <si>
    <t>丁巳故</t>
  </si>
  <si>
    <t>正玉</t>
  </si>
  <si>
    <t>孝眞</t>
  </si>
  <si>
    <t>孝分</t>
  </si>
  <si>
    <t>世奉</t>
  </si>
  <si>
    <t>世化</t>
  </si>
  <si>
    <t>戒三</t>
  </si>
  <si>
    <t>邑內東上姜小斤者未戶</t>
  </si>
  <si>
    <t>分化</t>
  </si>
  <si>
    <t>金無應</t>
  </si>
  <si>
    <t>莫郞</t>
  </si>
  <si>
    <t>奴守奉</t>
  </si>
  <si>
    <t>聖度</t>
  </si>
  <si>
    <t>善慶</t>
  </si>
  <si>
    <t>宣略將軍行訓鍊院判</t>
  </si>
  <si>
    <t>官誼</t>
  </si>
  <si>
    <t>興業</t>
  </si>
  <si>
    <t>禦侮將軍行龜山別將</t>
  </si>
  <si>
    <t>朴承遠</t>
  </si>
  <si>
    <t>時乾</t>
  </si>
  <si>
    <t>順敏</t>
  </si>
  <si>
    <t>宣務郞察訪</t>
  </si>
  <si>
    <t>有聲</t>
  </si>
  <si>
    <t>全景昌</t>
  </si>
  <si>
    <t>光弼</t>
  </si>
  <si>
    <t>孫子</t>
  </si>
  <si>
    <t>祖愛</t>
  </si>
  <si>
    <t>祖漢</t>
  </si>
  <si>
    <t>以代</t>
  </si>
  <si>
    <t>守貞</t>
  </si>
  <si>
    <t>守奉</t>
  </si>
  <si>
    <t>加邑八里</t>
  </si>
  <si>
    <t>夏謙</t>
  </si>
  <si>
    <t>永明</t>
  </si>
  <si>
    <t>金順敏</t>
  </si>
  <si>
    <t>夏倫</t>
  </si>
  <si>
    <t>玉香</t>
  </si>
  <si>
    <t>私奴束伍軍</t>
  </si>
  <si>
    <t>順乞</t>
  </si>
  <si>
    <t>柳日花</t>
  </si>
  <si>
    <t>順哲</t>
  </si>
  <si>
    <t>順吉</t>
  </si>
  <si>
    <t>希實</t>
  </si>
  <si>
    <t>金天彔</t>
  </si>
  <si>
    <t>驛婢</t>
  </si>
  <si>
    <t>莫大</t>
  </si>
  <si>
    <t>善生</t>
  </si>
  <si>
    <t>哲奉</t>
  </si>
  <si>
    <t>李正必</t>
  </si>
  <si>
    <t>業武府軍官</t>
  </si>
  <si>
    <t>夏卿</t>
  </si>
  <si>
    <t>鄭好仁</t>
  </si>
  <si>
    <t>萬必</t>
  </si>
  <si>
    <t>潘</t>
  </si>
  <si>
    <t>遇龍</t>
  </si>
  <si>
    <t>白致仁</t>
  </si>
  <si>
    <t>主鎭軍</t>
  </si>
  <si>
    <t>善元</t>
  </si>
  <si>
    <t>禾里福</t>
  </si>
  <si>
    <t>希信</t>
  </si>
  <si>
    <t>金每善</t>
  </si>
  <si>
    <t>善發</t>
  </si>
  <si>
    <t>光汗</t>
  </si>
  <si>
    <t>鄭永達</t>
  </si>
  <si>
    <t>御營保</t>
  </si>
  <si>
    <t>善三</t>
  </si>
  <si>
    <t>奴乭岳</t>
  </si>
  <si>
    <t>戒命</t>
  </si>
  <si>
    <t>顯</t>
  </si>
  <si>
    <t>慶華</t>
  </si>
  <si>
    <t>玉鱗</t>
  </si>
  <si>
    <t>金命福</t>
  </si>
  <si>
    <t>金伊</t>
  </si>
  <si>
    <t>雲古</t>
  </si>
  <si>
    <t>永俊</t>
  </si>
  <si>
    <t>起良</t>
  </si>
  <si>
    <t>改成</t>
  </si>
  <si>
    <t>李守榮</t>
  </si>
  <si>
    <t>竹山</t>
  </si>
  <si>
    <t>萬秀</t>
  </si>
  <si>
    <t>奉事</t>
  </si>
  <si>
    <t>豊連</t>
  </si>
  <si>
    <t>崔南節</t>
  </si>
  <si>
    <t>有今</t>
  </si>
  <si>
    <t>春儋</t>
  </si>
  <si>
    <t>哲石</t>
  </si>
  <si>
    <t>等辛丑逃亡</t>
  </si>
  <si>
    <t>私奴院直</t>
  </si>
  <si>
    <t>柳安瑞</t>
  </si>
  <si>
    <t>愛立</t>
  </si>
  <si>
    <t>白男</t>
  </si>
  <si>
    <t>莫福</t>
  </si>
  <si>
    <t>元木</t>
  </si>
  <si>
    <t>元州</t>
  </si>
  <si>
    <t>順江</t>
  </si>
  <si>
    <t>吳必周</t>
  </si>
  <si>
    <t>從男</t>
  </si>
  <si>
    <t>永男</t>
  </si>
  <si>
    <t>順石</t>
  </si>
  <si>
    <t>李正男</t>
  </si>
  <si>
    <t>江牙之</t>
  </si>
  <si>
    <t>福德</t>
  </si>
  <si>
    <t>權斗元</t>
  </si>
  <si>
    <t>命伊</t>
  </si>
  <si>
    <t>善今</t>
  </si>
  <si>
    <t>權天章</t>
  </si>
  <si>
    <t>戒一</t>
  </si>
  <si>
    <t>戒文</t>
  </si>
  <si>
    <t>申己承</t>
  </si>
  <si>
    <t>禮安</t>
  </si>
  <si>
    <t>呂渭徵</t>
  </si>
  <si>
    <t>呑生</t>
  </si>
  <si>
    <t>呑男</t>
  </si>
  <si>
    <t>愛生</t>
  </si>
  <si>
    <t>金愛男</t>
  </si>
  <si>
    <t>望右</t>
  </si>
  <si>
    <t>孫分</t>
  </si>
  <si>
    <t>奴馬致</t>
  </si>
  <si>
    <t>夏鼎</t>
  </si>
  <si>
    <t>承命</t>
  </si>
  <si>
    <t>金舜敏</t>
  </si>
  <si>
    <t>兪</t>
  </si>
  <si>
    <t>把溪</t>
  </si>
  <si>
    <t>通仕郞直長</t>
  </si>
  <si>
    <t>貞發</t>
  </si>
  <si>
    <t>夢秀</t>
  </si>
  <si>
    <t>宣敎郞主簿</t>
  </si>
  <si>
    <t>世俊</t>
  </si>
  <si>
    <t>金以亮</t>
  </si>
  <si>
    <t>水軍兼束伍軍別砲手</t>
  </si>
  <si>
    <t>尙得</t>
  </si>
  <si>
    <t>台尙</t>
  </si>
  <si>
    <t>徐明</t>
  </si>
  <si>
    <t>順興</t>
  </si>
  <si>
    <t>徐達及</t>
  </si>
  <si>
    <t>仁儀</t>
  </si>
  <si>
    <t>得天</t>
  </si>
  <si>
    <t>德立</t>
  </si>
  <si>
    <t>壽岳</t>
  </si>
  <si>
    <t>必徵</t>
  </si>
  <si>
    <t>東耉</t>
  </si>
  <si>
    <t>碩禧</t>
  </si>
  <si>
    <t>蔣希泰</t>
  </si>
  <si>
    <t>牙山</t>
  </si>
  <si>
    <t>道寬</t>
  </si>
  <si>
    <t>有煥</t>
  </si>
  <si>
    <t>龜現</t>
  </si>
  <si>
    <t>金喆</t>
  </si>
  <si>
    <t>奉丹</t>
  </si>
  <si>
    <t>正金</t>
  </si>
  <si>
    <t>興海</t>
  </si>
  <si>
    <t>實九之</t>
  </si>
  <si>
    <t>大今</t>
  </si>
  <si>
    <t>吾眞</t>
  </si>
  <si>
    <t>壬生</t>
  </si>
  <si>
    <t>新寧</t>
  </si>
  <si>
    <t>貴善</t>
  </si>
  <si>
    <t>貴福</t>
  </si>
  <si>
    <t>順發</t>
  </si>
  <si>
    <t>貴先</t>
  </si>
  <si>
    <t>自同</t>
  </si>
  <si>
    <t>每</t>
  </si>
  <si>
    <t>海當</t>
  </si>
  <si>
    <t>愛龍</t>
  </si>
  <si>
    <t>連眞</t>
  </si>
  <si>
    <t>連德</t>
  </si>
  <si>
    <t>順福</t>
  </si>
  <si>
    <t>乭金</t>
  </si>
  <si>
    <t>盈海</t>
  </si>
  <si>
    <t>巡作隊火兵私奴</t>
  </si>
  <si>
    <t>馬致</t>
  </si>
  <si>
    <t>前縣監</t>
  </si>
  <si>
    <t>朴重徵</t>
  </si>
  <si>
    <t>夫之</t>
  </si>
  <si>
    <t>李奉上</t>
  </si>
  <si>
    <t>蔣</t>
  </si>
  <si>
    <t>哲江</t>
  </si>
  <si>
    <t>李加之</t>
  </si>
  <si>
    <t>命才</t>
  </si>
  <si>
    <t>奴日奉</t>
  </si>
  <si>
    <t>渭龍</t>
  </si>
  <si>
    <t>昌再</t>
  </si>
  <si>
    <t>通訓大夫禮賓寺正</t>
  </si>
  <si>
    <t>得忠</t>
  </si>
  <si>
    <t>朴東良</t>
  </si>
  <si>
    <t>唜孫</t>
  </si>
  <si>
    <t>宮進</t>
  </si>
  <si>
    <t>渭興</t>
  </si>
  <si>
    <t>渭輔</t>
  </si>
  <si>
    <t>昌佑</t>
  </si>
  <si>
    <t>韓斗樞</t>
  </si>
  <si>
    <t>平壤</t>
  </si>
  <si>
    <t>斗壁</t>
  </si>
  <si>
    <t>通訓大夫行泗川縣監熙川郡守</t>
  </si>
  <si>
    <t>鳳錫</t>
  </si>
  <si>
    <t>通訓大夫行碧潼郡守</t>
  </si>
  <si>
    <t>廷立</t>
  </si>
  <si>
    <t>周鳳彩</t>
  </si>
  <si>
    <t>尙州</t>
  </si>
  <si>
    <t>率庶母</t>
  </si>
  <si>
    <t>朱玉</t>
  </si>
  <si>
    <t>每春</t>
  </si>
  <si>
    <t>莫助是</t>
  </si>
  <si>
    <t>救活婢</t>
  </si>
  <si>
    <t>花園</t>
  </si>
  <si>
    <t>再順</t>
  </si>
  <si>
    <t>今化</t>
  </si>
  <si>
    <t>彦分</t>
  </si>
  <si>
    <t>貴世</t>
  </si>
  <si>
    <t>貴日</t>
  </si>
  <si>
    <t>順分</t>
  </si>
  <si>
    <t>時僉</t>
  </si>
  <si>
    <t>昌佐</t>
  </si>
  <si>
    <t>柳尙泓</t>
  </si>
  <si>
    <t>瑞山</t>
  </si>
  <si>
    <t>德山</t>
  </si>
  <si>
    <t>商弼</t>
  </si>
  <si>
    <t>贊</t>
  </si>
  <si>
    <t>東馨</t>
  </si>
  <si>
    <t>夏顯行</t>
  </si>
  <si>
    <t>乭春</t>
  </si>
  <si>
    <t>淡沙伊</t>
  </si>
  <si>
    <t>奴病人</t>
  </si>
  <si>
    <t>孫白</t>
  </si>
  <si>
    <t>自春</t>
  </si>
  <si>
    <t>分女</t>
  </si>
  <si>
    <t>小阿</t>
  </si>
  <si>
    <t>呂鎰</t>
  </si>
  <si>
    <t>渭起</t>
  </si>
  <si>
    <t>金燧</t>
  </si>
  <si>
    <t>顥再</t>
  </si>
  <si>
    <t>地紘</t>
  </si>
  <si>
    <t>峴</t>
  </si>
  <si>
    <t>宋齊仁</t>
  </si>
  <si>
    <t>鶴峯</t>
  </si>
  <si>
    <t>鶴宙</t>
  </si>
  <si>
    <t>奴日奉良妻</t>
  </si>
  <si>
    <t>阿望</t>
  </si>
  <si>
    <t>癸丑逃亡</t>
  </si>
  <si>
    <t>無應致</t>
  </si>
  <si>
    <t>再郞</t>
  </si>
  <si>
    <t>再三</t>
  </si>
  <si>
    <t>㗡眞</t>
  </si>
  <si>
    <t>權</t>
  </si>
  <si>
    <t>縞</t>
  </si>
  <si>
    <t>乃經</t>
  </si>
  <si>
    <t>從仕郞</t>
  </si>
  <si>
    <t>中立</t>
  </si>
  <si>
    <t>李烜</t>
  </si>
  <si>
    <t>軍威</t>
  </si>
  <si>
    <t>文昌</t>
  </si>
  <si>
    <t>德昌</t>
  </si>
  <si>
    <t>自玉</t>
  </si>
  <si>
    <t>乭立</t>
  </si>
  <si>
    <t>斗善</t>
  </si>
  <si>
    <t>義城</t>
  </si>
  <si>
    <t>奴正岳</t>
  </si>
  <si>
    <t>渭瑞</t>
  </si>
  <si>
    <t>昌翊</t>
  </si>
  <si>
    <t>金禹鎔</t>
  </si>
  <si>
    <t>鐄</t>
  </si>
  <si>
    <t>鋼</t>
  </si>
  <si>
    <t>鐶</t>
  </si>
  <si>
    <t>鏑</t>
  </si>
  <si>
    <t>千眞</t>
  </si>
  <si>
    <t>儀今</t>
  </si>
  <si>
    <t>世丁</t>
  </si>
  <si>
    <t>進乞</t>
  </si>
  <si>
    <t>邑內</t>
  </si>
  <si>
    <t>甘眞</t>
  </si>
  <si>
    <t>庚卯</t>
  </si>
  <si>
    <t>貴代</t>
  </si>
  <si>
    <t>次丹</t>
  </si>
  <si>
    <t>奉眞</t>
  </si>
  <si>
    <t>是女</t>
  </si>
  <si>
    <t>時同</t>
  </si>
  <si>
    <t>貴必</t>
  </si>
  <si>
    <t>順丹</t>
  </si>
  <si>
    <t>庚子逃亡</t>
  </si>
  <si>
    <t>次女</t>
  </si>
  <si>
    <t>中命</t>
  </si>
  <si>
    <t>次化</t>
  </si>
  <si>
    <t>中民</t>
  </si>
  <si>
    <t>靈山</t>
  </si>
  <si>
    <t>儀中</t>
  </si>
  <si>
    <t>買得奴巡牙兵</t>
  </si>
  <si>
    <t>渭徵</t>
  </si>
  <si>
    <t>率孫</t>
  </si>
  <si>
    <t>善周</t>
  </si>
  <si>
    <t>賢元</t>
  </si>
  <si>
    <t>聖周</t>
  </si>
  <si>
    <t>今年逃亡</t>
  </si>
  <si>
    <t>介眞</t>
  </si>
  <si>
    <t>千今</t>
  </si>
  <si>
    <t>斗日</t>
  </si>
  <si>
    <t>唜分</t>
  </si>
  <si>
    <t>乭眞</t>
  </si>
  <si>
    <t>先奉</t>
  </si>
  <si>
    <t>于丙</t>
  </si>
  <si>
    <t>斗應自伊</t>
  </si>
  <si>
    <t>月屳</t>
  </si>
  <si>
    <t>正牙只</t>
  </si>
  <si>
    <t>以奉</t>
  </si>
  <si>
    <t>女月</t>
  </si>
  <si>
    <t>呂鏶</t>
  </si>
  <si>
    <t>渭老</t>
  </si>
  <si>
    <t>張仁佐</t>
  </si>
  <si>
    <t>汝相</t>
  </si>
  <si>
    <t>濬</t>
  </si>
  <si>
    <t>承仕郞</t>
  </si>
  <si>
    <t>榮老</t>
  </si>
  <si>
    <t>南士明</t>
  </si>
  <si>
    <t>英陽</t>
  </si>
  <si>
    <t>晩應</t>
  </si>
  <si>
    <t>東周</t>
  </si>
  <si>
    <t>時中</t>
  </si>
  <si>
    <t>厚石</t>
  </si>
  <si>
    <t>以萬</t>
  </si>
  <si>
    <t>同奴良妻</t>
  </si>
  <si>
    <t>時奉</t>
  </si>
  <si>
    <t>順良</t>
  </si>
  <si>
    <t>鍵</t>
  </si>
  <si>
    <t>李濬</t>
  </si>
  <si>
    <t>東華</t>
  </si>
  <si>
    <t>時沆</t>
  </si>
  <si>
    <t>弘現</t>
  </si>
  <si>
    <t>黃禹龍</t>
  </si>
  <si>
    <t>扶安</t>
  </si>
  <si>
    <t>三月</t>
  </si>
  <si>
    <t>文眞</t>
  </si>
  <si>
    <t>右丙</t>
  </si>
  <si>
    <t>國乭伊</t>
  </si>
  <si>
    <t>自作</t>
  </si>
  <si>
    <t>鎊</t>
  </si>
  <si>
    <t>爾誨</t>
  </si>
  <si>
    <t>南斗望</t>
  </si>
  <si>
    <t>達龍</t>
  </si>
  <si>
    <t>台良</t>
  </si>
  <si>
    <t>奴命龍</t>
  </si>
  <si>
    <t>晋雄</t>
  </si>
  <si>
    <t>文度</t>
  </si>
  <si>
    <t>起緖</t>
  </si>
  <si>
    <t>率</t>
  </si>
  <si>
    <t>牟</t>
  </si>
  <si>
    <t>忠男</t>
  </si>
  <si>
    <t>代女</t>
  </si>
  <si>
    <t>萬春</t>
  </si>
  <si>
    <t>買得</t>
  </si>
  <si>
    <t>貴之</t>
  </si>
  <si>
    <t>癸丑故</t>
  </si>
  <si>
    <t>㗡孫</t>
  </si>
  <si>
    <t>儀眞</t>
  </si>
  <si>
    <t>仁今</t>
  </si>
  <si>
    <t>重茂</t>
  </si>
  <si>
    <t>汝弼</t>
  </si>
  <si>
    <t>折衝將軍僉知中樞府事</t>
  </si>
  <si>
    <t>慶男</t>
  </si>
  <si>
    <t>果毅校尉</t>
  </si>
  <si>
    <t>呂錡</t>
  </si>
  <si>
    <t>月良</t>
  </si>
  <si>
    <t>時介</t>
  </si>
  <si>
    <t>應介</t>
  </si>
  <si>
    <t>女先</t>
  </si>
  <si>
    <t>再茂</t>
  </si>
  <si>
    <t>慶南</t>
  </si>
  <si>
    <t>姜瑞鳳</t>
  </si>
  <si>
    <t>鎬</t>
  </si>
  <si>
    <t>甘春</t>
  </si>
  <si>
    <t>望化</t>
  </si>
  <si>
    <t>己化</t>
  </si>
  <si>
    <t>病人</t>
  </si>
  <si>
    <t>命用</t>
  </si>
  <si>
    <t>鏡</t>
  </si>
  <si>
    <t>昌載</t>
  </si>
  <si>
    <t>恩津</t>
  </si>
  <si>
    <t>枓日</t>
  </si>
  <si>
    <t>弼弘</t>
  </si>
  <si>
    <t>爾興</t>
  </si>
  <si>
    <t>李仁會</t>
  </si>
  <si>
    <t>進淑</t>
  </si>
  <si>
    <t>玉堂</t>
  </si>
  <si>
    <t>道成</t>
  </si>
  <si>
    <t>興分</t>
  </si>
  <si>
    <t>東上</t>
  </si>
  <si>
    <t>德發</t>
  </si>
  <si>
    <t>命大</t>
  </si>
  <si>
    <t>鐔</t>
  </si>
  <si>
    <t>盧</t>
  </si>
  <si>
    <t>長淵</t>
  </si>
  <si>
    <t>世仁</t>
  </si>
  <si>
    <t>俊</t>
  </si>
  <si>
    <t>浩淵</t>
  </si>
  <si>
    <t>金以振</t>
  </si>
  <si>
    <t>進甲</t>
  </si>
  <si>
    <t>貴每</t>
  </si>
  <si>
    <t>小斤年</t>
  </si>
  <si>
    <t>乙巳逃亡</t>
  </si>
  <si>
    <t>乭伊</t>
  </si>
  <si>
    <t>渭尙</t>
  </si>
  <si>
    <t>姜蘭生</t>
  </si>
  <si>
    <t>大康</t>
  </si>
  <si>
    <t>有和</t>
  </si>
  <si>
    <t>時良</t>
  </si>
  <si>
    <t>安順邦</t>
  </si>
  <si>
    <t>安州</t>
  </si>
  <si>
    <t>從郞</t>
  </si>
  <si>
    <t>七分</t>
  </si>
  <si>
    <t>花縣內</t>
  </si>
  <si>
    <t>幼學呂渭師故代妻</t>
  </si>
  <si>
    <t>世英</t>
  </si>
  <si>
    <t>晋昌</t>
  </si>
  <si>
    <t>贈通訓大夫軍器寺正行定略將軍訓鍊院主簿</t>
  </si>
  <si>
    <t>尙禮</t>
  </si>
  <si>
    <t>金厚敬</t>
  </si>
  <si>
    <t>鍾</t>
  </si>
  <si>
    <t>玉丹</t>
  </si>
  <si>
    <t>從代</t>
  </si>
  <si>
    <t>李永久</t>
  </si>
  <si>
    <t>丙辰故</t>
  </si>
  <si>
    <t>春月</t>
  </si>
  <si>
    <t>時月</t>
  </si>
  <si>
    <t>凡乭</t>
  </si>
  <si>
    <t>己山</t>
  </si>
  <si>
    <t>希卜</t>
  </si>
  <si>
    <t>用卜</t>
  </si>
  <si>
    <t>羅</t>
  </si>
  <si>
    <t>云用</t>
  </si>
  <si>
    <t>上典戶</t>
  </si>
  <si>
    <t>李赤先故代子</t>
  </si>
  <si>
    <t>時昌</t>
  </si>
  <si>
    <t>赤先</t>
  </si>
  <si>
    <t>元福</t>
  </si>
  <si>
    <t>金每先</t>
  </si>
  <si>
    <t>率雇工</t>
  </si>
  <si>
    <t>巡瓮匠</t>
  </si>
  <si>
    <t>件里上</t>
  </si>
  <si>
    <t>夢用</t>
  </si>
  <si>
    <t>應用</t>
  </si>
  <si>
    <t>朴守山</t>
  </si>
  <si>
    <t>金男伊</t>
  </si>
  <si>
    <t>巡匠人</t>
  </si>
  <si>
    <t>唜先</t>
  </si>
  <si>
    <t>信琛</t>
  </si>
  <si>
    <t>仇奉世</t>
  </si>
  <si>
    <t>陵州</t>
  </si>
  <si>
    <t>山彔</t>
  </si>
  <si>
    <t>彔孫</t>
  </si>
  <si>
    <t>彦希</t>
  </si>
  <si>
    <t>金上云</t>
  </si>
  <si>
    <t>乙世</t>
  </si>
  <si>
    <t>男伊</t>
  </si>
  <si>
    <t>匠人</t>
  </si>
  <si>
    <t>裵順牙只</t>
  </si>
  <si>
    <t>士奉</t>
  </si>
  <si>
    <t>憶世</t>
  </si>
  <si>
    <t>連伊</t>
  </si>
  <si>
    <t>黃莫男</t>
  </si>
  <si>
    <t>巡瓮匠老除</t>
  </si>
  <si>
    <t>具</t>
  </si>
  <si>
    <t>貴承</t>
  </si>
  <si>
    <t>熊州</t>
  </si>
  <si>
    <t>萬立</t>
  </si>
  <si>
    <t>金仁傑</t>
  </si>
  <si>
    <t>順鶴</t>
  </si>
  <si>
    <t>世達</t>
  </si>
  <si>
    <t>崔應卜</t>
  </si>
  <si>
    <t>孫卜</t>
  </si>
  <si>
    <t>順太</t>
  </si>
  <si>
    <t>順才</t>
  </si>
  <si>
    <t>巡瓮匠不喩禁衛軍</t>
  </si>
  <si>
    <t>日卜</t>
  </si>
  <si>
    <t>承吉</t>
  </si>
  <si>
    <t>日善</t>
  </si>
  <si>
    <t>金仁乞</t>
  </si>
  <si>
    <t>張</t>
  </si>
  <si>
    <t>太仁</t>
  </si>
  <si>
    <t>大先</t>
  </si>
  <si>
    <t>萬卜</t>
  </si>
  <si>
    <t>金尙云</t>
  </si>
  <si>
    <t>先德</t>
  </si>
  <si>
    <t>金召史不喩李召史</t>
  </si>
  <si>
    <t>淡伊</t>
  </si>
  <si>
    <t>自中</t>
  </si>
  <si>
    <t>千石</t>
  </si>
  <si>
    <t>池唜金</t>
  </si>
  <si>
    <t>正吉</t>
  </si>
  <si>
    <t>山石</t>
  </si>
  <si>
    <t>金莫男</t>
  </si>
  <si>
    <t>池</t>
  </si>
  <si>
    <t>金成達</t>
  </si>
  <si>
    <t>巡軍牢</t>
  </si>
  <si>
    <t>成達</t>
  </si>
  <si>
    <t>貴連</t>
  </si>
  <si>
    <t>太守</t>
  </si>
  <si>
    <t>望後</t>
  </si>
  <si>
    <t>日承</t>
  </si>
  <si>
    <t>安唜男</t>
  </si>
  <si>
    <t>儀子</t>
  </si>
  <si>
    <t>達三</t>
  </si>
  <si>
    <t>柳德采</t>
  </si>
  <si>
    <t>折脚病人</t>
  </si>
  <si>
    <t>善日</t>
  </si>
  <si>
    <t>莫善</t>
  </si>
  <si>
    <t>逵海</t>
  </si>
  <si>
    <t>折衝將軍行龍驤衛副司果</t>
  </si>
  <si>
    <t>金玉男</t>
  </si>
  <si>
    <t>上起</t>
  </si>
  <si>
    <t>夢男</t>
  </si>
  <si>
    <t>上業</t>
  </si>
  <si>
    <t>先眞</t>
  </si>
  <si>
    <t>巡瓮匠人</t>
  </si>
  <si>
    <t>連立</t>
  </si>
  <si>
    <t>立</t>
  </si>
  <si>
    <t>金介伊</t>
  </si>
  <si>
    <t>以命</t>
  </si>
  <si>
    <t>男先</t>
  </si>
  <si>
    <t>萬三</t>
  </si>
  <si>
    <t>金世福</t>
  </si>
  <si>
    <t>命吉</t>
  </si>
  <si>
    <t>永儀</t>
  </si>
  <si>
    <t>姜奉</t>
  </si>
  <si>
    <t>者音乭伊</t>
  </si>
  <si>
    <t>連元</t>
  </si>
  <si>
    <t>用伊</t>
  </si>
  <si>
    <t>奉命</t>
  </si>
  <si>
    <t>李彔孫</t>
  </si>
  <si>
    <t>許柱化</t>
  </si>
  <si>
    <t>奉</t>
  </si>
  <si>
    <t>七先</t>
  </si>
  <si>
    <t>龍卜</t>
  </si>
  <si>
    <t>朱上己</t>
  </si>
  <si>
    <t>瓮匠人</t>
  </si>
  <si>
    <t>唜善</t>
  </si>
  <si>
    <t>海</t>
  </si>
  <si>
    <t>水</t>
  </si>
  <si>
    <t>李萬先</t>
  </si>
  <si>
    <t>私婢寡女</t>
  </si>
  <si>
    <t>千生</t>
  </si>
  <si>
    <t>千上</t>
  </si>
  <si>
    <t>李千立</t>
  </si>
  <si>
    <t>禁衛軍展力副尉兼司僕</t>
  </si>
  <si>
    <t>時哲</t>
  </si>
  <si>
    <t>元卜</t>
  </si>
  <si>
    <t>日丹</t>
  </si>
  <si>
    <t>崔好崇</t>
  </si>
  <si>
    <t>厚元</t>
  </si>
  <si>
    <t>必卜</t>
  </si>
  <si>
    <t>武世</t>
  </si>
  <si>
    <t>許承元</t>
  </si>
  <si>
    <t>吏保</t>
  </si>
  <si>
    <t>星三</t>
  </si>
  <si>
    <t>柱化</t>
  </si>
  <si>
    <t>楊州</t>
  </si>
  <si>
    <t>大男</t>
  </si>
  <si>
    <t>用鶴</t>
  </si>
  <si>
    <t>正元</t>
  </si>
  <si>
    <t>南大發</t>
  </si>
  <si>
    <t>呂渭瑞</t>
  </si>
  <si>
    <t>于音金</t>
  </si>
  <si>
    <t>柳厚氏</t>
  </si>
  <si>
    <t>慶山校奴</t>
  </si>
  <si>
    <t>以才</t>
  </si>
  <si>
    <t>校婢</t>
  </si>
  <si>
    <t>二丹</t>
  </si>
  <si>
    <t>儉同</t>
  </si>
  <si>
    <t>瓮匠</t>
  </si>
  <si>
    <t>張太仁</t>
  </si>
  <si>
    <t>立伊</t>
  </si>
  <si>
    <t>朴東伊</t>
  </si>
  <si>
    <t>具順哲</t>
  </si>
  <si>
    <t>應允</t>
  </si>
  <si>
    <t>日敏</t>
  </si>
  <si>
    <t>朱武花</t>
  </si>
  <si>
    <t>熊川</t>
  </si>
  <si>
    <t>鰥夫幼學</t>
  </si>
  <si>
    <t>亘泰</t>
  </si>
  <si>
    <t>世樞</t>
  </si>
  <si>
    <t>元榮</t>
  </si>
  <si>
    <t>廷馨</t>
  </si>
  <si>
    <t>李春三</t>
  </si>
  <si>
    <t>校奴</t>
  </si>
  <si>
    <t>二三</t>
  </si>
  <si>
    <t>以立</t>
  </si>
  <si>
    <t>海男</t>
  </si>
  <si>
    <t>金介</t>
  </si>
  <si>
    <t>李春卜</t>
  </si>
  <si>
    <t>鎭營軍官</t>
  </si>
  <si>
    <t>必先</t>
  </si>
  <si>
    <t>俊慶</t>
  </si>
  <si>
    <t>雲平</t>
  </si>
  <si>
    <t>善業</t>
  </si>
  <si>
    <t>折衝將軍同知中樞府事</t>
  </si>
  <si>
    <t>陳己</t>
  </si>
  <si>
    <t>進元</t>
  </si>
  <si>
    <t>龍善</t>
  </si>
  <si>
    <t>校生</t>
  </si>
  <si>
    <t>卜</t>
  </si>
  <si>
    <t>倍松</t>
  </si>
  <si>
    <t>天克</t>
  </si>
  <si>
    <t>光輔</t>
  </si>
  <si>
    <t>惟馨</t>
  </si>
  <si>
    <t>朱應樑</t>
  </si>
  <si>
    <t>夢聖</t>
  </si>
  <si>
    <t>達亨</t>
  </si>
  <si>
    <t>思立</t>
  </si>
  <si>
    <t>權鎬</t>
  </si>
  <si>
    <t>大月</t>
  </si>
  <si>
    <t>尙業</t>
  </si>
  <si>
    <t>先日</t>
  </si>
  <si>
    <t>命先</t>
  </si>
  <si>
    <t>李山彔</t>
  </si>
  <si>
    <t>㖋同</t>
  </si>
  <si>
    <t>乭石</t>
  </si>
  <si>
    <t>巡牙兵需米軍鰥夫私奴</t>
  </si>
  <si>
    <t>尙日</t>
  </si>
  <si>
    <t>京</t>
  </si>
  <si>
    <t>李天俊</t>
  </si>
  <si>
    <t>永立</t>
  </si>
  <si>
    <t>嘉善</t>
  </si>
  <si>
    <t>莫用</t>
  </si>
  <si>
    <t>姜右立</t>
  </si>
  <si>
    <t>唱山里</t>
  </si>
  <si>
    <t>鄭八先</t>
  </si>
  <si>
    <t>八先</t>
  </si>
  <si>
    <t>仁日</t>
  </si>
  <si>
    <t>順日</t>
  </si>
  <si>
    <t>是奉</t>
  </si>
  <si>
    <t>金大云</t>
  </si>
  <si>
    <t>好日</t>
  </si>
  <si>
    <t>守山</t>
  </si>
  <si>
    <t>先男</t>
  </si>
  <si>
    <t>李莫先</t>
  </si>
  <si>
    <t>世容</t>
  </si>
  <si>
    <t>弘業</t>
  </si>
  <si>
    <t>奉正大夫行濟用監直長</t>
  </si>
  <si>
    <t>尙文</t>
  </si>
  <si>
    <t>李處毅</t>
  </si>
  <si>
    <t>命祿</t>
  </si>
  <si>
    <t>命厚</t>
  </si>
  <si>
    <t>命信</t>
  </si>
  <si>
    <t>率從姪</t>
  </si>
  <si>
    <t>命錫</t>
  </si>
  <si>
    <t>加現故</t>
  </si>
  <si>
    <t>乭今</t>
  </si>
  <si>
    <t>德厚</t>
  </si>
  <si>
    <t>句進</t>
  </si>
  <si>
    <t>毛哲</t>
  </si>
  <si>
    <t>每丸</t>
  </si>
  <si>
    <t>元哲</t>
  </si>
  <si>
    <t>己哲</t>
  </si>
  <si>
    <t>介男</t>
  </si>
  <si>
    <t>女丁</t>
  </si>
  <si>
    <t>者音乭</t>
  </si>
  <si>
    <t>自進</t>
  </si>
  <si>
    <t>岩音失</t>
  </si>
  <si>
    <t>台今</t>
  </si>
  <si>
    <t>撿乭</t>
  </si>
  <si>
    <t>戒男</t>
  </si>
  <si>
    <t>丙子逃亡</t>
  </si>
  <si>
    <t>戒春</t>
  </si>
  <si>
    <t>世今</t>
  </si>
  <si>
    <t>卜女</t>
  </si>
  <si>
    <t>件里德</t>
  </si>
  <si>
    <t>卜男</t>
  </si>
  <si>
    <t>愛</t>
  </si>
  <si>
    <t>汝邑德</t>
  </si>
  <si>
    <t>貴萬</t>
  </si>
  <si>
    <t>貴哲</t>
  </si>
  <si>
    <t>聖維</t>
  </si>
  <si>
    <t>乃慶</t>
  </si>
  <si>
    <t>宣略將軍行訓院判官</t>
  </si>
  <si>
    <t>諒</t>
  </si>
  <si>
    <t>將郞</t>
  </si>
  <si>
    <t>韓盖文</t>
  </si>
  <si>
    <t>侍母</t>
  </si>
  <si>
    <t>韓</t>
  </si>
  <si>
    <t>鶴瑞</t>
  </si>
  <si>
    <t>道海</t>
  </si>
  <si>
    <t>鶴壽</t>
  </si>
  <si>
    <t>道雲</t>
  </si>
  <si>
    <t>士女</t>
  </si>
  <si>
    <t>從分</t>
  </si>
  <si>
    <t>放役</t>
  </si>
  <si>
    <t>從女</t>
  </si>
  <si>
    <t>逃在</t>
  </si>
  <si>
    <t>夫寺奴徐世奉</t>
  </si>
  <si>
    <t>愛先</t>
  </si>
  <si>
    <t>正眞</t>
  </si>
  <si>
    <t>戒主</t>
  </si>
  <si>
    <t>久遠逃亡</t>
  </si>
  <si>
    <t>李山東</t>
  </si>
  <si>
    <t>夏陽春</t>
  </si>
  <si>
    <t>淡音沙里</t>
  </si>
  <si>
    <t>白玉</t>
  </si>
  <si>
    <t>日男</t>
  </si>
  <si>
    <t>太云</t>
  </si>
  <si>
    <t>太卜</t>
  </si>
  <si>
    <t>太眞</t>
  </si>
  <si>
    <t>今伊</t>
  </si>
  <si>
    <t>成分</t>
  </si>
  <si>
    <t>今男</t>
  </si>
  <si>
    <t>今卜</t>
  </si>
  <si>
    <t>介進</t>
  </si>
  <si>
    <t>莫山</t>
  </si>
  <si>
    <t>壬眞</t>
  </si>
  <si>
    <t>壬惡</t>
  </si>
  <si>
    <t>莫德</t>
  </si>
  <si>
    <t>從必</t>
  </si>
  <si>
    <t>仰役</t>
  </si>
  <si>
    <t>一直</t>
  </si>
  <si>
    <t>世興</t>
  </si>
  <si>
    <t>爾軫</t>
  </si>
  <si>
    <t>大逈</t>
  </si>
  <si>
    <t>沈宗海</t>
  </si>
  <si>
    <t>道修</t>
  </si>
  <si>
    <t>有行</t>
  </si>
  <si>
    <t>春武</t>
  </si>
  <si>
    <t>全聖維</t>
  </si>
  <si>
    <t>生伊</t>
  </si>
  <si>
    <t>乭民</t>
  </si>
  <si>
    <t>德眞</t>
  </si>
  <si>
    <t>哲生</t>
  </si>
  <si>
    <t>斗化</t>
  </si>
  <si>
    <t>全命禧</t>
  </si>
  <si>
    <t>李再興</t>
  </si>
  <si>
    <t>再興</t>
  </si>
  <si>
    <t>大立</t>
  </si>
  <si>
    <t>得春</t>
  </si>
  <si>
    <t>士明</t>
  </si>
  <si>
    <t>展力副尉兼司僕</t>
  </si>
  <si>
    <t>春翊</t>
  </si>
  <si>
    <t>宣略將軍</t>
  </si>
  <si>
    <t>金敬益</t>
  </si>
  <si>
    <t>再明</t>
  </si>
  <si>
    <t>永式</t>
  </si>
  <si>
    <t>金自春</t>
  </si>
  <si>
    <t>小斤同</t>
  </si>
  <si>
    <t>重花</t>
  </si>
  <si>
    <t>命上</t>
  </si>
  <si>
    <t>命天</t>
  </si>
  <si>
    <t>萬亨</t>
  </si>
  <si>
    <t>金圭</t>
  </si>
  <si>
    <t>錦山</t>
  </si>
  <si>
    <t>後載</t>
  </si>
  <si>
    <t>興周</t>
  </si>
  <si>
    <t>金之輝</t>
  </si>
  <si>
    <t>鉉</t>
  </si>
  <si>
    <t>有福</t>
  </si>
  <si>
    <t>用聃</t>
  </si>
  <si>
    <t>命采</t>
  </si>
  <si>
    <t>庶妹</t>
  </si>
  <si>
    <t>率從弟</t>
  </si>
  <si>
    <t>命達</t>
  </si>
  <si>
    <t>愛女</t>
  </si>
  <si>
    <t>戒奉</t>
  </si>
  <si>
    <t>世春</t>
  </si>
  <si>
    <t>靑分</t>
  </si>
  <si>
    <t>德上</t>
  </si>
  <si>
    <t>者音春</t>
  </si>
  <si>
    <t>眞女</t>
  </si>
  <si>
    <t>眞分</t>
  </si>
  <si>
    <t>每眞</t>
  </si>
  <si>
    <t>幸女</t>
  </si>
  <si>
    <t>德天</t>
  </si>
  <si>
    <t>惡每</t>
  </si>
  <si>
    <t>㗡女</t>
  </si>
  <si>
    <t>萬貴</t>
  </si>
  <si>
    <t>介分</t>
  </si>
  <si>
    <t>淡女</t>
  </si>
  <si>
    <t>淡石</t>
  </si>
  <si>
    <t>良</t>
  </si>
  <si>
    <t>㗡分</t>
  </si>
  <si>
    <t>談今</t>
  </si>
  <si>
    <t>梁山北門內</t>
  </si>
  <si>
    <t>他白</t>
  </si>
  <si>
    <t>他永</t>
  </si>
  <si>
    <t>蔚山</t>
  </si>
  <si>
    <t>小女</t>
  </si>
  <si>
    <t>有哲</t>
  </si>
  <si>
    <t>唜每</t>
  </si>
  <si>
    <t>草丁</t>
  </si>
  <si>
    <t>草發</t>
  </si>
  <si>
    <t>千自者未</t>
  </si>
  <si>
    <t>莫分</t>
  </si>
  <si>
    <t>私</t>
  </si>
  <si>
    <t>時泰</t>
  </si>
  <si>
    <t>章夏</t>
  </si>
  <si>
    <t>玄㱓</t>
  </si>
  <si>
    <t>之江</t>
  </si>
  <si>
    <t>崔衡望</t>
  </si>
  <si>
    <t>陽川</t>
  </si>
  <si>
    <t>渭濟</t>
  </si>
  <si>
    <t>李時燁</t>
  </si>
  <si>
    <t>平章</t>
  </si>
  <si>
    <t>鳳</t>
  </si>
  <si>
    <t>鳳壽</t>
  </si>
  <si>
    <t>鳳喜</t>
  </si>
  <si>
    <t>七月</t>
  </si>
  <si>
    <t>奉月</t>
  </si>
  <si>
    <t>萬分</t>
  </si>
  <si>
    <t>大女</t>
  </si>
  <si>
    <t>介女</t>
  </si>
  <si>
    <t>小斤連</t>
  </si>
  <si>
    <t>小斤者未</t>
  </si>
  <si>
    <t>日金</t>
  </si>
  <si>
    <t>日立</t>
  </si>
  <si>
    <t>日每</t>
  </si>
  <si>
    <t>海月</t>
  </si>
  <si>
    <t>三女</t>
  </si>
  <si>
    <t>海三</t>
  </si>
  <si>
    <t>海郞</t>
  </si>
  <si>
    <t>貴郞</t>
  </si>
  <si>
    <t>玉女</t>
  </si>
  <si>
    <t>玉白</t>
  </si>
  <si>
    <t>府禁保</t>
  </si>
  <si>
    <t>時乭伊</t>
  </si>
  <si>
    <t>希仁</t>
  </si>
  <si>
    <t>來京</t>
  </si>
  <si>
    <t>七敏</t>
  </si>
  <si>
    <t>金進善</t>
  </si>
  <si>
    <t>守慶</t>
  </si>
  <si>
    <t>斗厚</t>
  </si>
  <si>
    <t>平山萬戶</t>
  </si>
  <si>
    <t>申城元</t>
  </si>
  <si>
    <t>奴從龍</t>
  </si>
  <si>
    <t>太苾</t>
  </si>
  <si>
    <t>廷旭</t>
  </si>
  <si>
    <t>惟櫓</t>
  </si>
  <si>
    <t>將仕郞軍資監參奉</t>
  </si>
  <si>
    <t>德南</t>
  </si>
  <si>
    <t>金善南</t>
  </si>
  <si>
    <t>汝榟</t>
  </si>
  <si>
    <t>祉濟</t>
  </si>
  <si>
    <t>廣汶</t>
  </si>
  <si>
    <t>南部主簿</t>
  </si>
  <si>
    <t>韓弼</t>
  </si>
  <si>
    <t>太希</t>
  </si>
  <si>
    <t>項世</t>
  </si>
  <si>
    <t>項壽</t>
  </si>
  <si>
    <t>有玉</t>
  </si>
  <si>
    <t>五月</t>
  </si>
  <si>
    <t>用立</t>
  </si>
  <si>
    <t>丁眞</t>
  </si>
  <si>
    <t>光勛</t>
  </si>
  <si>
    <t>聖憲</t>
  </si>
  <si>
    <t>允慶</t>
  </si>
  <si>
    <t>宣略將軍前訓鍊院判官</t>
  </si>
  <si>
    <t>誼</t>
  </si>
  <si>
    <t>琴再張</t>
  </si>
  <si>
    <t>沈</t>
  </si>
  <si>
    <t>喆賢</t>
  </si>
  <si>
    <t>沃</t>
  </si>
  <si>
    <t>若沅</t>
  </si>
  <si>
    <t>赤裳城參奉</t>
  </si>
  <si>
    <t>金興佐</t>
  </si>
  <si>
    <t>居同</t>
  </si>
  <si>
    <t>全中孫</t>
  </si>
  <si>
    <t>莫今</t>
  </si>
  <si>
    <t>白用</t>
  </si>
  <si>
    <t>池於屯</t>
  </si>
  <si>
    <t>唜春</t>
  </si>
  <si>
    <t>奉官</t>
  </si>
  <si>
    <t>乭山</t>
  </si>
  <si>
    <t>金同</t>
  </si>
  <si>
    <t>庚酉</t>
  </si>
  <si>
    <t>固城紙島</t>
  </si>
  <si>
    <t>右直</t>
  </si>
  <si>
    <t>件里介</t>
  </si>
  <si>
    <t>夢己</t>
  </si>
  <si>
    <t>望月</t>
  </si>
  <si>
    <t>幼學都萬亮故代子</t>
  </si>
  <si>
    <t>胤泰</t>
  </si>
  <si>
    <t>萬亮</t>
  </si>
  <si>
    <t>爾城</t>
  </si>
  <si>
    <t>宣務郞平丘道察訪</t>
  </si>
  <si>
    <t>有後</t>
  </si>
  <si>
    <t>申益華</t>
  </si>
  <si>
    <t>率繼母</t>
  </si>
  <si>
    <t>陳</t>
  </si>
  <si>
    <t>萬奉</t>
  </si>
  <si>
    <t>命喆</t>
  </si>
  <si>
    <t>光業</t>
  </si>
  <si>
    <t>崔振湖</t>
  </si>
  <si>
    <t>唜用</t>
  </si>
  <si>
    <t>承今</t>
  </si>
  <si>
    <t>應每</t>
  </si>
  <si>
    <t>德貴</t>
  </si>
  <si>
    <t>得用</t>
  </si>
  <si>
    <t>日用</t>
  </si>
  <si>
    <t>自年</t>
  </si>
  <si>
    <t>大晋</t>
  </si>
  <si>
    <t>時瓘</t>
  </si>
  <si>
    <t>咸英</t>
  </si>
  <si>
    <t>李行直</t>
  </si>
  <si>
    <t>奉貴</t>
  </si>
  <si>
    <t>用江</t>
  </si>
  <si>
    <t>厚眞</t>
  </si>
  <si>
    <t>今眞</t>
  </si>
  <si>
    <t>立先</t>
  </si>
  <si>
    <t>國弼</t>
  </si>
  <si>
    <t>道日</t>
  </si>
  <si>
    <t>聖允</t>
  </si>
  <si>
    <t>是慶</t>
  </si>
  <si>
    <t>宣略將軍行訓鍊院判官</t>
  </si>
  <si>
    <t>勵節校尉守訓鍊院判官</t>
  </si>
  <si>
    <t>卞進頊</t>
  </si>
  <si>
    <t>陽城</t>
  </si>
  <si>
    <t>文秀</t>
  </si>
  <si>
    <t>禦侮將軍行龍驤衛副護軍</t>
  </si>
  <si>
    <t>時挺</t>
  </si>
  <si>
    <t>英生</t>
  </si>
  <si>
    <t>朴薰</t>
  </si>
  <si>
    <t>卞</t>
  </si>
  <si>
    <t>道欽</t>
  </si>
  <si>
    <t>月郞</t>
  </si>
  <si>
    <t>月女</t>
  </si>
  <si>
    <t>古分</t>
  </si>
  <si>
    <t>固城</t>
  </si>
  <si>
    <t>春</t>
  </si>
  <si>
    <t>江月</t>
  </si>
  <si>
    <t>莫卜</t>
  </si>
  <si>
    <t>承千</t>
  </si>
  <si>
    <t>守女</t>
  </si>
  <si>
    <t>上立</t>
  </si>
  <si>
    <t>於屯</t>
  </si>
  <si>
    <t>未萬</t>
  </si>
  <si>
    <t>太生</t>
  </si>
  <si>
    <t>彦春</t>
  </si>
  <si>
    <t>惡正</t>
  </si>
  <si>
    <t>小斤金</t>
  </si>
  <si>
    <t>善文</t>
  </si>
  <si>
    <t>李乫孫</t>
  </si>
  <si>
    <t>昌瑞</t>
  </si>
  <si>
    <t>弘敏</t>
  </si>
  <si>
    <t>朴信英</t>
  </si>
  <si>
    <t>承男</t>
  </si>
  <si>
    <t>直良</t>
  </si>
  <si>
    <t>甲基</t>
  </si>
  <si>
    <t>涵</t>
  </si>
  <si>
    <t>處敦</t>
  </si>
  <si>
    <t>宣務郞平丘道察</t>
  </si>
  <si>
    <t>謗選</t>
  </si>
  <si>
    <t>白純仁</t>
  </si>
  <si>
    <t>宣</t>
  </si>
  <si>
    <t>寶城</t>
  </si>
  <si>
    <t>以名</t>
  </si>
  <si>
    <t>日新</t>
  </si>
  <si>
    <t>夢南</t>
  </si>
  <si>
    <t>彦亨</t>
  </si>
  <si>
    <t>彦規</t>
  </si>
  <si>
    <t>彦矩</t>
  </si>
  <si>
    <t>險巖</t>
  </si>
  <si>
    <t>江之</t>
  </si>
  <si>
    <t>重來</t>
  </si>
  <si>
    <t>克智</t>
  </si>
  <si>
    <t>峻立</t>
  </si>
  <si>
    <t>折衝將軍行五衛都摠府經歷</t>
  </si>
  <si>
    <t>應星</t>
  </si>
  <si>
    <t>李長梅</t>
  </si>
  <si>
    <t>振善</t>
  </si>
  <si>
    <t>根立</t>
  </si>
  <si>
    <t>復守</t>
  </si>
  <si>
    <t>安得明</t>
  </si>
  <si>
    <t>聖臣</t>
  </si>
  <si>
    <t>得分</t>
  </si>
  <si>
    <t>德男</t>
  </si>
  <si>
    <t>介月</t>
  </si>
  <si>
    <t>河陽</t>
  </si>
  <si>
    <t>寺奴老除</t>
  </si>
  <si>
    <t>㖙孫</t>
  </si>
  <si>
    <t>永淡</t>
  </si>
  <si>
    <t>展力副尉守訓鍊院奉事</t>
  </si>
  <si>
    <t>箕子殿參奉</t>
  </si>
  <si>
    <t>白花</t>
  </si>
  <si>
    <t>淸松</t>
  </si>
  <si>
    <t>咸昌</t>
  </si>
  <si>
    <t>洪虎吉</t>
  </si>
  <si>
    <t>惡卜</t>
  </si>
  <si>
    <t>忠立</t>
  </si>
  <si>
    <t>順用</t>
  </si>
  <si>
    <t>李春奉</t>
  </si>
  <si>
    <t>私奴束伍別砲手</t>
  </si>
  <si>
    <t>阿只</t>
  </si>
  <si>
    <t>鰥夫</t>
  </si>
  <si>
    <t>萬謙</t>
  </si>
  <si>
    <t>哲望</t>
  </si>
  <si>
    <t>承仕郞魯陵參奉</t>
  </si>
  <si>
    <t>友儀</t>
  </si>
  <si>
    <t>金汝訓</t>
  </si>
  <si>
    <t>中甲</t>
  </si>
  <si>
    <t>日眞</t>
  </si>
  <si>
    <t>白萬益</t>
  </si>
  <si>
    <t>汝晃</t>
  </si>
  <si>
    <t>公昕</t>
  </si>
  <si>
    <t>秉節校尉訓鍊院主簿</t>
  </si>
  <si>
    <t>云尙</t>
  </si>
  <si>
    <t>金正信</t>
  </si>
  <si>
    <t>承慶</t>
  </si>
  <si>
    <t>益南</t>
  </si>
  <si>
    <t>友仁</t>
  </si>
  <si>
    <t>進玉</t>
  </si>
  <si>
    <t>日玉</t>
  </si>
  <si>
    <t>分先</t>
  </si>
  <si>
    <t>毛女</t>
  </si>
  <si>
    <t>儀正</t>
  </si>
  <si>
    <t>雲</t>
  </si>
  <si>
    <t>彦用</t>
  </si>
  <si>
    <t>徐厚正</t>
  </si>
  <si>
    <t>姑母</t>
  </si>
  <si>
    <t>渭甲</t>
  </si>
  <si>
    <t>春長</t>
  </si>
  <si>
    <t>包甲</t>
  </si>
  <si>
    <t>春光</t>
  </si>
  <si>
    <t>每巾</t>
  </si>
  <si>
    <t>己亥逃亡</t>
  </si>
  <si>
    <t>日好</t>
  </si>
  <si>
    <t>惡德</t>
  </si>
  <si>
    <t>正上</t>
  </si>
  <si>
    <t>上今</t>
  </si>
  <si>
    <t>買得奴巡將官廳下典</t>
  </si>
  <si>
    <t>世元</t>
  </si>
  <si>
    <t>順愛</t>
  </si>
  <si>
    <t>有郞</t>
  </si>
  <si>
    <t>士範</t>
  </si>
  <si>
    <t>重厚</t>
  </si>
  <si>
    <t>克</t>
  </si>
  <si>
    <t>閔友長</t>
  </si>
  <si>
    <t>驪州</t>
  </si>
  <si>
    <t>瑨</t>
  </si>
  <si>
    <t>中直大夫行司憲府監察</t>
  </si>
  <si>
    <t>爾江</t>
  </si>
  <si>
    <t>李仁發</t>
  </si>
  <si>
    <t>鉤</t>
  </si>
  <si>
    <t>鏞</t>
  </si>
  <si>
    <t>完女</t>
  </si>
  <si>
    <t>萬玉</t>
  </si>
  <si>
    <t>玉春</t>
  </si>
  <si>
    <t>貴采</t>
  </si>
  <si>
    <t>今月</t>
  </si>
  <si>
    <t>今女</t>
  </si>
  <si>
    <t>命鶴</t>
  </si>
  <si>
    <t>東今</t>
  </si>
  <si>
    <t>貴乭伊</t>
  </si>
  <si>
    <t>小德</t>
  </si>
  <si>
    <t>秉今</t>
  </si>
  <si>
    <t>春女</t>
  </si>
  <si>
    <t>奉先</t>
  </si>
  <si>
    <t>銀今</t>
  </si>
  <si>
    <t>銀今同</t>
  </si>
  <si>
    <t>必三</t>
  </si>
  <si>
    <t>於仁助是</t>
  </si>
  <si>
    <t>玉梅</t>
  </si>
  <si>
    <t>宜寧正谷里表昌乞家</t>
  </si>
  <si>
    <t>儀見</t>
  </si>
  <si>
    <t>儀分</t>
  </si>
  <si>
    <t>愛丁</t>
  </si>
  <si>
    <t>白今</t>
  </si>
  <si>
    <t>八代</t>
  </si>
  <si>
    <t>守東</t>
  </si>
  <si>
    <t>成大</t>
  </si>
  <si>
    <t>光守</t>
  </si>
  <si>
    <t>道晄</t>
  </si>
  <si>
    <t>聖律</t>
  </si>
  <si>
    <t>金汝海</t>
  </si>
  <si>
    <t>克知</t>
  </si>
  <si>
    <t>俊立</t>
  </si>
  <si>
    <t>奉會</t>
  </si>
  <si>
    <t>昌會</t>
  </si>
  <si>
    <t>文會</t>
  </si>
  <si>
    <t>汗奉</t>
  </si>
  <si>
    <t>汗乞</t>
  </si>
  <si>
    <t>西上</t>
  </si>
  <si>
    <t>萬德</t>
  </si>
  <si>
    <t>萬世</t>
  </si>
  <si>
    <t>徵哲</t>
  </si>
  <si>
    <t>成龍</t>
  </si>
  <si>
    <t>相祐</t>
  </si>
  <si>
    <t>李植天</t>
  </si>
  <si>
    <t>世樑</t>
  </si>
  <si>
    <t>李仁哲</t>
  </si>
  <si>
    <t>仲枝</t>
  </si>
  <si>
    <t>石安</t>
  </si>
  <si>
    <t>奴世元</t>
  </si>
  <si>
    <t>聖卓</t>
  </si>
  <si>
    <t>爾慶</t>
  </si>
  <si>
    <t>金承制</t>
  </si>
  <si>
    <t>世月</t>
  </si>
  <si>
    <t>世還</t>
  </si>
  <si>
    <t>私奴將官廳下典</t>
  </si>
  <si>
    <t>李春章</t>
  </si>
  <si>
    <t>吾望</t>
  </si>
  <si>
    <t>金同伊</t>
  </si>
  <si>
    <t>莫東</t>
  </si>
  <si>
    <t>德石</t>
  </si>
  <si>
    <t>公石</t>
  </si>
  <si>
    <t>李莫乃</t>
  </si>
  <si>
    <t>再命</t>
  </si>
  <si>
    <t>郭興裕</t>
  </si>
  <si>
    <t>翊武</t>
  </si>
  <si>
    <t>成祿</t>
  </si>
  <si>
    <t>卓</t>
  </si>
  <si>
    <t>具時善</t>
  </si>
  <si>
    <t>所帶匠</t>
  </si>
  <si>
    <t>吳</t>
  </si>
  <si>
    <t>唜立</t>
  </si>
  <si>
    <t>夢生</t>
  </si>
  <si>
    <t>金奉音金</t>
  </si>
  <si>
    <t>奉鶴</t>
  </si>
  <si>
    <t>世南</t>
  </si>
  <si>
    <t>有奉</t>
  </si>
  <si>
    <t>金三奉</t>
  </si>
  <si>
    <t>正丹</t>
  </si>
  <si>
    <t>師愈</t>
  </si>
  <si>
    <t>閔友章</t>
  </si>
  <si>
    <t>昌儀</t>
  </si>
  <si>
    <t>處聲</t>
  </si>
  <si>
    <t>鼎輝</t>
  </si>
  <si>
    <t>李以白</t>
  </si>
  <si>
    <t>欽</t>
  </si>
  <si>
    <t>鎭</t>
  </si>
  <si>
    <t>石敏</t>
  </si>
  <si>
    <t>年良</t>
  </si>
  <si>
    <t>㖛眞</t>
  </si>
  <si>
    <t>石民</t>
  </si>
  <si>
    <t>淸道東面林當道</t>
  </si>
  <si>
    <t>時燁</t>
  </si>
  <si>
    <t>斯蘭</t>
  </si>
  <si>
    <t>盧戒佑</t>
  </si>
  <si>
    <t>豊川</t>
  </si>
  <si>
    <t>庚未</t>
  </si>
  <si>
    <t>古夫</t>
  </si>
  <si>
    <t>良眞</t>
  </si>
  <si>
    <t>不官</t>
  </si>
  <si>
    <t>李下承</t>
  </si>
  <si>
    <t>中世</t>
  </si>
  <si>
    <t>丹城</t>
  </si>
  <si>
    <t>承山</t>
  </si>
  <si>
    <t>世用</t>
  </si>
  <si>
    <t>承分</t>
  </si>
  <si>
    <t>五玉</t>
  </si>
  <si>
    <t>㗡介</t>
  </si>
  <si>
    <t>尙男</t>
  </si>
  <si>
    <t>順介</t>
  </si>
  <si>
    <t>連今</t>
  </si>
  <si>
    <t>春上</t>
  </si>
  <si>
    <t>中今</t>
  </si>
  <si>
    <t>貴千</t>
  </si>
  <si>
    <t>莫上</t>
  </si>
  <si>
    <t>於仁老未</t>
  </si>
  <si>
    <t>先進</t>
  </si>
  <si>
    <t>厚進</t>
  </si>
  <si>
    <t>延日古面島內</t>
  </si>
  <si>
    <t>良進</t>
  </si>
  <si>
    <t>己男</t>
  </si>
  <si>
    <t>朴谷里</t>
  </si>
  <si>
    <t>慶山校書館刻手保府軍官</t>
  </si>
  <si>
    <t>進安</t>
  </si>
  <si>
    <t>爾見</t>
  </si>
  <si>
    <t>永發</t>
  </si>
  <si>
    <t>春鶴</t>
  </si>
  <si>
    <t>李正立</t>
  </si>
  <si>
    <t>自今</t>
  </si>
  <si>
    <t>鄭幸伊</t>
  </si>
  <si>
    <t>東彬</t>
  </si>
  <si>
    <t>秉節校尉龍驤衛副司果</t>
  </si>
  <si>
    <t>聖章</t>
  </si>
  <si>
    <t>震業</t>
  </si>
  <si>
    <t>鳳三</t>
  </si>
  <si>
    <t>鄭宗敏</t>
  </si>
  <si>
    <t>光輝</t>
  </si>
  <si>
    <t>輔元</t>
  </si>
  <si>
    <t>海雲</t>
  </si>
  <si>
    <t>金進佑</t>
  </si>
  <si>
    <t>孫九</t>
  </si>
  <si>
    <t>孼岳</t>
  </si>
  <si>
    <t>驗山</t>
  </si>
  <si>
    <t>東采</t>
  </si>
  <si>
    <t>枝達</t>
  </si>
  <si>
    <t>時楠</t>
  </si>
  <si>
    <t>銀閔</t>
  </si>
  <si>
    <t>許逸海</t>
  </si>
  <si>
    <t>分伊</t>
  </si>
  <si>
    <t>毛南分</t>
  </si>
  <si>
    <t>戒月</t>
  </si>
  <si>
    <t>吾者未</t>
  </si>
  <si>
    <t>道方</t>
  </si>
  <si>
    <t>益宗</t>
  </si>
  <si>
    <t>盧敏達</t>
  </si>
  <si>
    <t>檢同</t>
  </si>
  <si>
    <t>府瓮匠人老除</t>
  </si>
  <si>
    <t>春福</t>
  </si>
  <si>
    <t>金奉介</t>
  </si>
  <si>
    <t>德興</t>
  </si>
  <si>
    <t>應海</t>
  </si>
  <si>
    <t>守同</t>
  </si>
  <si>
    <t>金爾聖</t>
  </si>
  <si>
    <t>金萬業</t>
  </si>
  <si>
    <t>好占</t>
  </si>
  <si>
    <t>榮芳</t>
  </si>
  <si>
    <t>弘植</t>
  </si>
  <si>
    <t>朴進業</t>
  </si>
  <si>
    <t>昌義</t>
  </si>
  <si>
    <t>弼輝</t>
  </si>
  <si>
    <t>老除鰥夫</t>
  </si>
  <si>
    <t>順民</t>
  </si>
  <si>
    <t>克立</t>
  </si>
  <si>
    <t>富守</t>
  </si>
  <si>
    <t>李汗伊</t>
  </si>
  <si>
    <t>全義</t>
  </si>
  <si>
    <t>忠順衛</t>
  </si>
  <si>
    <t>稷</t>
  </si>
  <si>
    <t>爾先</t>
  </si>
  <si>
    <t>仲立</t>
  </si>
  <si>
    <t>孟承</t>
  </si>
  <si>
    <t>李時化</t>
  </si>
  <si>
    <t>尙慶</t>
  </si>
  <si>
    <t>班</t>
  </si>
  <si>
    <t>元化</t>
  </si>
  <si>
    <t>出身</t>
  </si>
  <si>
    <t>裵信敏</t>
  </si>
  <si>
    <t>河東</t>
  </si>
  <si>
    <t>府束伍保</t>
  </si>
  <si>
    <t>萬日</t>
  </si>
  <si>
    <t>顯信校尉守訓鍊院僉正</t>
  </si>
  <si>
    <t>寅華</t>
  </si>
  <si>
    <t>再參</t>
  </si>
  <si>
    <t>位業</t>
  </si>
  <si>
    <t>泰秀</t>
  </si>
  <si>
    <t>朴平一</t>
  </si>
  <si>
    <t>次邦</t>
  </si>
  <si>
    <t>魯絃聞</t>
  </si>
  <si>
    <t>省峴驛吏</t>
  </si>
  <si>
    <t>萬秋</t>
  </si>
  <si>
    <t>參齡</t>
  </si>
  <si>
    <t>之沈</t>
  </si>
  <si>
    <t>楷</t>
  </si>
  <si>
    <t>先脩</t>
  </si>
  <si>
    <t>鄭粒</t>
  </si>
  <si>
    <t>大生</t>
  </si>
  <si>
    <t>夢蘭</t>
  </si>
  <si>
    <t>金應海</t>
  </si>
  <si>
    <t>瑞夏</t>
  </si>
  <si>
    <t>寅夏</t>
  </si>
  <si>
    <t>九介</t>
  </si>
  <si>
    <t>貴進</t>
  </si>
  <si>
    <t>今介</t>
  </si>
  <si>
    <t>朴連立</t>
  </si>
  <si>
    <t>允奉</t>
  </si>
  <si>
    <t>一福</t>
  </si>
  <si>
    <t>石男</t>
  </si>
  <si>
    <t>今同</t>
  </si>
  <si>
    <t>禹應立</t>
  </si>
  <si>
    <t>文玉</t>
  </si>
  <si>
    <t>石文</t>
  </si>
  <si>
    <t>奉千金</t>
  </si>
  <si>
    <t>希達</t>
  </si>
  <si>
    <t>陽山</t>
  </si>
  <si>
    <t>俊萬</t>
  </si>
  <si>
    <t>永生</t>
  </si>
  <si>
    <t>李忠民</t>
  </si>
  <si>
    <t>進明</t>
  </si>
  <si>
    <t>水生</t>
  </si>
  <si>
    <t>永彔</t>
  </si>
  <si>
    <t>成之生</t>
  </si>
  <si>
    <t>乶春</t>
  </si>
  <si>
    <t>石昌</t>
  </si>
  <si>
    <t>分益</t>
  </si>
  <si>
    <t>姜一岳</t>
  </si>
  <si>
    <t>府武學</t>
  </si>
  <si>
    <t>連</t>
  </si>
  <si>
    <t>順伊</t>
  </si>
  <si>
    <t>李同伊</t>
  </si>
  <si>
    <t>新亭</t>
  </si>
  <si>
    <t>今山</t>
  </si>
  <si>
    <t>愛發</t>
  </si>
  <si>
    <t>今川驛吏</t>
  </si>
  <si>
    <t>時彦</t>
  </si>
  <si>
    <t>處元</t>
  </si>
  <si>
    <t>靑發</t>
  </si>
  <si>
    <t>應福</t>
  </si>
  <si>
    <t>李春X</t>
  </si>
  <si>
    <t>命男</t>
  </si>
  <si>
    <t>乭命</t>
  </si>
  <si>
    <t>金光必</t>
  </si>
  <si>
    <t>順三</t>
  </si>
  <si>
    <t>朴大生</t>
  </si>
  <si>
    <t>金處元故妻</t>
  </si>
  <si>
    <t>士同</t>
  </si>
  <si>
    <t>産文</t>
  </si>
  <si>
    <t>李海民</t>
  </si>
  <si>
    <t>東乞</t>
  </si>
  <si>
    <t>從善</t>
  </si>
  <si>
    <t>騎步兵束伍軍</t>
  </si>
  <si>
    <t>自者未</t>
  </si>
  <si>
    <t>春蘭</t>
  </si>
  <si>
    <t>金吾男</t>
  </si>
  <si>
    <t>奉善</t>
  </si>
  <si>
    <t>李順必</t>
  </si>
  <si>
    <t>嫂</t>
  </si>
  <si>
    <t>尙祐</t>
  </si>
  <si>
    <t>琴</t>
  </si>
  <si>
    <t>再善</t>
  </si>
  <si>
    <t>彈</t>
  </si>
  <si>
    <t>自鳴</t>
  </si>
  <si>
    <t>將仕郞司資監參奉</t>
  </si>
  <si>
    <t>金坤基</t>
  </si>
  <si>
    <t>重菜</t>
  </si>
  <si>
    <t>全昌範戶</t>
  </si>
  <si>
    <t>重善</t>
  </si>
  <si>
    <t>重再</t>
  </si>
  <si>
    <t>愛金</t>
  </si>
  <si>
    <t>府藥漢</t>
  </si>
  <si>
    <t>眞寶</t>
  </si>
  <si>
    <t>允乞</t>
  </si>
  <si>
    <t>允男</t>
  </si>
  <si>
    <t>日福</t>
  </si>
  <si>
    <t>黃儀海</t>
  </si>
  <si>
    <t>泰宗</t>
  </si>
  <si>
    <t>民厚</t>
  </si>
  <si>
    <t>朴自今</t>
  </si>
  <si>
    <t>命碩</t>
  </si>
  <si>
    <t>有元</t>
  </si>
  <si>
    <t>大福</t>
  </si>
  <si>
    <t>凱同</t>
  </si>
  <si>
    <t>金國福</t>
  </si>
  <si>
    <t>文世</t>
  </si>
  <si>
    <t>崔仁世</t>
  </si>
  <si>
    <t>命必</t>
  </si>
  <si>
    <t>移居</t>
  </si>
  <si>
    <t>二花</t>
  </si>
  <si>
    <t>金眞金</t>
  </si>
  <si>
    <t>孫以迪</t>
  </si>
  <si>
    <t>率同生</t>
  </si>
  <si>
    <t>己丙</t>
  </si>
  <si>
    <t>己正</t>
  </si>
  <si>
    <t>乙卯逃亡</t>
  </si>
  <si>
    <t>時分</t>
  </si>
  <si>
    <t>㖋之</t>
  </si>
  <si>
    <t>等居</t>
  </si>
  <si>
    <t>海昌</t>
  </si>
  <si>
    <t>榮生</t>
  </si>
  <si>
    <t>泰榮</t>
  </si>
  <si>
    <t>淑</t>
  </si>
  <si>
    <t>起祚</t>
  </si>
  <si>
    <t>鄭以降</t>
  </si>
  <si>
    <t>出家</t>
  </si>
  <si>
    <t>他矣介</t>
  </si>
  <si>
    <t>月奉</t>
  </si>
  <si>
    <t>代月</t>
  </si>
  <si>
    <t>時德</t>
  </si>
  <si>
    <t>㐚未</t>
  </si>
  <si>
    <t>命春</t>
  </si>
  <si>
    <t>今鶴</t>
  </si>
  <si>
    <t>今夫</t>
  </si>
  <si>
    <t>今節</t>
  </si>
  <si>
    <t>先生</t>
  </si>
  <si>
    <t>還生</t>
  </si>
  <si>
    <t>卞立</t>
  </si>
  <si>
    <t>巨濟</t>
  </si>
  <si>
    <t>雪梅</t>
  </si>
  <si>
    <t>一代</t>
  </si>
  <si>
    <t>日分</t>
  </si>
  <si>
    <t>牧</t>
  </si>
  <si>
    <t>以善</t>
  </si>
  <si>
    <t>李時華</t>
  </si>
  <si>
    <t>孫上</t>
  </si>
  <si>
    <t>慶東</t>
  </si>
  <si>
    <t>朴守昌</t>
  </si>
  <si>
    <t>萬才</t>
  </si>
  <si>
    <t>六眞</t>
  </si>
  <si>
    <t>本府西上徐石來戶</t>
  </si>
  <si>
    <t>大必不叱喩六眞</t>
  </si>
  <si>
    <t>金再謙代子</t>
  </si>
  <si>
    <t>眞金</t>
  </si>
  <si>
    <t>再謙</t>
  </si>
  <si>
    <t>龍福</t>
  </si>
  <si>
    <t>鄭一得</t>
  </si>
  <si>
    <t>得實</t>
  </si>
  <si>
    <t>厚三</t>
  </si>
  <si>
    <t>大運</t>
  </si>
  <si>
    <t>曺一尙</t>
  </si>
  <si>
    <t>得世</t>
  </si>
  <si>
    <t>承平</t>
  </si>
  <si>
    <t>孫發連</t>
  </si>
  <si>
    <t>月福</t>
  </si>
  <si>
    <t>金文玉</t>
  </si>
  <si>
    <t>順甲</t>
  </si>
  <si>
    <t>李世起</t>
  </si>
  <si>
    <t>順牙只</t>
  </si>
  <si>
    <t>三孫</t>
  </si>
  <si>
    <t>崔應福</t>
  </si>
  <si>
    <t>巨里金</t>
  </si>
  <si>
    <t>再占</t>
  </si>
  <si>
    <t>潛伊</t>
  </si>
  <si>
    <t>化</t>
  </si>
  <si>
    <t>鶴同</t>
  </si>
  <si>
    <t>朴順上</t>
  </si>
  <si>
    <t>得才</t>
  </si>
  <si>
    <t>乭安</t>
  </si>
  <si>
    <t>奉上</t>
  </si>
  <si>
    <t>金莫山</t>
  </si>
  <si>
    <t>寡女金召史代子</t>
  </si>
  <si>
    <t>鎭營討捕軍官</t>
  </si>
  <si>
    <t>世起</t>
  </si>
  <si>
    <t>全州</t>
  </si>
  <si>
    <t>仲才</t>
  </si>
  <si>
    <t>愛男</t>
  </si>
  <si>
    <t>東明</t>
  </si>
  <si>
    <t>金千龍</t>
  </si>
  <si>
    <t>有上</t>
  </si>
  <si>
    <t>正龍</t>
  </si>
  <si>
    <t>守福</t>
  </si>
  <si>
    <t>金尙哲</t>
  </si>
  <si>
    <t>束伍老除水軍</t>
  </si>
  <si>
    <t>善龍</t>
  </si>
  <si>
    <t>石之</t>
  </si>
  <si>
    <t>權一生</t>
  </si>
  <si>
    <t>初達</t>
  </si>
  <si>
    <t>尙東</t>
  </si>
  <si>
    <t>朴尙文</t>
  </si>
  <si>
    <t>金命采</t>
  </si>
  <si>
    <t>巡牙兵老除奴</t>
  </si>
  <si>
    <t>忠淸道</t>
  </si>
  <si>
    <t>尹億昌</t>
  </si>
  <si>
    <t>億萬</t>
  </si>
  <si>
    <t>金永守</t>
  </si>
  <si>
    <t>韓師範</t>
  </si>
  <si>
    <t>時萬</t>
  </si>
  <si>
    <t>殷發</t>
  </si>
  <si>
    <t>驛女</t>
  </si>
  <si>
    <t>府束伍軍奴</t>
  </si>
  <si>
    <t>必貴</t>
  </si>
  <si>
    <t>本面友鹿里崔次命戶</t>
  </si>
  <si>
    <t>府騎步束伍軍</t>
  </si>
  <si>
    <t>春山</t>
  </si>
  <si>
    <t>李石昌</t>
  </si>
  <si>
    <t>致白</t>
  </si>
  <si>
    <t>自漢</t>
  </si>
  <si>
    <t>金順江</t>
  </si>
  <si>
    <t>重玉</t>
  </si>
  <si>
    <t>罕古</t>
  </si>
  <si>
    <t>之郁</t>
  </si>
  <si>
    <t>興章</t>
  </si>
  <si>
    <t>金萬禎</t>
  </si>
  <si>
    <t>盛章</t>
  </si>
  <si>
    <t>進業</t>
  </si>
  <si>
    <t>鄭宗民</t>
  </si>
  <si>
    <t>文瑞</t>
  </si>
  <si>
    <t>厚分</t>
  </si>
  <si>
    <t>丘</t>
  </si>
  <si>
    <t>天進</t>
  </si>
  <si>
    <t>一山</t>
  </si>
  <si>
    <t>乭仁</t>
  </si>
  <si>
    <t>奉天</t>
  </si>
  <si>
    <t>方道</t>
  </si>
  <si>
    <t>盧民達</t>
  </si>
  <si>
    <t>現</t>
  </si>
  <si>
    <t>寡女鄭召史代子</t>
  </si>
  <si>
    <t>府御營軍</t>
  </si>
  <si>
    <t>孫乞</t>
  </si>
  <si>
    <t>七十</t>
  </si>
  <si>
    <t>貴上</t>
  </si>
  <si>
    <t>戒弘</t>
  </si>
  <si>
    <t>鄭廷海</t>
  </si>
  <si>
    <t>世萬</t>
  </si>
  <si>
    <t>業</t>
  </si>
  <si>
    <t>命右</t>
  </si>
  <si>
    <t>秋一</t>
  </si>
  <si>
    <t>李安式</t>
  </si>
  <si>
    <t>巡牙兵奴</t>
  </si>
  <si>
    <t>本面</t>
  </si>
  <si>
    <t>金聖寶</t>
  </si>
  <si>
    <t>日彦</t>
  </si>
  <si>
    <t>文元</t>
  </si>
  <si>
    <t>韓時玉</t>
  </si>
  <si>
    <t>良立</t>
  </si>
  <si>
    <t>守命</t>
  </si>
  <si>
    <t>宋時玉</t>
  </si>
  <si>
    <t>靑州</t>
  </si>
  <si>
    <t>玄齡</t>
  </si>
  <si>
    <t>宣敎郞義禁府都事</t>
  </si>
  <si>
    <t>模</t>
  </si>
  <si>
    <t>通訓大夫行長興庫直長</t>
  </si>
  <si>
    <t>㮋埴</t>
  </si>
  <si>
    <t>時訥</t>
  </si>
  <si>
    <t>時玉</t>
  </si>
  <si>
    <t>各戶移去</t>
  </si>
  <si>
    <t>昌山</t>
  </si>
  <si>
    <t>吉</t>
  </si>
  <si>
    <t>湖南</t>
  </si>
  <si>
    <t>日花</t>
  </si>
  <si>
    <t>良伊</t>
  </si>
  <si>
    <t>忠淸道新昌</t>
  </si>
  <si>
    <t>七今</t>
  </si>
  <si>
    <t>改奉</t>
  </si>
  <si>
    <t>從德</t>
  </si>
  <si>
    <t>乭</t>
  </si>
  <si>
    <t>今德</t>
  </si>
  <si>
    <t>希良</t>
  </si>
  <si>
    <t>永每</t>
  </si>
  <si>
    <t>全羅道任谷</t>
  </si>
  <si>
    <t>永孫</t>
  </si>
  <si>
    <t>汗乭</t>
  </si>
  <si>
    <t>全羅道太仁</t>
  </si>
  <si>
    <t>豊立</t>
  </si>
  <si>
    <t>正發</t>
  </si>
  <si>
    <t>豊鶴</t>
  </si>
  <si>
    <t>南原</t>
  </si>
  <si>
    <t>分</t>
  </si>
  <si>
    <t>分今</t>
  </si>
  <si>
    <t>裵興袗</t>
  </si>
  <si>
    <t>日云</t>
  </si>
  <si>
    <t>善蘭</t>
  </si>
  <si>
    <t>金成一</t>
  </si>
  <si>
    <t>興鎭</t>
  </si>
  <si>
    <t>大元</t>
  </si>
  <si>
    <t>朴進基</t>
  </si>
  <si>
    <t>再龍</t>
  </si>
  <si>
    <t>辛一千</t>
  </si>
  <si>
    <t>永山</t>
  </si>
  <si>
    <t>安植</t>
  </si>
  <si>
    <t>仲養</t>
  </si>
  <si>
    <t>之三</t>
  </si>
  <si>
    <t>李震善</t>
  </si>
  <si>
    <t>永植</t>
  </si>
  <si>
    <t>重豪</t>
  </si>
  <si>
    <t>舜震</t>
  </si>
  <si>
    <t>趙廷屹</t>
  </si>
  <si>
    <t>雲起</t>
  </si>
  <si>
    <t>李武㝎</t>
  </si>
  <si>
    <t>陳世祐</t>
  </si>
  <si>
    <t>植千</t>
  </si>
  <si>
    <t>先直</t>
  </si>
  <si>
    <t>金時笠</t>
  </si>
  <si>
    <t>萬紀</t>
  </si>
  <si>
    <t>月背</t>
  </si>
  <si>
    <t>永香</t>
  </si>
  <si>
    <t>玉男</t>
  </si>
  <si>
    <t>玉先</t>
  </si>
  <si>
    <t>婢巡在家廳火兵</t>
  </si>
  <si>
    <t>永好</t>
  </si>
  <si>
    <t>武謙</t>
  </si>
  <si>
    <t>榮番</t>
  </si>
  <si>
    <t>得復</t>
  </si>
  <si>
    <t>李春進</t>
  </si>
  <si>
    <t>有宗</t>
  </si>
  <si>
    <t>宣務郞自如道察訪</t>
  </si>
  <si>
    <t>將仕郞司宰監參奉</t>
  </si>
  <si>
    <t>重振</t>
  </si>
  <si>
    <t>展力副尉兼司僕守門長</t>
  </si>
  <si>
    <t>李仁耉</t>
  </si>
  <si>
    <t>三嘉</t>
  </si>
  <si>
    <t>彭老</t>
  </si>
  <si>
    <t>彭甲</t>
  </si>
  <si>
    <t>主鎭軍金尙度故代妻</t>
  </si>
  <si>
    <t>億民</t>
  </si>
  <si>
    <t>玉立</t>
  </si>
  <si>
    <t>老職資憲大夫</t>
  </si>
  <si>
    <t>德美</t>
  </si>
  <si>
    <t>李雲平</t>
  </si>
  <si>
    <t>陸軍</t>
  </si>
  <si>
    <t>允發</t>
  </si>
  <si>
    <t>允分</t>
  </si>
  <si>
    <t>萬頊</t>
  </si>
  <si>
    <t>以明</t>
  </si>
  <si>
    <t>孝民</t>
  </si>
  <si>
    <t>武科及第</t>
  </si>
  <si>
    <t>權尙重</t>
  </si>
  <si>
    <t>唜正</t>
  </si>
  <si>
    <t>年命</t>
  </si>
  <si>
    <t>明月</t>
  </si>
  <si>
    <t>中娘</t>
  </si>
  <si>
    <t>自京</t>
  </si>
  <si>
    <t>靑今</t>
  </si>
  <si>
    <t>永介</t>
  </si>
  <si>
    <t>斗同</t>
  </si>
  <si>
    <t>老里山</t>
  </si>
  <si>
    <t>命化</t>
  </si>
  <si>
    <t>康</t>
  </si>
  <si>
    <t>萬宇</t>
  </si>
  <si>
    <t>信川</t>
  </si>
  <si>
    <t>信元</t>
  </si>
  <si>
    <t>孫涵</t>
  </si>
  <si>
    <t>世補</t>
  </si>
  <si>
    <t>護軍行中樞府事</t>
  </si>
  <si>
    <t>光奎</t>
  </si>
  <si>
    <t>行省峴道察訪</t>
  </si>
  <si>
    <t>李明立</t>
  </si>
  <si>
    <t>平昌</t>
  </si>
  <si>
    <t>龍甲</t>
  </si>
  <si>
    <t>每丹</t>
  </si>
  <si>
    <t>生今</t>
  </si>
  <si>
    <t>己乭</t>
  </si>
  <si>
    <t>己斤</t>
  </si>
  <si>
    <t>古里</t>
  </si>
  <si>
    <t>居故</t>
  </si>
  <si>
    <t>宗實</t>
  </si>
  <si>
    <t>全良</t>
  </si>
  <si>
    <t>德龍</t>
  </si>
  <si>
    <t>古分介</t>
  </si>
  <si>
    <t>奉實</t>
  </si>
  <si>
    <t>李必周</t>
  </si>
  <si>
    <t>彦輔</t>
  </si>
  <si>
    <t>正起</t>
  </si>
  <si>
    <t>處X</t>
  </si>
  <si>
    <t>鄭碩善</t>
  </si>
  <si>
    <t>萬銓</t>
  </si>
  <si>
    <t>老職嘉義大夫</t>
  </si>
  <si>
    <t>孝敏</t>
  </si>
  <si>
    <t>權尙中</t>
  </si>
  <si>
    <t>斗玖</t>
  </si>
  <si>
    <t>己玉</t>
  </si>
  <si>
    <t>命垕</t>
  </si>
  <si>
    <t>萬雄</t>
  </si>
  <si>
    <t>汝逸</t>
  </si>
  <si>
    <t>旻基</t>
  </si>
  <si>
    <t>岌</t>
  </si>
  <si>
    <t>玉世行</t>
  </si>
  <si>
    <t>就中</t>
  </si>
  <si>
    <t>吾男</t>
  </si>
  <si>
    <t>別得新婢</t>
  </si>
  <si>
    <t>德好</t>
  </si>
  <si>
    <t>乭分</t>
  </si>
  <si>
    <t>昆陽</t>
  </si>
  <si>
    <t>玉今</t>
  </si>
  <si>
    <t>眞等</t>
  </si>
  <si>
    <t>愛春</t>
  </si>
  <si>
    <t>代好</t>
  </si>
  <si>
    <t>夫金戒建</t>
  </si>
  <si>
    <t>時建</t>
  </si>
  <si>
    <t>等辛未逃亡</t>
  </si>
  <si>
    <t>甫元</t>
  </si>
  <si>
    <t>玉節</t>
  </si>
  <si>
    <t>斗娘</t>
  </si>
  <si>
    <t>萬娘</t>
  </si>
  <si>
    <t>小斤分</t>
  </si>
  <si>
    <t>風男</t>
  </si>
  <si>
    <t>風月</t>
  </si>
  <si>
    <t>時春</t>
  </si>
  <si>
    <t>元周</t>
  </si>
  <si>
    <t>愛化</t>
  </si>
  <si>
    <t>等逃亡</t>
  </si>
  <si>
    <t>進鶴</t>
  </si>
  <si>
    <t>于音春</t>
  </si>
  <si>
    <t>厚奉</t>
  </si>
  <si>
    <t>贖奴</t>
  </si>
  <si>
    <t>厚正</t>
  </si>
  <si>
    <t>世貴</t>
  </si>
  <si>
    <t>從娘</t>
  </si>
  <si>
    <t>彦叱春</t>
  </si>
  <si>
    <t>日德</t>
  </si>
  <si>
    <t>立生</t>
  </si>
  <si>
    <t>承每</t>
  </si>
  <si>
    <t>承云</t>
  </si>
  <si>
    <t>李承南</t>
  </si>
  <si>
    <t>鄭萬上</t>
  </si>
  <si>
    <t>宗基</t>
  </si>
  <si>
    <t>芮廷英</t>
  </si>
  <si>
    <t>命禧</t>
  </si>
  <si>
    <t>命禔</t>
  </si>
  <si>
    <t>自乃</t>
  </si>
  <si>
    <t>自叱春</t>
  </si>
  <si>
    <t>甫春</t>
  </si>
  <si>
    <t>吾今</t>
  </si>
  <si>
    <t>逃居</t>
  </si>
  <si>
    <t>命裕</t>
  </si>
  <si>
    <t>萬甲</t>
  </si>
  <si>
    <t>李慶旭</t>
  </si>
  <si>
    <t>輝</t>
  </si>
  <si>
    <t>受繪</t>
  </si>
  <si>
    <t>太玄</t>
  </si>
  <si>
    <t>金麗江</t>
  </si>
  <si>
    <t>於仁者未</t>
  </si>
  <si>
    <t>訟奴</t>
  </si>
  <si>
    <t>斗花</t>
  </si>
  <si>
    <t>九花</t>
  </si>
  <si>
    <t>仁建</t>
  </si>
  <si>
    <t>養久</t>
  </si>
  <si>
    <t>將仕郞禧陵參奉</t>
  </si>
  <si>
    <t>先見</t>
  </si>
  <si>
    <t>金泰一</t>
  </si>
  <si>
    <t>倫</t>
  </si>
  <si>
    <t>處訥</t>
  </si>
  <si>
    <t>遂</t>
  </si>
  <si>
    <t>崔廉</t>
  </si>
  <si>
    <t>胤德</t>
  </si>
  <si>
    <t>胤興</t>
  </si>
  <si>
    <t>允道</t>
  </si>
  <si>
    <t>一德</t>
  </si>
  <si>
    <t>命分</t>
  </si>
  <si>
    <t>今</t>
  </si>
  <si>
    <t>銀春</t>
  </si>
  <si>
    <t>業武巡將官</t>
  </si>
  <si>
    <t>必周</t>
  </si>
  <si>
    <t>俊發</t>
  </si>
  <si>
    <t>朴春立</t>
  </si>
  <si>
    <t>壽栢</t>
  </si>
  <si>
    <t>萬興</t>
  </si>
  <si>
    <t>薛文世</t>
  </si>
  <si>
    <t>率妻母</t>
  </si>
  <si>
    <t>薛</t>
  </si>
  <si>
    <t>府禁衛保</t>
  </si>
  <si>
    <t>六生</t>
  </si>
  <si>
    <t>黃天儀</t>
  </si>
  <si>
    <t>汝澄</t>
  </si>
  <si>
    <t>仁善</t>
  </si>
  <si>
    <t>培永</t>
  </si>
  <si>
    <t>以希</t>
  </si>
  <si>
    <t>丹東里</t>
  </si>
  <si>
    <t>奴次男</t>
  </si>
  <si>
    <t>昌範</t>
  </si>
  <si>
    <t>瑭</t>
  </si>
  <si>
    <t>宣務郞行義盈庫直長</t>
  </si>
  <si>
    <t>克念</t>
  </si>
  <si>
    <t>通訓大夫行信川郡守黃州鎭管兵馬同僉節制使</t>
  </si>
  <si>
    <t>曺漢遇</t>
  </si>
  <si>
    <t>生晩</t>
  </si>
  <si>
    <t>李濂</t>
  </si>
  <si>
    <t>妹夫</t>
  </si>
  <si>
    <t>以濟</t>
  </si>
  <si>
    <t>庶兄</t>
  </si>
  <si>
    <t>昌白</t>
  </si>
  <si>
    <t>異姓姪</t>
  </si>
  <si>
    <t>戒徵</t>
  </si>
  <si>
    <t>仲采</t>
  </si>
  <si>
    <t>戊辰逃亡</t>
  </si>
  <si>
    <t>允萬</t>
  </si>
  <si>
    <t>己壬</t>
  </si>
  <si>
    <t>淡</t>
  </si>
  <si>
    <t>今立</t>
  </si>
  <si>
    <t>吾德</t>
  </si>
  <si>
    <t>春伊</t>
  </si>
  <si>
    <t>開城府</t>
  </si>
  <si>
    <t>西上鄭夢良戶</t>
  </si>
  <si>
    <t>毛乃</t>
  </si>
  <si>
    <t>世白</t>
  </si>
  <si>
    <t>戒眞</t>
  </si>
  <si>
    <t>X福</t>
  </si>
  <si>
    <t>有德</t>
  </si>
  <si>
    <t>機張</t>
  </si>
  <si>
    <t>孟天</t>
  </si>
  <si>
    <t>鄭正立</t>
  </si>
  <si>
    <t>弗云</t>
  </si>
  <si>
    <t>西山</t>
  </si>
  <si>
    <t>愛凡</t>
  </si>
  <si>
    <t>贊伊</t>
  </si>
  <si>
    <t>應發</t>
  </si>
  <si>
    <t>官代</t>
  </si>
  <si>
    <t>正春</t>
  </si>
  <si>
    <t>生松</t>
  </si>
  <si>
    <t>時宗</t>
  </si>
  <si>
    <t>時乞</t>
  </si>
  <si>
    <t>萬伊</t>
  </si>
  <si>
    <t>件里男</t>
  </si>
  <si>
    <t>以官</t>
  </si>
  <si>
    <t>以主</t>
  </si>
  <si>
    <t>次娘</t>
  </si>
  <si>
    <t>奉伊</t>
  </si>
  <si>
    <t>春眞</t>
  </si>
  <si>
    <t>道三</t>
  </si>
  <si>
    <t>順正</t>
  </si>
  <si>
    <t>瑾</t>
  </si>
  <si>
    <t>將仕郞行魯陵參奉</t>
  </si>
  <si>
    <t>克敏</t>
  </si>
  <si>
    <t>時憲</t>
  </si>
  <si>
    <t>徐後耉</t>
  </si>
  <si>
    <t>景昌</t>
  </si>
  <si>
    <t>時度</t>
  </si>
  <si>
    <t>應翊</t>
  </si>
  <si>
    <t>金振興</t>
  </si>
  <si>
    <t>姪婦</t>
  </si>
  <si>
    <t>成甲</t>
  </si>
  <si>
    <t>今加現</t>
  </si>
  <si>
    <t>霖夏</t>
  </si>
  <si>
    <t>甲齡</t>
  </si>
  <si>
    <t>宣敎郞行禮賓寺別提</t>
  </si>
  <si>
    <t>韓斗章</t>
  </si>
  <si>
    <t>斗和</t>
  </si>
  <si>
    <t>時胤</t>
  </si>
  <si>
    <t>景沂</t>
  </si>
  <si>
    <t>李安佑</t>
  </si>
  <si>
    <t>時銓</t>
  </si>
  <si>
    <t>尙昆</t>
  </si>
  <si>
    <t>莫乭</t>
  </si>
  <si>
    <t>命石</t>
  </si>
  <si>
    <t>守北全昌恒戶</t>
  </si>
  <si>
    <t>老迪</t>
  </si>
  <si>
    <t>以郞</t>
  </si>
  <si>
    <t>戒香</t>
  </si>
  <si>
    <t>白只</t>
  </si>
  <si>
    <t>一分</t>
  </si>
  <si>
    <t>加鋤里</t>
  </si>
  <si>
    <t>乃生</t>
  </si>
  <si>
    <t>甫音介</t>
  </si>
  <si>
    <t>洪海</t>
  </si>
  <si>
    <t>靈岩</t>
  </si>
  <si>
    <t>永良</t>
  </si>
  <si>
    <t>海南</t>
  </si>
  <si>
    <t>采香</t>
  </si>
  <si>
    <t>翠香</t>
  </si>
  <si>
    <t>云白</t>
  </si>
  <si>
    <t>命香</t>
  </si>
  <si>
    <t>永先</t>
  </si>
  <si>
    <t>尙先</t>
  </si>
  <si>
    <t>金乭奉</t>
  </si>
  <si>
    <t>海香</t>
  </si>
  <si>
    <t>金命申</t>
  </si>
  <si>
    <t>次分</t>
  </si>
  <si>
    <t>次男</t>
  </si>
  <si>
    <t>夏章</t>
  </si>
  <si>
    <t>明星</t>
  </si>
  <si>
    <t>承翊</t>
  </si>
  <si>
    <t>起</t>
  </si>
  <si>
    <t>通訓大夫行泗川縣監</t>
  </si>
  <si>
    <t>金時柱</t>
  </si>
  <si>
    <t>爾茂</t>
  </si>
  <si>
    <t>敏行</t>
  </si>
  <si>
    <t>迪順副尉</t>
  </si>
  <si>
    <t>葩</t>
  </si>
  <si>
    <t>金始海</t>
  </si>
  <si>
    <t>廷華</t>
  </si>
  <si>
    <t>之參</t>
  </si>
  <si>
    <t>金禹鼎</t>
  </si>
  <si>
    <t>今進</t>
  </si>
  <si>
    <t>自月</t>
  </si>
  <si>
    <t>夫貴</t>
  </si>
  <si>
    <t>林萬占</t>
  </si>
  <si>
    <t>挺華</t>
  </si>
  <si>
    <t>尹臣</t>
  </si>
  <si>
    <t>汝昌</t>
  </si>
  <si>
    <t>宣敎郞自如道察訪</t>
  </si>
  <si>
    <t>尙極</t>
  </si>
  <si>
    <t>弘老</t>
  </si>
  <si>
    <t>朱琴龍</t>
  </si>
  <si>
    <t>香石</t>
  </si>
  <si>
    <t>香春</t>
  </si>
  <si>
    <t>應夏</t>
  </si>
  <si>
    <t>遐齡</t>
  </si>
  <si>
    <t>朴烱</t>
  </si>
  <si>
    <t>禹珩</t>
  </si>
  <si>
    <t>太始</t>
  </si>
  <si>
    <t>潝</t>
  </si>
  <si>
    <t>朴持謙</t>
  </si>
  <si>
    <t>龍徵</t>
  </si>
  <si>
    <t>龍章</t>
  </si>
  <si>
    <t>各戶去</t>
  </si>
  <si>
    <t>䪪發</t>
  </si>
  <si>
    <t>聖夏</t>
  </si>
  <si>
    <t>信華</t>
  </si>
  <si>
    <t>時震</t>
  </si>
  <si>
    <t>景濂</t>
  </si>
  <si>
    <t>安汝孝</t>
  </si>
  <si>
    <t>江津</t>
  </si>
  <si>
    <t>龍采</t>
  </si>
  <si>
    <t>先乭</t>
  </si>
  <si>
    <t>萬點</t>
  </si>
  <si>
    <t>信迪</t>
  </si>
  <si>
    <t>士男</t>
  </si>
  <si>
    <t>丁得希</t>
  </si>
  <si>
    <t>好白</t>
  </si>
  <si>
    <t>姜莫金</t>
  </si>
  <si>
    <t>興夏</t>
  </si>
  <si>
    <t>崇齡</t>
  </si>
  <si>
    <t>宣敎敎郞行禮賓寺別提</t>
  </si>
  <si>
    <t>全世榮</t>
  </si>
  <si>
    <t>玉山</t>
  </si>
  <si>
    <t>鶴城</t>
  </si>
  <si>
    <t>錫三</t>
  </si>
  <si>
    <t>希善</t>
  </si>
  <si>
    <t>贈通政大夫掌隷院判決事</t>
  </si>
  <si>
    <t>駿發</t>
  </si>
  <si>
    <t>李光潯</t>
  </si>
  <si>
    <t>鐵城</t>
  </si>
  <si>
    <t>光祖</t>
  </si>
  <si>
    <t>靑化</t>
  </si>
  <si>
    <t>忠介</t>
  </si>
  <si>
    <t>厚邑種</t>
  </si>
  <si>
    <t>奴德命</t>
  </si>
  <si>
    <t>私奴巡牙兵</t>
  </si>
  <si>
    <t>德命</t>
  </si>
  <si>
    <t>朴從慶</t>
  </si>
  <si>
    <t>愛山</t>
  </si>
  <si>
    <t>愛京</t>
  </si>
  <si>
    <t>毛老金</t>
  </si>
  <si>
    <t>莫同</t>
  </si>
  <si>
    <t>介同</t>
  </si>
  <si>
    <t>蔡成夏</t>
  </si>
  <si>
    <t>裵成立</t>
  </si>
  <si>
    <t>生立</t>
  </si>
  <si>
    <t>有長</t>
  </si>
  <si>
    <t>金己成</t>
  </si>
  <si>
    <t>雪化</t>
  </si>
  <si>
    <t>己望</t>
  </si>
  <si>
    <t>各同</t>
  </si>
  <si>
    <t>世德</t>
  </si>
  <si>
    <t>甲春</t>
  </si>
  <si>
    <t>己金</t>
  </si>
  <si>
    <t>今東</t>
  </si>
  <si>
    <t>銀生</t>
  </si>
  <si>
    <t>希萬</t>
  </si>
  <si>
    <t>元文</t>
  </si>
  <si>
    <t>做山</t>
  </si>
  <si>
    <t>申㕾東</t>
  </si>
  <si>
    <t>騎保</t>
  </si>
  <si>
    <t>璣</t>
  </si>
  <si>
    <t>就善</t>
  </si>
  <si>
    <t>有一</t>
  </si>
  <si>
    <t>李道三</t>
  </si>
  <si>
    <t>烽軍</t>
  </si>
  <si>
    <t>章華</t>
  </si>
  <si>
    <t>興一</t>
  </si>
  <si>
    <t>彦聲</t>
  </si>
  <si>
    <t>朴夢立</t>
  </si>
  <si>
    <t>密城</t>
  </si>
  <si>
    <t>東植</t>
  </si>
  <si>
    <t>東碩</t>
  </si>
  <si>
    <t>崔進江</t>
  </si>
  <si>
    <t>奴自男</t>
  </si>
  <si>
    <t>私奴巡在廳火兵</t>
  </si>
  <si>
    <t>自男</t>
  </si>
  <si>
    <t>朱自輝</t>
  </si>
  <si>
    <t>自同</t>
  </si>
  <si>
    <t>春卜</t>
  </si>
  <si>
    <t>萬順</t>
  </si>
  <si>
    <t>李學文</t>
  </si>
  <si>
    <t>加之</t>
  </si>
  <si>
    <t>彦男</t>
  </si>
  <si>
    <t>金希萬</t>
  </si>
  <si>
    <t>友來</t>
  </si>
  <si>
    <t>孝章</t>
  </si>
  <si>
    <t>翼龍</t>
  </si>
  <si>
    <t>效力副尉守門將</t>
  </si>
  <si>
    <t>李位業</t>
  </si>
  <si>
    <t>自新</t>
  </si>
  <si>
    <t>士南</t>
  </si>
  <si>
    <t>成宇</t>
  </si>
  <si>
    <t>朱應文</t>
  </si>
  <si>
    <t>道源</t>
  </si>
  <si>
    <t>必達</t>
  </si>
  <si>
    <t>命發</t>
  </si>
  <si>
    <t>興植</t>
  </si>
  <si>
    <t>李振善</t>
  </si>
  <si>
    <t>宜植</t>
  </si>
  <si>
    <t>旗鼓廳火兵水軍病人</t>
  </si>
  <si>
    <t>奉牙只</t>
  </si>
  <si>
    <t>仁好</t>
  </si>
  <si>
    <t>世正</t>
  </si>
  <si>
    <t>韓佑善</t>
  </si>
  <si>
    <t>慶州砲保</t>
  </si>
  <si>
    <t>永才</t>
  </si>
  <si>
    <t>昌胤</t>
  </si>
  <si>
    <t>鳳徵</t>
  </si>
  <si>
    <t>瑢</t>
  </si>
  <si>
    <t>嘉善大夫行同知中樞府事</t>
  </si>
  <si>
    <t>安信賢</t>
  </si>
  <si>
    <t>廣州</t>
  </si>
  <si>
    <t>侍生母</t>
  </si>
  <si>
    <t>渲</t>
  </si>
  <si>
    <t>承議郞</t>
  </si>
  <si>
    <t>長泰</t>
  </si>
  <si>
    <t>贈奉正大夫行禁府都事</t>
  </si>
  <si>
    <t>李汝靖</t>
  </si>
  <si>
    <t>昌文</t>
  </si>
  <si>
    <t>弘鍵</t>
  </si>
  <si>
    <t>占眞</t>
  </si>
  <si>
    <t>今連</t>
  </si>
  <si>
    <t>新寧高縣</t>
  </si>
  <si>
    <t>仁立</t>
  </si>
  <si>
    <t>巨岳</t>
  </si>
  <si>
    <t>不X</t>
  </si>
  <si>
    <t>居士</t>
  </si>
  <si>
    <t>金良得</t>
  </si>
  <si>
    <t>春進</t>
  </si>
  <si>
    <t>次江</t>
  </si>
  <si>
    <t>春介</t>
  </si>
  <si>
    <t>得望</t>
  </si>
  <si>
    <t>春岳</t>
  </si>
  <si>
    <t>許錫</t>
  </si>
  <si>
    <t>昌遠</t>
  </si>
  <si>
    <t>承仕郞行繕工工監參奉</t>
  </si>
  <si>
    <t>通訓大夫行信川郡守黃州鎭管兵馬節制使</t>
  </si>
  <si>
    <t>胤文</t>
  </si>
  <si>
    <t>通訓大夫行掌葩暑直長</t>
  </si>
  <si>
    <t>嘉善大夫行忠淸道兵馬節度使</t>
  </si>
  <si>
    <t>振翰</t>
  </si>
  <si>
    <t>通訓大夫行交河縣監交河鎭管兵馬同僉節制使</t>
  </si>
  <si>
    <t>閔鎭X</t>
  </si>
  <si>
    <t>驪興</t>
  </si>
  <si>
    <t>淡奉</t>
  </si>
  <si>
    <t>屎伊</t>
  </si>
  <si>
    <t>吾作未</t>
  </si>
  <si>
    <t>必正</t>
  </si>
  <si>
    <t>同奴妻</t>
  </si>
  <si>
    <t>貴德</t>
  </si>
  <si>
    <t>世眞</t>
  </si>
  <si>
    <t>占分</t>
  </si>
  <si>
    <t>寡</t>
  </si>
  <si>
    <t>石金</t>
  </si>
  <si>
    <t>李從先</t>
  </si>
  <si>
    <t>業武鎭營軍官</t>
  </si>
  <si>
    <t>錫</t>
  </si>
  <si>
    <t>希</t>
  </si>
  <si>
    <t>河瑞</t>
  </si>
  <si>
    <t>金宗構</t>
  </si>
  <si>
    <t>起仁</t>
  </si>
  <si>
    <t>去就</t>
  </si>
  <si>
    <t>崔世永</t>
  </si>
  <si>
    <t>雇</t>
  </si>
  <si>
    <t>銀丹</t>
  </si>
  <si>
    <t>德齡</t>
  </si>
  <si>
    <t>之深</t>
  </si>
  <si>
    <t>先修</t>
  </si>
  <si>
    <t>贈嘉善大夫戶曹參判兼同知義禁府使五衛都摠府副摠管</t>
  </si>
  <si>
    <t>李章華</t>
  </si>
  <si>
    <t>相周</t>
  </si>
  <si>
    <t>弘弭</t>
  </si>
  <si>
    <t>秉節校尉龍驤衛副護軍</t>
  </si>
  <si>
    <t>克明</t>
  </si>
  <si>
    <t>殷夏</t>
  </si>
  <si>
    <t>儀夏</t>
  </si>
  <si>
    <t>生月</t>
  </si>
  <si>
    <t>正善</t>
  </si>
  <si>
    <t>贊明</t>
  </si>
  <si>
    <t>戒宗</t>
  </si>
  <si>
    <t>天老</t>
  </si>
  <si>
    <t>一千</t>
  </si>
  <si>
    <t>太式</t>
  </si>
  <si>
    <t>李太江</t>
  </si>
  <si>
    <t>車善雄</t>
  </si>
  <si>
    <t>車</t>
  </si>
  <si>
    <t>善雄</t>
  </si>
  <si>
    <t>水鐵匠人</t>
  </si>
  <si>
    <t>承元</t>
  </si>
  <si>
    <t>元吉</t>
  </si>
  <si>
    <t>林茂立</t>
  </si>
  <si>
    <t>盲人</t>
  </si>
  <si>
    <t>順萬</t>
  </si>
  <si>
    <t>昌得</t>
  </si>
  <si>
    <t>珷</t>
  </si>
  <si>
    <t>通仕郞行魯陵參奉</t>
  </si>
  <si>
    <t>李汝榟</t>
  </si>
  <si>
    <t>義三</t>
  </si>
  <si>
    <t>尙敏</t>
  </si>
  <si>
    <t>權模安</t>
  </si>
  <si>
    <t>鄭世傑</t>
  </si>
  <si>
    <t>正生</t>
  </si>
  <si>
    <t>朴彦立</t>
  </si>
  <si>
    <t>贇夏</t>
  </si>
  <si>
    <t>大觀</t>
  </si>
  <si>
    <t>時潤</t>
  </si>
  <si>
    <t>朴世重</t>
  </si>
  <si>
    <t>件伊</t>
  </si>
  <si>
    <t>昌大</t>
  </si>
  <si>
    <t>李汝再</t>
  </si>
  <si>
    <t>影甲</t>
  </si>
  <si>
    <t>通政大夫行僉知中樞府事</t>
  </si>
  <si>
    <t>宋時達</t>
  </si>
  <si>
    <t>省峴驛保束伍</t>
  </si>
  <si>
    <t>順一</t>
  </si>
  <si>
    <t>野</t>
  </si>
  <si>
    <t>光</t>
  </si>
  <si>
    <t>騎兵</t>
  </si>
  <si>
    <t>徐山</t>
  </si>
  <si>
    <t>金莫立</t>
  </si>
  <si>
    <t>夢得</t>
  </si>
  <si>
    <t>夢必</t>
  </si>
  <si>
    <t>城丁軍</t>
  </si>
  <si>
    <t>忠今</t>
  </si>
  <si>
    <t>夫同</t>
  </si>
  <si>
    <t>金介之</t>
  </si>
  <si>
    <t>柳匠人</t>
  </si>
  <si>
    <t>世雄</t>
  </si>
  <si>
    <t>天咸</t>
  </si>
  <si>
    <t>金莫福</t>
  </si>
  <si>
    <t>丹西里</t>
  </si>
  <si>
    <t>白暹未</t>
  </si>
  <si>
    <t>志說</t>
  </si>
  <si>
    <t>太興</t>
  </si>
  <si>
    <t>道和</t>
  </si>
  <si>
    <t>贈通政大夫兵曹參知</t>
  </si>
  <si>
    <t>德成</t>
  </si>
  <si>
    <t>哲明</t>
  </si>
  <si>
    <t>守悌</t>
  </si>
  <si>
    <t>徐順綱</t>
  </si>
  <si>
    <t>以江</t>
  </si>
  <si>
    <t>彦陽</t>
  </si>
  <si>
    <t>彔生</t>
  </si>
  <si>
    <t>慶山獅伏岩里</t>
  </si>
  <si>
    <t>屳香</t>
  </si>
  <si>
    <t>砧山</t>
  </si>
  <si>
    <t>正代</t>
  </si>
  <si>
    <t>丹春</t>
  </si>
  <si>
    <t>今奉</t>
  </si>
  <si>
    <t>山月</t>
  </si>
  <si>
    <t>星金</t>
  </si>
  <si>
    <t>自玉</t>
  </si>
  <si>
    <t>不知</t>
  </si>
  <si>
    <t>春德</t>
  </si>
  <si>
    <t>石今</t>
  </si>
  <si>
    <t>豊角</t>
  </si>
  <si>
    <t>斗見</t>
  </si>
  <si>
    <t>永乞</t>
  </si>
  <si>
    <t>忠淸道黃磵</t>
  </si>
  <si>
    <t>正乭</t>
  </si>
  <si>
    <t>三老</t>
  </si>
  <si>
    <t>時今</t>
  </si>
  <si>
    <t>士還</t>
  </si>
  <si>
    <t>介德</t>
  </si>
  <si>
    <t>允代</t>
  </si>
  <si>
    <t>元生</t>
  </si>
  <si>
    <t>張春梅</t>
  </si>
  <si>
    <t>廉</t>
  </si>
  <si>
    <t>東寅</t>
  </si>
  <si>
    <t>將仕郞顯陵參奉</t>
  </si>
  <si>
    <t>碩</t>
  </si>
  <si>
    <t>守禎</t>
  </si>
  <si>
    <t>李夢立</t>
  </si>
  <si>
    <t>克吉</t>
  </si>
  <si>
    <t>承龍</t>
  </si>
  <si>
    <t>金明立</t>
  </si>
  <si>
    <t>從孫</t>
  </si>
  <si>
    <t>府撥軍</t>
  </si>
  <si>
    <t>千三</t>
  </si>
  <si>
    <t>云三</t>
  </si>
  <si>
    <t>全身不收</t>
  </si>
  <si>
    <t>希眞</t>
  </si>
  <si>
    <t>石以宗</t>
  </si>
  <si>
    <t>結城</t>
  </si>
  <si>
    <t>士方</t>
  </si>
  <si>
    <t>司僕</t>
  </si>
  <si>
    <t>悅立</t>
  </si>
  <si>
    <t>玉守</t>
  </si>
  <si>
    <t>金石萬</t>
  </si>
  <si>
    <t>希世</t>
  </si>
  <si>
    <t>率婿</t>
  </si>
  <si>
    <t>病人巡軍牢</t>
  </si>
  <si>
    <t>正佑</t>
  </si>
  <si>
    <t>御營軍</t>
  </si>
  <si>
    <t>暹未</t>
  </si>
  <si>
    <t>自云</t>
  </si>
  <si>
    <t>時雪</t>
  </si>
  <si>
    <t>弘發</t>
  </si>
  <si>
    <t>洪善</t>
  </si>
  <si>
    <t>林善</t>
  </si>
  <si>
    <t>迪</t>
  </si>
  <si>
    <t>金有先</t>
  </si>
  <si>
    <t>夏正</t>
  </si>
  <si>
    <t>儀鼎</t>
  </si>
  <si>
    <t>彦龍</t>
  </si>
  <si>
    <t>銀秀</t>
  </si>
  <si>
    <t>朴仁龍</t>
  </si>
  <si>
    <t>佑仁</t>
  </si>
  <si>
    <t>之番</t>
  </si>
  <si>
    <t>張順希</t>
  </si>
  <si>
    <t>萬植</t>
  </si>
  <si>
    <t>具萬履戶</t>
  </si>
  <si>
    <t>德周</t>
  </si>
  <si>
    <t>鄭還</t>
  </si>
  <si>
    <t>烏川</t>
  </si>
  <si>
    <t>春秀</t>
  </si>
  <si>
    <t>俊明</t>
  </si>
  <si>
    <t>時榮</t>
  </si>
  <si>
    <t>自春</t>
  </si>
  <si>
    <t>胤憲</t>
  </si>
  <si>
    <t>鄭信</t>
  </si>
  <si>
    <t>承豪</t>
  </si>
  <si>
    <t>金允義</t>
  </si>
  <si>
    <t>鼎九</t>
  </si>
  <si>
    <t>奴巡在家廳火兵</t>
  </si>
  <si>
    <t>林俊發</t>
  </si>
  <si>
    <t>奴妻</t>
  </si>
  <si>
    <t>林正發</t>
  </si>
  <si>
    <t>奴將官廳下典典</t>
  </si>
  <si>
    <t>元白</t>
  </si>
  <si>
    <t>秉節校尉龍驤副司果</t>
  </si>
  <si>
    <t>行慶</t>
  </si>
  <si>
    <t>安年</t>
  </si>
  <si>
    <t>殷秀</t>
  </si>
  <si>
    <t>御侮將軍行龍驤衛副司果</t>
  </si>
  <si>
    <t>金得春</t>
  </si>
  <si>
    <t>爾建</t>
  </si>
  <si>
    <t>金進發</t>
  </si>
  <si>
    <t>白齡</t>
  </si>
  <si>
    <t>多八里</t>
  </si>
  <si>
    <t>故朴從慶代婦</t>
  </si>
  <si>
    <t>汝柱</t>
  </si>
  <si>
    <t>尙翊</t>
  </si>
  <si>
    <t>徐後善</t>
  </si>
  <si>
    <t>白進檢</t>
  </si>
  <si>
    <t>禮男</t>
  </si>
  <si>
    <t>世傑</t>
  </si>
  <si>
    <t>嵂</t>
  </si>
  <si>
    <t>業根</t>
  </si>
  <si>
    <t>七民</t>
  </si>
  <si>
    <t>南泰英</t>
  </si>
  <si>
    <t>元明</t>
  </si>
  <si>
    <t>曺允男</t>
  </si>
  <si>
    <t>世豪</t>
  </si>
  <si>
    <t>宗戒</t>
  </si>
  <si>
    <t>奴在家廳火兵</t>
  </si>
  <si>
    <t>德金</t>
  </si>
  <si>
    <t>戒長</t>
  </si>
  <si>
    <t>丁八先</t>
  </si>
  <si>
    <t>業龍</t>
  </si>
  <si>
    <t>聖廷</t>
  </si>
  <si>
    <t>己永</t>
  </si>
  <si>
    <t>凡義</t>
  </si>
  <si>
    <t>朴雲瑞</t>
  </si>
  <si>
    <t>德才</t>
  </si>
  <si>
    <t>進碩</t>
  </si>
  <si>
    <t>再榮</t>
  </si>
  <si>
    <t>金舜臣</t>
  </si>
  <si>
    <t>俊鳴</t>
  </si>
  <si>
    <t>進萬</t>
  </si>
  <si>
    <t>崔龍秀</t>
  </si>
  <si>
    <t>閑良</t>
  </si>
  <si>
    <t>萬永</t>
  </si>
  <si>
    <t>徐漢長</t>
  </si>
  <si>
    <t>進發</t>
  </si>
  <si>
    <t>廷信</t>
  </si>
  <si>
    <t>李興俊</t>
  </si>
  <si>
    <t>希增</t>
  </si>
  <si>
    <t>芮</t>
  </si>
  <si>
    <t>海占</t>
  </si>
  <si>
    <t>徐漢仁</t>
  </si>
  <si>
    <t>鶴民</t>
  </si>
  <si>
    <t>東伊</t>
  </si>
  <si>
    <t>李進伊</t>
  </si>
  <si>
    <t>閔</t>
  </si>
  <si>
    <t>應生</t>
  </si>
  <si>
    <t>岩外</t>
  </si>
  <si>
    <t>天柱</t>
  </si>
  <si>
    <t>金應秋</t>
  </si>
  <si>
    <t>安牙只</t>
  </si>
  <si>
    <t>乭業</t>
  </si>
  <si>
    <t>正一</t>
  </si>
  <si>
    <t>金生立</t>
  </si>
  <si>
    <t>仲己</t>
  </si>
  <si>
    <t>張世龍</t>
  </si>
  <si>
    <t>毛</t>
  </si>
  <si>
    <t>戊</t>
  </si>
  <si>
    <t>時漢</t>
  </si>
  <si>
    <t>義重</t>
  </si>
  <si>
    <t>春梅</t>
  </si>
  <si>
    <t>夢希</t>
  </si>
  <si>
    <t>鄭得寬</t>
  </si>
  <si>
    <t>義生</t>
  </si>
  <si>
    <t>復立</t>
  </si>
  <si>
    <t>淸佑</t>
  </si>
  <si>
    <t>洪連梅</t>
  </si>
  <si>
    <t>厚白</t>
  </si>
  <si>
    <t>全有日</t>
  </si>
  <si>
    <t>生</t>
  </si>
  <si>
    <t>允憲</t>
  </si>
  <si>
    <t>弼殷</t>
  </si>
  <si>
    <t>甲乭里</t>
  </si>
  <si>
    <t>正女</t>
  </si>
  <si>
    <t>加八里</t>
  </si>
  <si>
    <t>正女戶</t>
  </si>
  <si>
    <t>東興</t>
  </si>
  <si>
    <t>徐順網</t>
  </si>
  <si>
    <t>斯鏡</t>
  </si>
  <si>
    <t>益秋</t>
  </si>
  <si>
    <t>鄭雲成</t>
  </si>
  <si>
    <t>自老未</t>
  </si>
  <si>
    <t>金時云</t>
  </si>
  <si>
    <t>自官</t>
  </si>
  <si>
    <t>克信</t>
  </si>
  <si>
    <t>生里</t>
  </si>
  <si>
    <t>曺承吉</t>
  </si>
  <si>
    <t>林順貞</t>
  </si>
  <si>
    <t>順貞</t>
  </si>
  <si>
    <t>汝白</t>
  </si>
  <si>
    <t>吳明</t>
  </si>
  <si>
    <t>長只</t>
  </si>
  <si>
    <t>金益南</t>
  </si>
  <si>
    <t>營馬保</t>
  </si>
  <si>
    <t>大興</t>
  </si>
  <si>
    <t>行參奉</t>
  </si>
  <si>
    <t>折衝將軍行僉知中樞府事</t>
  </si>
  <si>
    <t>通政大夫行昌原大都護府使</t>
  </si>
  <si>
    <t>裵尙度</t>
  </si>
  <si>
    <t>妻母</t>
  </si>
  <si>
    <t>陽殷</t>
  </si>
  <si>
    <t>起聲</t>
  </si>
  <si>
    <t>汝之</t>
  </si>
  <si>
    <t>崔有輝</t>
  </si>
  <si>
    <t>善雲</t>
  </si>
  <si>
    <t>根龍</t>
  </si>
  <si>
    <t>士仁</t>
  </si>
  <si>
    <t>金日良</t>
  </si>
  <si>
    <t>義慶</t>
  </si>
  <si>
    <t>蔡友仁</t>
  </si>
  <si>
    <t>漢</t>
  </si>
  <si>
    <t>守永</t>
  </si>
  <si>
    <t>金貴業</t>
  </si>
  <si>
    <t>美東</t>
  </si>
  <si>
    <t>萬彩</t>
  </si>
  <si>
    <t>前判官</t>
  </si>
  <si>
    <t>寧海</t>
  </si>
  <si>
    <t>兌英</t>
  </si>
  <si>
    <t>應弘</t>
  </si>
  <si>
    <t>朴富祥</t>
  </si>
  <si>
    <t>朴牙只</t>
  </si>
  <si>
    <t>朱自輝代子</t>
  </si>
  <si>
    <t>進望</t>
  </si>
  <si>
    <t>自輝</t>
  </si>
  <si>
    <t>義發</t>
  </si>
  <si>
    <t>永得</t>
  </si>
  <si>
    <t>李仁佑</t>
  </si>
  <si>
    <t>振輝</t>
  </si>
  <si>
    <t>瑞龍</t>
  </si>
  <si>
    <t>善茂</t>
  </si>
  <si>
    <t>鄭萬周</t>
  </si>
  <si>
    <t>萬彬</t>
  </si>
  <si>
    <t>李大顯</t>
  </si>
  <si>
    <t>大口</t>
  </si>
  <si>
    <t>應瑞</t>
  </si>
  <si>
    <t>時黃</t>
  </si>
  <si>
    <t>金汝章</t>
  </si>
  <si>
    <t>架山守堞軍官</t>
  </si>
  <si>
    <t>守甲</t>
  </si>
  <si>
    <t>萬履</t>
  </si>
  <si>
    <t>德徵</t>
  </si>
  <si>
    <t>時賢</t>
  </si>
  <si>
    <t>文尙</t>
  </si>
  <si>
    <t>裵尙翊</t>
  </si>
  <si>
    <t>朴義慶</t>
  </si>
  <si>
    <t>必永</t>
  </si>
  <si>
    <t>振業</t>
  </si>
  <si>
    <t>曺允南</t>
  </si>
  <si>
    <t>遇禎</t>
  </si>
  <si>
    <t>仁禎</t>
  </si>
  <si>
    <t>順玉</t>
  </si>
  <si>
    <t>正男</t>
  </si>
  <si>
    <t>春代</t>
  </si>
  <si>
    <t>等口居</t>
  </si>
  <si>
    <t>故朴武成代子</t>
  </si>
  <si>
    <t>禁保架山病人</t>
  </si>
  <si>
    <t>武成</t>
  </si>
  <si>
    <t>俊宜</t>
  </si>
  <si>
    <t>夢善</t>
  </si>
  <si>
    <t>姜分立</t>
  </si>
  <si>
    <t>碇起</t>
  </si>
  <si>
    <t>將仕郞參奉</t>
  </si>
  <si>
    <t>旭</t>
  </si>
  <si>
    <t>春男</t>
  </si>
  <si>
    <t>朱</t>
  </si>
  <si>
    <t>載聲</t>
  </si>
  <si>
    <t>中直大夫司憲府監察</t>
  </si>
  <si>
    <t>以剛</t>
  </si>
  <si>
    <t>有禎</t>
  </si>
  <si>
    <t>銓</t>
  </si>
  <si>
    <t>振豪</t>
  </si>
  <si>
    <t>徐發</t>
  </si>
  <si>
    <t>幸慶</t>
  </si>
  <si>
    <t>徐漢章</t>
  </si>
  <si>
    <t>弼海</t>
  </si>
  <si>
    <t>弼鼎</t>
  </si>
  <si>
    <t>千齡</t>
  </si>
  <si>
    <t>振發</t>
  </si>
  <si>
    <t>慶信</t>
  </si>
  <si>
    <t>益曾</t>
  </si>
  <si>
    <t>士曾</t>
  </si>
  <si>
    <t>希織</t>
  </si>
  <si>
    <t>石爾宗</t>
  </si>
  <si>
    <t>鼎容</t>
  </si>
  <si>
    <t>時成</t>
  </si>
  <si>
    <t>奎</t>
  </si>
  <si>
    <t>李永貴</t>
  </si>
  <si>
    <t>文度日</t>
  </si>
  <si>
    <t>金從善</t>
  </si>
  <si>
    <t>美上</t>
  </si>
  <si>
    <t>柳永峻</t>
  </si>
  <si>
    <t>民呑</t>
  </si>
  <si>
    <t>守X</t>
  </si>
  <si>
    <t>澗</t>
  </si>
  <si>
    <t>金克吉</t>
  </si>
  <si>
    <t>以世</t>
  </si>
  <si>
    <t>應太</t>
  </si>
  <si>
    <t>鎭軍官</t>
  </si>
  <si>
    <t>應世</t>
  </si>
  <si>
    <t>北先</t>
  </si>
  <si>
    <t>帶率軍官</t>
  </si>
  <si>
    <t>命來</t>
  </si>
  <si>
    <t>戒京</t>
  </si>
  <si>
    <t>有輝</t>
  </si>
  <si>
    <t>峻命</t>
  </si>
  <si>
    <t>李厚義</t>
  </si>
  <si>
    <t>貴榮</t>
  </si>
  <si>
    <t>崔崎</t>
  </si>
  <si>
    <t>遂仁</t>
  </si>
  <si>
    <t>道恒</t>
  </si>
  <si>
    <t>就勸</t>
  </si>
  <si>
    <t>擎漢</t>
  </si>
  <si>
    <t>崔命發</t>
  </si>
  <si>
    <t>元湜</t>
  </si>
  <si>
    <t>振華</t>
  </si>
  <si>
    <t>明三</t>
  </si>
  <si>
    <t>金振益</t>
  </si>
  <si>
    <t>黃男</t>
  </si>
  <si>
    <t>月生</t>
  </si>
  <si>
    <t>李己云</t>
  </si>
  <si>
    <t>宋萬先</t>
  </si>
  <si>
    <t>自德</t>
  </si>
  <si>
    <t>金龍瑞</t>
  </si>
  <si>
    <t>新寧長水</t>
  </si>
  <si>
    <t>二月</t>
  </si>
  <si>
    <t>判官</t>
  </si>
  <si>
    <t>義正</t>
  </si>
  <si>
    <t>李大善</t>
  </si>
  <si>
    <t>靑</t>
  </si>
  <si>
    <t>記官</t>
  </si>
  <si>
    <t>士耉</t>
  </si>
  <si>
    <t>成立</t>
  </si>
  <si>
    <t>崔起立</t>
  </si>
  <si>
    <t>時雲</t>
  </si>
  <si>
    <t>應達</t>
  </si>
  <si>
    <t>寶元</t>
  </si>
  <si>
    <t>金進節</t>
  </si>
  <si>
    <t>福江</t>
  </si>
  <si>
    <t>日孫</t>
  </si>
  <si>
    <t>金甲海</t>
  </si>
  <si>
    <t>益才</t>
  </si>
  <si>
    <t>德老</t>
  </si>
  <si>
    <t>孟植</t>
  </si>
  <si>
    <t>副司果</t>
  </si>
  <si>
    <t>明參</t>
  </si>
  <si>
    <t>郭命達</t>
  </si>
  <si>
    <t>戒好</t>
  </si>
  <si>
    <t>時白</t>
  </si>
  <si>
    <t>重男</t>
  </si>
  <si>
    <t>朴漢生</t>
  </si>
  <si>
    <t>叔母</t>
  </si>
  <si>
    <t>聖觀</t>
  </si>
  <si>
    <t>自丹</t>
  </si>
  <si>
    <t>主戶</t>
  </si>
  <si>
    <t>小斤</t>
  </si>
  <si>
    <t>道允</t>
  </si>
  <si>
    <t>大石</t>
  </si>
  <si>
    <t>李上文</t>
  </si>
  <si>
    <t>忠吉</t>
  </si>
  <si>
    <t>銀厚</t>
  </si>
  <si>
    <t>銀用</t>
  </si>
  <si>
    <t>李今立</t>
  </si>
  <si>
    <t>承眞</t>
  </si>
  <si>
    <t>鄭泰柱</t>
  </si>
  <si>
    <t>承立</t>
  </si>
  <si>
    <t>俊伊</t>
  </si>
  <si>
    <t>兪正生</t>
  </si>
  <si>
    <t>起溪</t>
  </si>
  <si>
    <t>牙兵</t>
  </si>
  <si>
    <t>業用</t>
  </si>
  <si>
    <t>士天</t>
  </si>
  <si>
    <t>金分生</t>
  </si>
  <si>
    <t>福用</t>
  </si>
  <si>
    <t>日還</t>
  </si>
  <si>
    <t>山男</t>
  </si>
  <si>
    <t>權件里同</t>
  </si>
  <si>
    <t>業武守堞軍官</t>
  </si>
  <si>
    <t>時彩</t>
  </si>
  <si>
    <t>元植</t>
  </si>
  <si>
    <t>進化</t>
  </si>
  <si>
    <t>命參</t>
  </si>
  <si>
    <t>金振X</t>
  </si>
  <si>
    <t>X山</t>
  </si>
  <si>
    <t>是眞</t>
  </si>
  <si>
    <t>德信</t>
  </si>
  <si>
    <t>俊膺</t>
  </si>
  <si>
    <t>宣敎郞典涓司直長</t>
  </si>
  <si>
    <t>儀光</t>
  </si>
  <si>
    <t>應佑</t>
  </si>
  <si>
    <t>金得辛</t>
  </si>
  <si>
    <t>榮得</t>
  </si>
  <si>
    <t>丹陽里</t>
  </si>
  <si>
    <t>金永敏</t>
  </si>
  <si>
    <t>右三</t>
  </si>
  <si>
    <t>承朱</t>
  </si>
  <si>
    <t>貴業</t>
  </si>
  <si>
    <t>李桂白</t>
  </si>
  <si>
    <t>峻岌</t>
  </si>
  <si>
    <t>哲正</t>
  </si>
  <si>
    <t>朴承鶴</t>
  </si>
  <si>
    <t>克允</t>
  </si>
  <si>
    <t>承彦</t>
  </si>
  <si>
    <t>百年</t>
  </si>
  <si>
    <t>李仁富</t>
  </si>
  <si>
    <t>得善</t>
  </si>
  <si>
    <t>琴用</t>
  </si>
  <si>
    <t>成好</t>
  </si>
  <si>
    <t>永敏</t>
  </si>
  <si>
    <t>自昌</t>
  </si>
  <si>
    <t>白鍊</t>
  </si>
  <si>
    <t>金命立</t>
  </si>
  <si>
    <t>訓鍊院主簿</t>
  </si>
  <si>
    <t>天</t>
  </si>
  <si>
    <t>彦祥</t>
  </si>
  <si>
    <t>億孫</t>
  </si>
  <si>
    <t>郭彦龍</t>
  </si>
  <si>
    <t>府將官</t>
  </si>
  <si>
    <t>春三</t>
  </si>
  <si>
    <t>率孫子</t>
  </si>
  <si>
    <t>達望</t>
  </si>
  <si>
    <t>成哲</t>
  </si>
  <si>
    <t>貴安</t>
  </si>
  <si>
    <t>白年</t>
  </si>
  <si>
    <t>朴大建</t>
  </si>
  <si>
    <t>益赤</t>
  </si>
  <si>
    <t>金善才</t>
  </si>
  <si>
    <t>率壻</t>
  </si>
  <si>
    <t>有才</t>
  </si>
  <si>
    <t>李弘道故代</t>
  </si>
  <si>
    <t>興番</t>
  </si>
  <si>
    <t>開鳳</t>
  </si>
  <si>
    <t>丁每生</t>
  </si>
  <si>
    <t>白信亨</t>
  </si>
  <si>
    <t>永淑</t>
  </si>
  <si>
    <t>永起</t>
  </si>
  <si>
    <t>春成</t>
  </si>
  <si>
    <t>秉節校尉龍讓衛副司果</t>
  </si>
  <si>
    <t>福履</t>
  </si>
  <si>
    <t>金世輝</t>
  </si>
  <si>
    <t>信成</t>
  </si>
  <si>
    <t>雲騎</t>
  </si>
  <si>
    <t>孝南</t>
  </si>
  <si>
    <t>通訓大夫行黔川縣監</t>
  </si>
  <si>
    <t>鶴起</t>
  </si>
  <si>
    <t>金福龍</t>
  </si>
  <si>
    <t>夏起</t>
  </si>
  <si>
    <t>仲生</t>
  </si>
  <si>
    <t>折衝將軍行龍讓衛副護軍</t>
  </si>
  <si>
    <t>仇信雄</t>
  </si>
  <si>
    <t>萬敵</t>
  </si>
  <si>
    <t>蕃</t>
  </si>
  <si>
    <t>雨龍</t>
  </si>
  <si>
    <t>林自榮</t>
  </si>
  <si>
    <t>承柱</t>
  </si>
  <si>
    <t>永秀</t>
  </si>
  <si>
    <t>守龍</t>
  </si>
  <si>
    <t>徐萬永</t>
  </si>
  <si>
    <t>夏三</t>
  </si>
  <si>
    <t>德亨</t>
  </si>
  <si>
    <t>貴鼎</t>
  </si>
  <si>
    <t>白雲起</t>
  </si>
  <si>
    <t>光州</t>
  </si>
  <si>
    <t>必文</t>
  </si>
  <si>
    <t>進勇校尉兼司僕</t>
  </si>
  <si>
    <t>有信</t>
  </si>
  <si>
    <t>展力副尉兼司僕守門將</t>
  </si>
  <si>
    <t>張義重</t>
  </si>
  <si>
    <t>金德三</t>
  </si>
  <si>
    <t>聖三</t>
  </si>
  <si>
    <t>自敏</t>
  </si>
  <si>
    <t>李完義</t>
  </si>
  <si>
    <t>再歸</t>
  </si>
  <si>
    <t>濟封</t>
  </si>
  <si>
    <t>溢相</t>
  </si>
  <si>
    <t>承發</t>
  </si>
  <si>
    <t>靑善</t>
  </si>
  <si>
    <t>鄭大成</t>
  </si>
  <si>
    <t>重兌</t>
  </si>
  <si>
    <t>奴烽軍</t>
  </si>
  <si>
    <t>己汗</t>
  </si>
  <si>
    <t>有萬</t>
  </si>
  <si>
    <t>後耆</t>
  </si>
  <si>
    <t>勵節校尉行龍驤衛副司果</t>
  </si>
  <si>
    <t>思道</t>
  </si>
  <si>
    <t>宣敎郞行自如道察訪</t>
  </si>
  <si>
    <t>尙榮</t>
  </si>
  <si>
    <t>復圭</t>
  </si>
  <si>
    <t>柳澗</t>
  </si>
  <si>
    <t>克海</t>
  </si>
  <si>
    <t>知遠</t>
  </si>
  <si>
    <t>福彦</t>
  </si>
  <si>
    <t>李知業</t>
  </si>
  <si>
    <t>訊日</t>
  </si>
  <si>
    <t>好善</t>
  </si>
  <si>
    <t>應春</t>
  </si>
  <si>
    <t>金自昌</t>
  </si>
  <si>
    <t>宋得</t>
  </si>
  <si>
    <t>海順</t>
  </si>
  <si>
    <t>貴金</t>
  </si>
  <si>
    <t>姜得弘</t>
  </si>
  <si>
    <t>金東起</t>
  </si>
  <si>
    <t>東起</t>
  </si>
  <si>
    <t>汝欽</t>
  </si>
  <si>
    <t>振興</t>
  </si>
  <si>
    <t>敬信</t>
  </si>
  <si>
    <t>崔成羽</t>
  </si>
  <si>
    <t>寅采</t>
  </si>
  <si>
    <t>在家軍官</t>
  </si>
  <si>
    <t>金克輝</t>
  </si>
  <si>
    <t>碩宋</t>
  </si>
  <si>
    <t>士用</t>
  </si>
  <si>
    <t>蘭起</t>
  </si>
  <si>
    <t>朴弘俊</t>
  </si>
  <si>
    <t>爾貞</t>
  </si>
  <si>
    <t>右迪</t>
  </si>
  <si>
    <t>永周</t>
  </si>
  <si>
    <t>李戒福</t>
  </si>
  <si>
    <t>文柱</t>
  </si>
  <si>
    <t>得尙</t>
  </si>
  <si>
    <t>吳命世</t>
  </si>
  <si>
    <t>業武架山守堞軍官</t>
  </si>
  <si>
    <t>聖補</t>
  </si>
  <si>
    <t>原厚</t>
  </si>
  <si>
    <t>璟漢</t>
  </si>
  <si>
    <t>禮達</t>
  </si>
  <si>
    <t>崔順生</t>
  </si>
  <si>
    <t>尙彬</t>
  </si>
  <si>
    <t>聖和</t>
  </si>
  <si>
    <t>文日慶</t>
  </si>
  <si>
    <t>岳只</t>
  </si>
  <si>
    <t>柱三</t>
  </si>
  <si>
    <t>永民</t>
  </si>
  <si>
    <t>李天</t>
  </si>
  <si>
    <t>宗瑀</t>
  </si>
  <si>
    <t>禦侮將軍行宣傳官</t>
  </si>
  <si>
    <t>彦實</t>
  </si>
  <si>
    <t>達成</t>
  </si>
  <si>
    <t>李太三</t>
  </si>
  <si>
    <t>泰三</t>
  </si>
  <si>
    <t>弘道</t>
  </si>
  <si>
    <t>柳興番</t>
  </si>
  <si>
    <t>大對</t>
  </si>
  <si>
    <t>沈龍</t>
  </si>
  <si>
    <t>於仁者味</t>
  </si>
  <si>
    <t>X立</t>
  </si>
  <si>
    <t>中海</t>
  </si>
  <si>
    <t>尹山龍</t>
  </si>
  <si>
    <t>之成</t>
  </si>
  <si>
    <t>哲用</t>
  </si>
  <si>
    <t>守日</t>
  </si>
  <si>
    <t>李金同</t>
  </si>
  <si>
    <t>命龍</t>
  </si>
  <si>
    <t>令吾</t>
  </si>
  <si>
    <t>金致佑</t>
  </si>
  <si>
    <t>進必</t>
  </si>
  <si>
    <t>展力副尉</t>
  </si>
  <si>
    <t>哲碩</t>
  </si>
  <si>
    <t>陸唜山</t>
  </si>
  <si>
    <t>太命</t>
  </si>
  <si>
    <t>尙伊</t>
  </si>
  <si>
    <t>萬京</t>
  </si>
  <si>
    <t>張永業</t>
  </si>
  <si>
    <t>百鍊</t>
  </si>
  <si>
    <t>姜萬</t>
  </si>
  <si>
    <t>弘直</t>
  </si>
  <si>
    <t>廷厚</t>
  </si>
  <si>
    <t>春益</t>
  </si>
  <si>
    <t>白順尙</t>
  </si>
  <si>
    <t>厚望</t>
  </si>
  <si>
    <t>益周</t>
  </si>
  <si>
    <t>卓立</t>
  </si>
  <si>
    <t>凡洞里</t>
  </si>
  <si>
    <t>姜泰文</t>
  </si>
  <si>
    <t>以精</t>
  </si>
  <si>
    <t>尙吉</t>
  </si>
  <si>
    <t>大樑</t>
  </si>
  <si>
    <t>弘立</t>
  </si>
  <si>
    <t>凡於驛保</t>
  </si>
  <si>
    <t>儀官</t>
  </si>
  <si>
    <t>順東</t>
  </si>
  <si>
    <t>松</t>
  </si>
  <si>
    <t>吳元立</t>
  </si>
  <si>
    <t>長耆</t>
  </si>
  <si>
    <t>銀玉</t>
  </si>
  <si>
    <t>萬仲</t>
  </si>
  <si>
    <t>金應龍</t>
  </si>
  <si>
    <t>太文</t>
  </si>
  <si>
    <t>李召史不喩廉召史</t>
  </si>
  <si>
    <t>業武府收布軍官</t>
  </si>
  <si>
    <t>太奉</t>
  </si>
  <si>
    <t>太順</t>
  </si>
  <si>
    <t>世甲</t>
  </si>
  <si>
    <t>臨溪</t>
  </si>
  <si>
    <t>起益</t>
  </si>
  <si>
    <t>辛永卓</t>
  </si>
  <si>
    <t>自仲</t>
  </si>
  <si>
    <t>永輝</t>
  </si>
  <si>
    <t>梁振華</t>
  </si>
  <si>
    <t>善</t>
  </si>
  <si>
    <t>業武假鄕所</t>
  </si>
  <si>
    <t>太三</t>
  </si>
  <si>
    <t>三陟</t>
  </si>
  <si>
    <t>世太</t>
  </si>
  <si>
    <t>承安</t>
  </si>
  <si>
    <t>納通政</t>
  </si>
  <si>
    <t>吳凱山</t>
  </si>
  <si>
    <t>奉牙</t>
  </si>
  <si>
    <t>保人府軍官</t>
  </si>
  <si>
    <t>晋乞</t>
  </si>
  <si>
    <t>鶴</t>
  </si>
  <si>
    <t>守京</t>
  </si>
  <si>
    <t>承先</t>
  </si>
  <si>
    <t>永赤</t>
  </si>
  <si>
    <t>金哲生</t>
  </si>
  <si>
    <t>奴自玉</t>
  </si>
  <si>
    <t>松㱓</t>
  </si>
  <si>
    <t>朴誾</t>
  </si>
  <si>
    <t>瑞興</t>
  </si>
  <si>
    <t>聖基</t>
  </si>
  <si>
    <t>光瑞</t>
  </si>
  <si>
    <t>大欽</t>
  </si>
  <si>
    <t>李卓立</t>
  </si>
  <si>
    <t>時沈</t>
  </si>
  <si>
    <t>時亨</t>
  </si>
  <si>
    <t>興律</t>
  </si>
  <si>
    <t>永上</t>
  </si>
  <si>
    <t>命俊</t>
  </si>
  <si>
    <t>丁未逃亡</t>
  </si>
  <si>
    <t>次X</t>
  </si>
  <si>
    <t>汝儀</t>
  </si>
  <si>
    <t>辛巳逃亡</t>
  </si>
  <si>
    <t>次月</t>
  </si>
  <si>
    <t>再分</t>
  </si>
  <si>
    <t>晋分</t>
  </si>
  <si>
    <t>順月</t>
  </si>
  <si>
    <t>次生</t>
  </si>
  <si>
    <t>得生</t>
  </si>
  <si>
    <t>己南</t>
  </si>
  <si>
    <t>金守南</t>
  </si>
  <si>
    <t>贖良</t>
  </si>
  <si>
    <t>正白</t>
  </si>
  <si>
    <t>正達</t>
  </si>
  <si>
    <t>太雲</t>
  </si>
  <si>
    <t>朴士達</t>
  </si>
  <si>
    <t>密</t>
  </si>
  <si>
    <t>耳聾病人主鎭軍</t>
  </si>
  <si>
    <t>彩三</t>
  </si>
  <si>
    <t>善大</t>
  </si>
  <si>
    <t>貴永</t>
  </si>
  <si>
    <t>大之</t>
  </si>
  <si>
    <t>林云三</t>
  </si>
  <si>
    <t>鎭營收布軍官</t>
  </si>
  <si>
    <t>萬采</t>
  </si>
  <si>
    <t>銀迪</t>
  </si>
  <si>
    <t>楊大仁</t>
  </si>
  <si>
    <t>禁保假鄕所</t>
  </si>
  <si>
    <t>太柱</t>
  </si>
  <si>
    <t>水軍不叱武學</t>
  </si>
  <si>
    <t>業鎭軍官</t>
  </si>
  <si>
    <t>斗察</t>
  </si>
  <si>
    <t>千鎰</t>
  </si>
  <si>
    <t>林奉祥</t>
  </si>
  <si>
    <t>聖耉</t>
  </si>
  <si>
    <t>善哲</t>
  </si>
  <si>
    <t>鏶</t>
  </si>
  <si>
    <t>崔柱邦</t>
  </si>
  <si>
    <t>尹康伊</t>
  </si>
  <si>
    <t>千玉</t>
  </si>
  <si>
    <t>聖立</t>
  </si>
  <si>
    <t>萬</t>
  </si>
  <si>
    <t>希元</t>
  </si>
  <si>
    <t>陸貴山</t>
  </si>
  <si>
    <t>淸道寺婢</t>
  </si>
  <si>
    <t>槐</t>
  </si>
  <si>
    <t>元聖</t>
  </si>
  <si>
    <t>鄭成龍</t>
  </si>
  <si>
    <t>寺奴鎭下典</t>
  </si>
  <si>
    <t>鎭下典</t>
  </si>
  <si>
    <t>汝三</t>
  </si>
  <si>
    <t>以三不叱喩汝三</t>
  </si>
  <si>
    <t>善甲</t>
  </si>
  <si>
    <t>奉升</t>
  </si>
  <si>
    <t>德夢</t>
  </si>
  <si>
    <t>聖起</t>
  </si>
  <si>
    <t>崔一希</t>
  </si>
  <si>
    <t>奉尙</t>
  </si>
  <si>
    <t>李汝成</t>
  </si>
  <si>
    <t>莫知</t>
  </si>
  <si>
    <t>星三戶</t>
  </si>
  <si>
    <t>孫眞</t>
  </si>
  <si>
    <t>改命</t>
  </si>
  <si>
    <t>夏良</t>
  </si>
  <si>
    <t>成器</t>
  </si>
  <si>
    <t>光世</t>
  </si>
  <si>
    <t>渭</t>
  </si>
  <si>
    <t>載太</t>
  </si>
  <si>
    <t>慄</t>
  </si>
  <si>
    <t>曺庭補</t>
  </si>
  <si>
    <t>七梅</t>
  </si>
  <si>
    <t>戒上</t>
  </si>
  <si>
    <t>唜石</t>
  </si>
  <si>
    <t>從丹</t>
  </si>
  <si>
    <t>仁發</t>
  </si>
  <si>
    <t>仁世</t>
  </si>
  <si>
    <t>仁丹</t>
  </si>
  <si>
    <t>府花縣內</t>
  </si>
  <si>
    <t>迫只</t>
  </si>
  <si>
    <t>朱哲</t>
  </si>
  <si>
    <t>㕾德</t>
  </si>
  <si>
    <t>日石</t>
  </si>
  <si>
    <t>者音奉</t>
  </si>
  <si>
    <t>准立</t>
  </si>
  <si>
    <t>從</t>
  </si>
  <si>
    <t>春之</t>
  </si>
  <si>
    <t>江伊</t>
  </si>
  <si>
    <t>望己</t>
  </si>
  <si>
    <t>致江</t>
  </si>
  <si>
    <t>金遠尙</t>
  </si>
  <si>
    <t>居昌</t>
  </si>
  <si>
    <t>大順</t>
  </si>
  <si>
    <t>處善</t>
  </si>
  <si>
    <t>再甲</t>
  </si>
  <si>
    <t>太鳳益</t>
  </si>
  <si>
    <t>鄕廳小童</t>
  </si>
  <si>
    <t>岳男</t>
  </si>
  <si>
    <t>裵仲甲</t>
  </si>
  <si>
    <t>三耉</t>
  </si>
  <si>
    <t>光瓚</t>
  </si>
  <si>
    <t>殷之弼</t>
  </si>
  <si>
    <t>幸州</t>
  </si>
  <si>
    <t>重三</t>
  </si>
  <si>
    <t>通訓大夫行全州判官</t>
  </si>
  <si>
    <t>李廷馨</t>
  </si>
  <si>
    <t>致尙</t>
  </si>
  <si>
    <t>東載</t>
  </si>
  <si>
    <t>千龍</t>
  </si>
  <si>
    <t>金仁起戶</t>
  </si>
  <si>
    <t>多邑八里</t>
  </si>
  <si>
    <t>善伊</t>
  </si>
  <si>
    <t>周邦</t>
  </si>
  <si>
    <t>宣敎郞栗峯察訪</t>
  </si>
  <si>
    <t>全以欽</t>
  </si>
  <si>
    <t>德花</t>
  </si>
  <si>
    <t>仲甲</t>
  </si>
  <si>
    <t>景聖</t>
  </si>
  <si>
    <t>盧光漢</t>
  </si>
  <si>
    <t>伯龍</t>
  </si>
  <si>
    <t>應山</t>
  </si>
  <si>
    <t>再柱</t>
  </si>
  <si>
    <t>彦奉</t>
  </si>
  <si>
    <t>朴士立</t>
  </si>
  <si>
    <t>世民</t>
  </si>
  <si>
    <t>鄭東興</t>
  </si>
  <si>
    <t>寺奴鄕廳所吏</t>
  </si>
  <si>
    <t>江</t>
  </si>
  <si>
    <t>萬己</t>
  </si>
  <si>
    <t>律生</t>
  </si>
  <si>
    <t>安大順</t>
  </si>
  <si>
    <t>太月</t>
  </si>
  <si>
    <t>南鶴</t>
  </si>
  <si>
    <t>白雲</t>
  </si>
  <si>
    <t>張原</t>
  </si>
  <si>
    <t>尹萬和</t>
  </si>
  <si>
    <t>達夏</t>
  </si>
  <si>
    <t>龜齡</t>
  </si>
  <si>
    <t>維</t>
  </si>
  <si>
    <t>通仕郞</t>
  </si>
  <si>
    <t>再張</t>
  </si>
  <si>
    <t>德音</t>
  </si>
  <si>
    <t>南命賚</t>
  </si>
  <si>
    <t>俊月</t>
  </si>
  <si>
    <t>三伊</t>
  </si>
  <si>
    <t>件里金</t>
  </si>
  <si>
    <t>福萬</t>
  </si>
  <si>
    <t>巡雜役匠人</t>
  </si>
  <si>
    <t>萬和</t>
  </si>
  <si>
    <t>戒湖</t>
  </si>
  <si>
    <t>正嫡</t>
  </si>
  <si>
    <t>金成振</t>
  </si>
  <si>
    <t>連安</t>
  </si>
  <si>
    <t>乭得</t>
  </si>
  <si>
    <t>乭東</t>
  </si>
  <si>
    <t>金尙正</t>
  </si>
  <si>
    <t>壽網</t>
  </si>
  <si>
    <t>缶溪</t>
  </si>
  <si>
    <t>進漢</t>
  </si>
  <si>
    <t>豪男</t>
  </si>
  <si>
    <t>贇泛</t>
  </si>
  <si>
    <t>吳大海</t>
  </si>
  <si>
    <t>相男</t>
  </si>
  <si>
    <t>舜相</t>
  </si>
  <si>
    <t>仲起</t>
  </si>
  <si>
    <t>朱文玉</t>
  </si>
  <si>
    <t>業上</t>
  </si>
  <si>
    <t>雪香</t>
  </si>
  <si>
    <t>今生</t>
  </si>
  <si>
    <t>丑德</t>
  </si>
  <si>
    <t>丑眞</t>
  </si>
  <si>
    <t>丑男</t>
  </si>
  <si>
    <t>唜生</t>
  </si>
  <si>
    <t>原化</t>
  </si>
  <si>
    <t>愛尙</t>
  </si>
  <si>
    <t>禿男</t>
  </si>
  <si>
    <t>元香</t>
  </si>
  <si>
    <t>元花</t>
  </si>
  <si>
    <t>成必</t>
  </si>
  <si>
    <t>未今</t>
  </si>
  <si>
    <t>山承</t>
  </si>
  <si>
    <t>論善</t>
  </si>
  <si>
    <t>己德</t>
  </si>
  <si>
    <t>己上</t>
  </si>
  <si>
    <t>石乙伊</t>
  </si>
  <si>
    <t>夫生</t>
  </si>
  <si>
    <t>夫萬</t>
  </si>
  <si>
    <t>中才</t>
  </si>
  <si>
    <t>中萬</t>
  </si>
  <si>
    <t>全羅道江津</t>
  </si>
  <si>
    <t>時鳴</t>
  </si>
  <si>
    <t>大和</t>
  </si>
  <si>
    <t>金道男</t>
  </si>
  <si>
    <t>梃善</t>
  </si>
  <si>
    <t>尙右</t>
  </si>
  <si>
    <t>時才</t>
  </si>
  <si>
    <t>水保</t>
  </si>
  <si>
    <t>遇才</t>
  </si>
  <si>
    <t>春夏</t>
  </si>
  <si>
    <t>金今連</t>
  </si>
  <si>
    <t>金進生</t>
  </si>
  <si>
    <t>輔善</t>
  </si>
  <si>
    <t>春亥</t>
  </si>
  <si>
    <t>士禮</t>
  </si>
  <si>
    <t>元男</t>
  </si>
  <si>
    <t>金件里金</t>
  </si>
  <si>
    <t>佑</t>
  </si>
  <si>
    <t>㻛</t>
  </si>
  <si>
    <t>明</t>
  </si>
  <si>
    <t>徐汝達</t>
  </si>
  <si>
    <t>再奉</t>
  </si>
  <si>
    <t>彈南</t>
  </si>
  <si>
    <t>片應和</t>
  </si>
  <si>
    <t>弼望</t>
  </si>
  <si>
    <t>再絃</t>
  </si>
  <si>
    <t>廷善</t>
  </si>
  <si>
    <t>春好</t>
  </si>
  <si>
    <t>朴重起</t>
  </si>
  <si>
    <t>䪪德</t>
  </si>
  <si>
    <t>奉男</t>
  </si>
  <si>
    <t>贊周</t>
  </si>
  <si>
    <t>必和</t>
  </si>
  <si>
    <t>宣略將軍行龍驤衛副護軍</t>
  </si>
  <si>
    <t>安得昌</t>
  </si>
  <si>
    <t>豊基</t>
  </si>
  <si>
    <t>國徵</t>
  </si>
  <si>
    <t>萬哲</t>
  </si>
  <si>
    <t>起龍</t>
  </si>
  <si>
    <t>異姓五寸叔</t>
  </si>
  <si>
    <t>順眞</t>
  </si>
  <si>
    <t>䪪未</t>
  </si>
  <si>
    <t>等放賣</t>
  </si>
  <si>
    <t>戒梅</t>
  </si>
  <si>
    <t>正牙</t>
  </si>
  <si>
    <t>吾每</t>
  </si>
  <si>
    <t>水軍假鄕所</t>
  </si>
  <si>
    <t>進生</t>
  </si>
  <si>
    <t>汗之</t>
  </si>
  <si>
    <t>蘭夏</t>
  </si>
  <si>
    <t>黃土黃</t>
  </si>
  <si>
    <t>平海</t>
  </si>
  <si>
    <t>自岳</t>
  </si>
  <si>
    <t>戒承</t>
  </si>
  <si>
    <t>金希貴</t>
  </si>
  <si>
    <t>討捕軍官</t>
  </si>
  <si>
    <t>命起</t>
  </si>
  <si>
    <t>金萬貴</t>
  </si>
  <si>
    <t>束伍騎保</t>
  </si>
  <si>
    <t>准發</t>
  </si>
  <si>
    <t>汝准</t>
  </si>
  <si>
    <t>正萬</t>
  </si>
  <si>
    <t>趙金伊</t>
  </si>
  <si>
    <t>時光</t>
  </si>
  <si>
    <t>善柱</t>
  </si>
  <si>
    <t>金貴生</t>
  </si>
  <si>
    <t>進華</t>
  </si>
  <si>
    <t>自男</t>
  </si>
  <si>
    <t>福道</t>
  </si>
  <si>
    <t>林時達</t>
  </si>
  <si>
    <t>蔚珍</t>
  </si>
  <si>
    <t>時鍾</t>
  </si>
  <si>
    <t>殷河</t>
  </si>
  <si>
    <t>根昌</t>
  </si>
  <si>
    <t>豊一</t>
  </si>
  <si>
    <t>姜以天</t>
  </si>
  <si>
    <t>平郞</t>
  </si>
  <si>
    <t>時點</t>
  </si>
  <si>
    <t>允生</t>
  </si>
  <si>
    <t>孫貴男</t>
  </si>
  <si>
    <t>廣邑德</t>
  </si>
  <si>
    <t>李武承</t>
  </si>
  <si>
    <t>元三</t>
  </si>
  <si>
    <t>鄭召史代子</t>
  </si>
  <si>
    <t>順文</t>
  </si>
  <si>
    <t>好生</t>
  </si>
  <si>
    <t>金山</t>
  </si>
  <si>
    <t>鄭哲岩</t>
  </si>
  <si>
    <t>千碩</t>
  </si>
  <si>
    <t>今尙</t>
  </si>
  <si>
    <t>李元生</t>
  </si>
  <si>
    <t>石娘</t>
  </si>
  <si>
    <t>奴火兵</t>
  </si>
  <si>
    <t>石貴</t>
  </si>
  <si>
    <t>金福命</t>
  </si>
  <si>
    <t>吏保假鄕所</t>
  </si>
  <si>
    <t>聖弼</t>
  </si>
  <si>
    <t>日命</t>
  </si>
  <si>
    <t>篤琛</t>
  </si>
  <si>
    <t>金蘭</t>
  </si>
  <si>
    <t>進男</t>
  </si>
  <si>
    <t>德遠</t>
  </si>
  <si>
    <t>弘南</t>
  </si>
  <si>
    <t>徐尙</t>
  </si>
  <si>
    <t>福命</t>
  </si>
  <si>
    <t>興福</t>
  </si>
  <si>
    <t>吳承起</t>
  </si>
  <si>
    <t>東福</t>
  </si>
  <si>
    <t>日</t>
  </si>
  <si>
    <t>孫立</t>
  </si>
  <si>
    <t>㗡福</t>
  </si>
  <si>
    <t>國必</t>
  </si>
  <si>
    <t>世和</t>
  </si>
  <si>
    <t>御侮將軍忠武衛副司正</t>
  </si>
  <si>
    <t>太黯豪</t>
  </si>
  <si>
    <t>載絃</t>
  </si>
  <si>
    <t>孟河</t>
  </si>
  <si>
    <t>益夏</t>
  </si>
  <si>
    <t>益彬</t>
  </si>
  <si>
    <t>下守西</t>
  </si>
  <si>
    <t>權億</t>
  </si>
  <si>
    <t>福金</t>
  </si>
  <si>
    <t>時居</t>
  </si>
  <si>
    <t>福進</t>
  </si>
  <si>
    <t>順和</t>
  </si>
  <si>
    <t>興男</t>
  </si>
  <si>
    <t>千明</t>
  </si>
  <si>
    <t>崔傑</t>
  </si>
  <si>
    <t>假鄕所</t>
  </si>
  <si>
    <t>善才</t>
  </si>
  <si>
    <t>朴氏代子</t>
  </si>
  <si>
    <t>國采</t>
  </si>
  <si>
    <t>朴進輝</t>
  </si>
  <si>
    <t>命儀</t>
  </si>
  <si>
    <t>昇</t>
  </si>
  <si>
    <t>李命貴</t>
  </si>
  <si>
    <t>退溪</t>
  </si>
  <si>
    <t>香益</t>
  </si>
  <si>
    <t>鋤梅</t>
  </si>
  <si>
    <t>權實</t>
  </si>
  <si>
    <t>進分</t>
  </si>
  <si>
    <t>一春</t>
  </si>
  <si>
    <t>達必</t>
  </si>
  <si>
    <t>自心</t>
  </si>
  <si>
    <t>莫心</t>
  </si>
  <si>
    <t>七十金</t>
  </si>
  <si>
    <t>再進</t>
  </si>
  <si>
    <t>金時望</t>
  </si>
  <si>
    <t>守伯</t>
  </si>
  <si>
    <t>貴良</t>
  </si>
  <si>
    <t>金進安</t>
  </si>
  <si>
    <t>時望</t>
  </si>
  <si>
    <t>成逸</t>
  </si>
  <si>
    <t>夢龍</t>
  </si>
  <si>
    <t>弘</t>
  </si>
  <si>
    <t>崔大占</t>
  </si>
  <si>
    <t>廣</t>
  </si>
  <si>
    <t>邑德</t>
  </si>
  <si>
    <t>㗡金</t>
  </si>
  <si>
    <t>李䪪石</t>
  </si>
  <si>
    <t>寡婦孫姓代子</t>
  </si>
  <si>
    <t>漢寶</t>
  </si>
  <si>
    <t>坤基</t>
  </si>
  <si>
    <t>應道</t>
  </si>
  <si>
    <t>渭淸</t>
  </si>
  <si>
    <t>孫文秀</t>
  </si>
  <si>
    <t>漢添</t>
  </si>
  <si>
    <t>自信</t>
  </si>
  <si>
    <t>雲天</t>
  </si>
  <si>
    <t>郭宗基</t>
  </si>
  <si>
    <t>戒傑</t>
  </si>
  <si>
    <t>永俠</t>
  </si>
  <si>
    <t>業生</t>
  </si>
  <si>
    <t>黃莫龍</t>
  </si>
  <si>
    <t>朱希甲</t>
  </si>
  <si>
    <t>得民</t>
  </si>
  <si>
    <t>金己生</t>
  </si>
  <si>
    <t>尙貴</t>
  </si>
  <si>
    <t>儀仁</t>
  </si>
  <si>
    <t>金己命</t>
  </si>
  <si>
    <t>必萬</t>
  </si>
  <si>
    <t>孝甲</t>
  </si>
  <si>
    <t>戒達</t>
  </si>
  <si>
    <t>得敏</t>
  </si>
  <si>
    <t>李振</t>
  </si>
  <si>
    <t>就明</t>
  </si>
  <si>
    <t>夫上</t>
  </si>
  <si>
    <t>白命安</t>
  </si>
  <si>
    <t>希甲</t>
  </si>
  <si>
    <t>武和</t>
  </si>
  <si>
    <t>今龍</t>
  </si>
  <si>
    <t>英豪</t>
  </si>
  <si>
    <t>琴載奉</t>
  </si>
  <si>
    <t>英輝</t>
  </si>
  <si>
    <t>相古</t>
  </si>
  <si>
    <t>安命發</t>
  </si>
  <si>
    <t>珽琛</t>
  </si>
  <si>
    <t>興平</t>
  </si>
  <si>
    <t>道榮</t>
  </si>
  <si>
    <t>自順</t>
  </si>
  <si>
    <t>李益夏</t>
  </si>
  <si>
    <t>友鹿里</t>
  </si>
  <si>
    <t>崔德上</t>
  </si>
  <si>
    <t>再仲</t>
  </si>
  <si>
    <t>明汗</t>
  </si>
  <si>
    <t>崔成福</t>
  </si>
  <si>
    <t>順元</t>
  </si>
  <si>
    <t>萬叔</t>
  </si>
  <si>
    <t>白奉</t>
  </si>
  <si>
    <t>於白伊</t>
  </si>
  <si>
    <t>萬福</t>
  </si>
  <si>
    <t>萬尙</t>
  </si>
  <si>
    <t>朴守元</t>
  </si>
  <si>
    <t>全世</t>
  </si>
  <si>
    <t>暹</t>
  </si>
  <si>
    <t>時武</t>
  </si>
  <si>
    <t>金澤</t>
  </si>
  <si>
    <t>淸道收布軍官</t>
  </si>
  <si>
    <t>鎭吏保</t>
  </si>
  <si>
    <t>牙只不喩鎭吏保善伊</t>
  </si>
  <si>
    <t>斗命</t>
  </si>
  <si>
    <t>正三</t>
  </si>
  <si>
    <t>石碧</t>
  </si>
  <si>
    <t>春占</t>
  </si>
  <si>
    <t>朴正生</t>
  </si>
  <si>
    <t>仁秋</t>
  </si>
  <si>
    <t>擎</t>
  </si>
  <si>
    <t>姜世起</t>
  </si>
  <si>
    <t>大丘烽軍</t>
  </si>
  <si>
    <t>進平</t>
  </si>
  <si>
    <t>營使令</t>
  </si>
  <si>
    <t>甫平</t>
  </si>
  <si>
    <t>夢哲</t>
  </si>
  <si>
    <t>業同</t>
  </si>
  <si>
    <t>云善</t>
  </si>
  <si>
    <t>厚彬</t>
  </si>
  <si>
    <t>金時男</t>
  </si>
  <si>
    <t>東厚</t>
  </si>
  <si>
    <t>金連立</t>
  </si>
  <si>
    <t>巡牙兵</t>
  </si>
  <si>
    <t>文白</t>
  </si>
  <si>
    <t>己世</t>
  </si>
  <si>
    <t>愛允</t>
  </si>
  <si>
    <t>達文</t>
  </si>
  <si>
    <t>東彦</t>
  </si>
  <si>
    <t>禹戒宗</t>
  </si>
  <si>
    <t>太素</t>
  </si>
  <si>
    <t>應秋</t>
  </si>
  <si>
    <t>孫戒</t>
  </si>
  <si>
    <t>水原</t>
  </si>
  <si>
    <t>裵影甲</t>
  </si>
  <si>
    <t>汝大</t>
  </si>
  <si>
    <t>進湖</t>
  </si>
  <si>
    <t>廷元</t>
  </si>
  <si>
    <t>正憲大夫行同知中樞府事</t>
  </si>
  <si>
    <t>忠善</t>
  </si>
  <si>
    <t>盧達</t>
  </si>
  <si>
    <t>傑</t>
  </si>
  <si>
    <t>承極</t>
  </si>
  <si>
    <t>宣務郞禮賓寺直長</t>
  </si>
  <si>
    <t>希得</t>
  </si>
  <si>
    <t>曺正佑</t>
  </si>
  <si>
    <t>永甲</t>
  </si>
  <si>
    <t>時道</t>
  </si>
  <si>
    <t>金進興</t>
  </si>
  <si>
    <t>大祉</t>
  </si>
  <si>
    <t>應和</t>
  </si>
  <si>
    <t>時楫</t>
  </si>
  <si>
    <t>郭萬里</t>
  </si>
  <si>
    <t>鳳彩</t>
  </si>
  <si>
    <t>敬汗</t>
  </si>
  <si>
    <t>興仁</t>
  </si>
  <si>
    <t>朴守章</t>
  </si>
  <si>
    <t>比安</t>
  </si>
  <si>
    <t>興壽</t>
  </si>
  <si>
    <t>率異姓五寸姪</t>
  </si>
  <si>
    <t>龍大</t>
  </si>
  <si>
    <t>姸分</t>
  </si>
  <si>
    <t>唜江</t>
  </si>
  <si>
    <t>莫立</t>
  </si>
  <si>
    <t>奴府束伍</t>
  </si>
  <si>
    <t>中老</t>
  </si>
  <si>
    <t>守北</t>
  </si>
  <si>
    <t>七石</t>
  </si>
  <si>
    <t>汝俊</t>
  </si>
  <si>
    <t>植</t>
  </si>
  <si>
    <t>以成</t>
  </si>
  <si>
    <t>金戒男</t>
  </si>
  <si>
    <t>應善</t>
  </si>
  <si>
    <t>善南</t>
  </si>
  <si>
    <t>黃致先</t>
  </si>
  <si>
    <t>順先</t>
  </si>
  <si>
    <t>洪擧</t>
  </si>
  <si>
    <t>汝和</t>
  </si>
  <si>
    <t>李蕃</t>
  </si>
  <si>
    <t>壽城</t>
  </si>
  <si>
    <t>學文</t>
  </si>
  <si>
    <t>絢</t>
  </si>
  <si>
    <t>李龍實</t>
  </si>
  <si>
    <t>龍實</t>
  </si>
  <si>
    <t>八仁</t>
  </si>
  <si>
    <t>明哲</t>
  </si>
  <si>
    <t>棋</t>
  </si>
  <si>
    <t>葛禮敏</t>
  </si>
  <si>
    <t>光白</t>
  </si>
  <si>
    <t>戒發</t>
  </si>
  <si>
    <t>濯</t>
  </si>
  <si>
    <t>金興周</t>
  </si>
  <si>
    <t>世永</t>
  </si>
  <si>
    <t>弟嫂</t>
  </si>
  <si>
    <t>私奴砲保</t>
  </si>
  <si>
    <t>日發</t>
  </si>
  <si>
    <t>安陰</t>
  </si>
  <si>
    <t>上龍</t>
  </si>
  <si>
    <t>姜向福</t>
  </si>
  <si>
    <t>金汝彩</t>
  </si>
  <si>
    <t>同哲</t>
  </si>
  <si>
    <t>福立</t>
  </si>
  <si>
    <t>朴䪪金</t>
  </si>
  <si>
    <t>日三</t>
  </si>
  <si>
    <t>鳳采</t>
  </si>
  <si>
    <t>玕</t>
  </si>
  <si>
    <t>李光俊</t>
  </si>
  <si>
    <t>壽章</t>
  </si>
  <si>
    <t>乃貞</t>
  </si>
  <si>
    <t>震龍</t>
  </si>
  <si>
    <t>許諶</t>
  </si>
  <si>
    <t>石成</t>
  </si>
  <si>
    <t>應眞</t>
  </si>
  <si>
    <t>件里眞</t>
  </si>
  <si>
    <t>壬子逃亡</t>
  </si>
  <si>
    <t>士孫</t>
  </si>
  <si>
    <t>愛分</t>
  </si>
  <si>
    <t>士日</t>
  </si>
  <si>
    <t>父母上同</t>
  </si>
  <si>
    <t>夫男</t>
  </si>
  <si>
    <t>憲</t>
  </si>
  <si>
    <t>世迪</t>
  </si>
  <si>
    <t>大吉</t>
  </si>
  <si>
    <t>張命泰</t>
  </si>
  <si>
    <t>許熏</t>
  </si>
  <si>
    <t>李自先</t>
  </si>
  <si>
    <t>永老</t>
  </si>
  <si>
    <t>吉德</t>
  </si>
  <si>
    <t>金有良</t>
  </si>
  <si>
    <t>順德</t>
  </si>
  <si>
    <t>奴巡軍牢</t>
  </si>
  <si>
    <t>順必</t>
  </si>
  <si>
    <t>營奴</t>
  </si>
  <si>
    <t>萬千</t>
  </si>
  <si>
    <t>興玉</t>
  </si>
  <si>
    <t>奴良妻</t>
  </si>
  <si>
    <t>元太</t>
  </si>
  <si>
    <t>小斤助是</t>
  </si>
  <si>
    <t>李鳳章故代子</t>
  </si>
  <si>
    <t>龜祥</t>
  </si>
  <si>
    <t>鳳章</t>
  </si>
  <si>
    <t>柳汝榟</t>
  </si>
  <si>
    <t>東馥</t>
  </si>
  <si>
    <t>命老</t>
  </si>
  <si>
    <t>汝栢</t>
  </si>
  <si>
    <t>朴文潛</t>
  </si>
  <si>
    <t>率庶祖母</t>
  </si>
  <si>
    <t>仁白</t>
  </si>
  <si>
    <t>介中</t>
  </si>
  <si>
    <t>昌良</t>
  </si>
  <si>
    <t>三娘</t>
  </si>
  <si>
    <t>中石</t>
  </si>
  <si>
    <t>權太元</t>
  </si>
  <si>
    <t>鳳輝</t>
  </si>
  <si>
    <t>庚辛</t>
  </si>
  <si>
    <t>重逸</t>
  </si>
  <si>
    <t>鳳鳴</t>
  </si>
  <si>
    <t>宗贊</t>
  </si>
  <si>
    <t>姜昌瑞</t>
  </si>
  <si>
    <t>長命</t>
  </si>
  <si>
    <t>自月</t>
  </si>
  <si>
    <t>X現</t>
  </si>
  <si>
    <t>龍祥</t>
  </si>
  <si>
    <t>鳳擇</t>
  </si>
  <si>
    <t>正漢</t>
  </si>
  <si>
    <t>李東英</t>
  </si>
  <si>
    <t>載寧</t>
  </si>
  <si>
    <t>大謙</t>
  </si>
  <si>
    <t>載和</t>
  </si>
  <si>
    <t>時佐</t>
  </si>
  <si>
    <t>郭泰齊</t>
  </si>
  <si>
    <t>玄X</t>
  </si>
  <si>
    <t>進白</t>
  </si>
  <si>
    <t>先伊</t>
  </si>
  <si>
    <t>德禮</t>
  </si>
  <si>
    <t>漢柱</t>
  </si>
  <si>
    <t>金愛</t>
  </si>
  <si>
    <t>聲老</t>
  </si>
  <si>
    <t>命元</t>
  </si>
  <si>
    <t>泰邦</t>
  </si>
  <si>
    <t>崔善發</t>
  </si>
  <si>
    <t>泰元</t>
  </si>
  <si>
    <t>擎業</t>
  </si>
  <si>
    <t>裵英胤</t>
  </si>
  <si>
    <t>應益</t>
  </si>
  <si>
    <t>金震興</t>
  </si>
  <si>
    <t>斗承</t>
  </si>
  <si>
    <t>岳奉</t>
  </si>
  <si>
    <t>士棒</t>
  </si>
  <si>
    <t>一天</t>
  </si>
  <si>
    <t>命福</t>
  </si>
  <si>
    <t>金德俊</t>
  </si>
  <si>
    <t>直</t>
  </si>
  <si>
    <t>李戒元</t>
  </si>
  <si>
    <t>奴德上</t>
  </si>
  <si>
    <t>汝春</t>
  </si>
  <si>
    <t>振文</t>
  </si>
  <si>
    <t>擎信</t>
  </si>
  <si>
    <t>朴仁後</t>
  </si>
  <si>
    <t>信星</t>
  </si>
  <si>
    <t>琴翊</t>
  </si>
  <si>
    <t>李信敏</t>
  </si>
  <si>
    <t>月</t>
  </si>
  <si>
    <t>每月</t>
  </si>
  <si>
    <t>戒德</t>
  </si>
  <si>
    <t>潑</t>
  </si>
  <si>
    <t>禦侮將軍行龍訓鍊院主簿</t>
  </si>
  <si>
    <t>訓鍊參奉</t>
  </si>
  <si>
    <t>金以進</t>
  </si>
  <si>
    <t>啞病人</t>
  </si>
  <si>
    <t>玉</t>
  </si>
  <si>
    <t>武良</t>
  </si>
  <si>
    <t>禁保病人</t>
  </si>
  <si>
    <t>汗迪</t>
  </si>
  <si>
    <t>仁哲</t>
  </si>
  <si>
    <t>仁右</t>
  </si>
  <si>
    <t>實</t>
  </si>
  <si>
    <t>李永敏</t>
  </si>
  <si>
    <t>右</t>
  </si>
  <si>
    <t>汝達</t>
  </si>
  <si>
    <t>以敏</t>
  </si>
  <si>
    <t>興門</t>
  </si>
  <si>
    <t>車忠國</t>
  </si>
  <si>
    <t>延安</t>
  </si>
  <si>
    <t>買得奴巡牙兵不喩將官廳需米軍</t>
  </si>
  <si>
    <t>六分</t>
  </si>
  <si>
    <t>厚郞</t>
  </si>
  <si>
    <t>汝郁</t>
  </si>
  <si>
    <t>振雄</t>
  </si>
  <si>
    <t>徐允福</t>
  </si>
  <si>
    <t>智英</t>
  </si>
  <si>
    <t>金天鎰</t>
  </si>
  <si>
    <t>宣務郞禮賓直長</t>
  </si>
  <si>
    <t>金承善</t>
  </si>
  <si>
    <t>錘</t>
  </si>
  <si>
    <t>戊戌逃亡</t>
  </si>
  <si>
    <t>己民</t>
  </si>
  <si>
    <t>泰器</t>
  </si>
  <si>
    <t>汝毅</t>
  </si>
  <si>
    <t>金欽</t>
  </si>
  <si>
    <t>壽南</t>
  </si>
  <si>
    <t>李佑仁</t>
  </si>
  <si>
    <t>貴玉</t>
  </si>
  <si>
    <t>順巾</t>
  </si>
  <si>
    <t>幼學金汝圭代子</t>
  </si>
  <si>
    <t>宗器</t>
  </si>
  <si>
    <t>宣務郞省峴道察訪</t>
  </si>
  <si>
    <t>渭昌</t>
  </si>
  <si>
    <t>朴興節</t>
  </si>
  <si>
    <t>中必</t>
  </si>
  <si>
    <t>江金</t>
  </si>
  <si>
    <t>禦將軍行龍驤衛副司果</t>
  </si>
  <si>
    <t>振鳴</t>
  </si>
  <si>
    <t>禹英豪</t>
  </si>
  <si>
    <t>爾海</t>
  </si>
  <si>
    <t>朴時道</t>
  </si>
  <si>
    <t>㖙起</t>
  </si>
  <si>
    <t>汝載</t>
  </si>
  <si>
    <t>振傑</t>
  </si>
  <si>
    <t>折將軍行虎賁衛上護軍</t>
  </si>
  <si>
    <t>崔允得</t>
  </si>
  <si>
    <t>禮賓寺直長</t>
  </si>
  <si>
    <t>貴眞</t>
  </si>
  <si>
    <t>東哲</t>
  </si>
  <si>
    <t>奴軍官廳火兵</t>
  </si>
  <si>
    <t>買得奴束伍軍</t>
  </si>
  <si>
    <t>八十伊</t>
  </si>
  <si>
    <t>儀先</t>
  </si>
  <si>
    <t>癸卯逃亡</t>
  </si>
  <si>
    <t>金貴龍</t>
  </si>
  <si>
    <t>寅器</t>
  </si>
  <si>
    <t>折衝將行虎賁衛上護軍</t>
  </si>
  <si>
    <t>朴忠男</t>
  </si>
  <si>
    <t>光纘</t>
  </si>
  <si>
    <t>大龍</t>
  </si>
  <si>
    <t>甫龍</t>
  </si>
  <si>
    <t>天龍</t>
  </si>
  <si>
    <t>上分</t>
  </si>
  <si>
    <t>乭郞</t>
  </si>
  <si>
    <t>江立</t>
  </si>
  <si>
    <t>日化</t>
  </si>
  <si>
    <t>白器</t>
  </si>
  <si>
    <t>汝秋</t>
  </si>
  <si>
    <t>善芳</t>
  </si>
  <si>
    <t>榮佑</t>
  </si>
  <si>
    <t>彦碩</t>
  </si>
  <si>
    <t>殷尙漢</t>
  </si>
  <si>
    <t>德宗</t>
  </si>
  <si>
    <t>八今</t>
  </si>
  <si>
    <t>奴鎭營使令保</t>
  </si>
  <si>
    <t>金汝花故代孫子</t>
  </si>
  <si>
    <t>貴龍</t>
  </si>
  <si>
    <t>重器</t>
  </si>
  <si>
    <t>汝華</t>
  </si>
  <si>
    <t>金士發</t>
  </si>
  <si>
    <t>斗瑞</t>
  </si>
  <si>
    <t>朱天</t>
  </si>
  <si>
    <t>尙經</t>
  </si>
  <si>
    <t>金厚仁</t>
  </si>
  <si>
    <t>允石里</t>
  </si>
  <si>
    <t>璉器</t>
  </si>
  <si>
    <t>瑠</t>
  </si>
  <si>
    <t>誼善</t>
  </si>
  <si>
    <t>朴興世</t>
  </si>
  <si>
    <t>龍海</t>
  </si>
  <si>
    <t>西下洞</t>
  </si>
  <si>
    <t>弘允</t>
  </si>
  <si>
    <t>義元</t>
  </si>
  <si>
    <t>起先</t>
  </si>
  <si>
    <t>承仕郞典牲署奉事</t>
  </si>
  <si>
    <t>應獜</t>
  </si>
  <si>
    <t>全起章</t>
  </si>
  <si>
    <t>進傑</t>
  </si>
  <si>
    <t>漢聖</t>
  </si>
  <si>
    <t>權垕</t>
  </si>
  <si>
    <t>孝正</t>
  </si>
  <si>
    <t>三奉</t>
  </si>
  <si>
    <t>李贊</t>
  </si>
  <si>
    <t>將仕郞禮賓寺參奉</t>
  </si>
  <si>
    <t>敬德</t>
  </si>
  <si>
    <t>通仕郞行惠民署奉事</t>
  </si>
  <si>
    <t>弘祚</t>
  </si>
  <si>
    <t>朴祥</t>
  </si>
  <si>
    <t>角南</t>
  </si>
  <si>
    <t>買得奴鎭營軍官廳火兵</t>
  </si>
  <si>
    <t>雍乭伊</t>
  </si>
  <si>
    <t>後寔</t>
  </si>
  <si>
    <t>裵振敏</t>
  </si>
  <si>
    <t>振聲</t>
  </si>
  <si>
    <t>正憲大夫同知中樞府事</t>
  </si>
  <si>
    <t>朴英浩</t>
  </si>
  <si>
    <t>中伊</t>
  </si>
  <si>
    <t>碧先</t>
  </si>
  <si>
    <t>愛永</t>
  </si>
  <si>
    <t>玉川</t>
  </si>
  <si>
    <t>連雄</t>
  </si>
  <si>
    <t>萬得</t>
  </si>
  <si>
    <t>李之永</t>
  </si>
  <si>
    <t>徐潑</t>
  </si>
  <si>
    <t>哲耉</t>
  </si>
  <si>
    <t>光潤</t>
  </si>
  <si>
    <t>玞</t>
  </si>
  <si>
    <t>河自宜</t>
  </si>
  <si>
    <t>非丁</t>
  </si>
  <si>
    <t>尙今</t>
  </si>
  <si>
    <t>信夏</t>
  </si>
  <si>
    <t>金振鳳</t>
  </si>
  <si>
    <t>哲</t>
  </si>
  <si>
    <t>日上</t>
  </si>
  <si>
    <t>汝春戶</t>
  </si>
  <si>
    <t>豆金</t>
  </si>
  <si>
    <t>以良</t>
  </si>
  <si>
    <t>金泰正</t>
  </si>
  <si>
    <t>明甲</t>
  </si>
  <si>
    <t>正昌</t>
  </si>
  <si>
    <t>尙永</t>
  </si>
  <si>
    <t>柳潤</t>
  </si>
  <si>
    <t>和福</t>
  </si>
  <si>
    <t>太正</t>
  </si>
  <si>
    <t>進雄</t>
  </si>
  <si>
    <t>世勣</t>
  </si>
  <si>
    <t>雲發</t>
  </si>
  <si>
    <t>進立</t>
  </si>
  <si>
    <t>薛謹南</t>
  </si>
  <si>
    <t>範世</t>
  </si>
  <si>
    <t>禹平</t>
  </si>
  <si>
    <t>有江</t>
  </si>
  <si>
    <t>金敬元</t>
  </si>
  <si>
    <t>廷漢</t>
  </si>
  <si>
    <t>權順瑞</t>
  </si>
  <si>
    <t>硫黃軍</t>
  </si>
  <si>
    <t>病人府案付武學</t>
  </si>
  <si>
    <t>屎金</t>
  </si>
  <si>
    <t>率甥姓</t>
  </si>
  <si>
    <t>古夫里</t>
  </si>
  <si>
    <t>宣略將軍行龍驤衛副司果</t>
  </si>
  <si>
    <t>麗世</t>
  </si>
  <si>
    <t>折衝將軍行龍驤衛上護軍</t>
  </si>
  <si>
    <t>辛進榮</t>
  </si>
  <si>
    <t>方</t>
  </si>
  <si>
    <t>雲海</t>
  </si>
  <si>
    <t>延</t>
  </si>
  <si>
    <t>文晩章</t>
  </si>
  <si>
    <t>萬鍾</t>
  </si>
  <si>
    <t>買得奴守堞廳火兵</t>
  </si>
  <si>
    <t>厚種</t>
  </si>
  <si>
    <t>厚迪</t>
  </si>
  <si>
    <t>台分</t>
  </si>
  <si>
    <t>丙壬</t>
  </si>
  <si>
    <t>金元</t>
  </si>
  <si>
    <t>世逸</t>
  </si>
  <si>
    <t>李興峻</t>
  </si>
  <si>
    <t>希昌</t>
  </si>
  <si>
    <t>仁澤</t>
  </si>
  <si>
    <t>郭以重</t>
  </si>
  <si>
    <t>星彩</t>
  </si>
  <si>
    <t>益彩</t>
  </si>
  <si>
    <t>姪子</t>
  </si>
  <si>
    <t>成貴</t>
  </si>
  <si>
    <t>重采</t>
  </si>
  <si>
    <t>奉進</t>
  </si>
  <si>
    <t>永今</t>
  </si>
  <si>
    <t>金應鍾</t>
  </si>
  <si>
    <t>漢傑</t>
  </si>
  <si>
    <t>金愛世</t>
  </si>
  <si>
    <t>以南</t>
  </si>
  <si>
    <t>漢雲</t>
  </si>
  <si>
    <t>龍得</t>
  </si>
  <si>
    <t>原從功臣守門將</t>
  </si>
  <si>
    <t>金鳳翔</t>
  </si>
  <si>
    <t>得器</t>
  </si>
  <si>
    <t>震興</t>
  </si>
  <si>
    <t>崔善浩</t>
  </si>
  <si>
    <t>世翼</t>
  </si>
  <si>
    <t>恒斗</t>
  </si>
  <si>
    <t>鄭遠泰</t>
  </si>
  <si>
    <t>應鍾</t>
  </si>
  <si>
    <t>徐傑</t>
  </si>
  <si>
    <t>漢昌</t>
  </si>
  <si>
    <t>白禮男</t>
  </si>
  <si>
    <t>進好</t>
  </si>
  <si>
    <t>德來</t>
  </si>
  <si>
    <t>一信</t>
  </si>
  <si>
    <t>都希稷</t>
  </si>
  <si>
    <t>金夢甲</t>
  </si>
  <si>
    <t>金士東</t>
  </si>
  <si>
    <t>次㠎</t>
  </si>
  <si>
    <t>德星</t>
  </si>
  <si>
    <t>權禮男</t>
  </si>
  <si>
    <t>鍾世</t>
  </si>
  <si>
    <t>僉正</t>
  </si>
  <si>
    <t>克仁</t>
  </si>
  <si>
    <t>起萬</t>
  </si>
  <si>
    <t>檢世</t>
  </si>
  <si>
    <t>琓凱</t>
  </si>
  <si>
    <t>水鐵</t>
  </si>
  <si>
    <t>英秀</t>
  </si>
  <si>
    <t>汝適</t>
  </si>
  <si>
    <t>進封</t>
  </si>
  <si>
    <t>姜大希</t>
  </si>
  <si>
    <t>太玉</t>
  </si>
  <si>
    <t>進伯</t>
  </si>
  <si>
    <t>得</t>
  </si>
  <si>
    <t>李善正</t>
  </si>
  <si>
    <t>峻起</t>
  </si>
  <si>
    <t>進榮</t>
  </si>
  <si>
    <t>元彬</t>
  </si>
  <si>
    <t>昌碩</t>
  </si>
  <si>
    <t>顯信校尉訓鍊院僉正</t>
  </si>
  <si>
    <t>時檜</t>
  </si>
  <si>
    <t>孫光周</t>
  </si>
  <si>
    <t>德道</t>
  </si>
  <si>
    <t>以眞</t>
  </si>
  <si>
    <t>汝采</t>
  </si>
  <si>
    <t>長水</t>
  </si>
  <si>
    <t>益重</t>
  </si>
  <si>
    <t>泳</t>
  </si>
  <si>
    <t>將仕郞龍安訓導</t>
  </si>
  <si>
    <t>俊亨</t>
  </si>
  <si>
    <t>郭洪信</t>
  </si>
  <si>
    <t>氷郞</t>
  </si>
  <si>
    <t>銅哲</t>
  </si>
  <si>
    <t>太行</t>
  </si>
  <si>
    <t>械榮</t>
  </si>
  <si>
    <t>士業</t>
  </si>
  <si>
    <t>平原</t>
  </si>
  <si>
    <t>金進雄</t>
  </si>
  <si>
    <t>信立</t>
  </si>
  <si>
    <t>戒仁</t>
  </si>
  <si>
    <t>壽器</t>
  </si>
  <si>
    <t>宣敎郞省峴道察訪</t>
  </si>
  <si>
    <t>金相仁</t>
  </si>
  <si>
    <t>弘碩</t>
  </si>
  <si>
    <t>起善</t>
  </si>
  <si>
    <t>李猉</t>
  </si>
  <si>
    <t>次玉</t>
  </si>
  <si>
    <t>彦器</t>
  </si>
  <si>
    <t>汝泰</t>
  </si>
  <si>
    <t>崔星斗</t>
  </si>
  <si>
    <t>善男</t>
  </si>
  <si>
    <t>X義男</t>
  </si>
  <si>
    <t>炫佐</t>
  </si>
  <si>
    <t>永贇</t>
  </si>
  <si>
    <t>金成傑</t>
  </si>
  <si>
    <t>尙伯</t>
  </si>
  <si>
    <t>成才</t>
  </si>
  <si>
    <t>命輔</t>
  </si>
  <si>
    <t>金致福</t>
  </si>
  <si>
    <t>唜郞</t>
  </si>
  <si>
    <t>千鏡</t>
  </si>
  <si>
    <t>禹榮豪</t>
  </si>
  <si>
    <t>猉獜</t>
  </si>
  <si>
    <t>命哲</t>
  </si>
  <si>
    <t>猉</t>
  </si>
  <si>
    <t>輈</t>
  </si>
  <si>
    <t>金進榮</t>
  </si>
  <si>
    <t>承玩</t>
  </si>
  <si>
    <t>仁擇</t>
  </si>
  <si>
    <t>厚宗</t>
  </si>
  <si>
    <t>賃</t>
  </si>
  <si>
    <t>金允明</t>
  </si>
  <si>
    <t>朴仲俊</t>
  </si>
  <si>
    <t>升山</t>
  </si>
  <si>
    <t>進厚</t>
  </si>
  <si>
    <t>申日善</t>
  </si>
  <si>
    <t>以斗</t>
  </si>
  <si>
    <t>之發</t>
  </si>
  <si>
    <t>守元</t>
  </si>
  <si>
    <t>之夫里</t>
  </si>
  <si>
    <t>夢福</t>
  </si>
  <si>
    <t>李之成</t>
  </si>
  <si>
    <t>愛正</t>
  </si>
  <si>
    <t>金千壽</t>
  </si>
  <si>
    <t>千錘</t>
  </si>
  <si>
    <t>南一</t>
  </si>
  <si>
    <t>廉太貞</t>
  </si>
  <si>
    <t>儉龍</t>
  </si>
  <si>
    <t>順漢</t>
  </si>
  <si>
    <t>夢一</t>
  </si>
  <si>
    <t>楊遇靑</t>
  </si>
  <si>
    <t>莫乃</t>
  </si>
  <si>
    <t>金以男</t>
  </si>
  <si>
    <t>爾華</t>
  </si>
  <si>
    <t>廷相</t>
  </si>
  <si>
    <t>漢良</t>
  </si>
  <si>
    <t>孝立</t>
  </si>
  <si>
    <t>乙酉逃亡</t>
  </si>
  <si>
    <t>奴束伍馬軍保人</t>
  </si>
  <si>
    <t>重伊</t>
  </si>
  <si>
    <t>自龍</t>
  </si>
  <si>
    <t>汝義</t>
  </si>
  <si>
    <t>李英達</t>
  </si>
  <si>
    <t>重貞</t>
  </si>
  <si>
    <t>漢梯</t>
  </si>
  <si>
    <t>有碧</t>
  </si>
  <si>
    <t>宋日命</t>
  </si>
  <si>
    <t>德采</t>
  </si>
  <si>
    <t>葛</t>
  </si>
  <si>
    <t>禮敏</t>
  </si>
  <si>
    <t>通政大夫僉知中樞府事</t>
  </si>
  <si>
    <t>德富</t>
  </si>
  <si>
    <t>金兌江</t>
  </si>
  <si>
    <t>奴厚邑種</t>
  </si>
  <si>
    <t>巡在家廳火兵</t>
  </si>
  <si>
    <t>斗里同</t>
  </si>
  <si>
    <t>時命</t>
  </si>
  <si>
    <t>己遠</t>
  </si>
  <si>
    <t>朴昌</t>
  </si>
  <si>
    <t>斗星</t>
  </si>
  <si>
    <t>世仲</t>
  </si>
  <si>
    <t>李春發</t>
  </si>
  <si>
    <t>仁山</t>
  </si>
  <si>
    <t>件里春</t>
  </si>
  <si>
    <t>千銀</t>
  </si>
  <si>
    <t>金汝世</t>
  </si>
  <si>
    <t>我得</t>
  </si>
  <si>
    <t>太進</t>
  </si>
  <si>
    <t>白鹿里</t>
  </si>
  <si>
    <t>白戒寬</t>
  </si>
  <si>
    <t>戒權</t>
  </si>
  <si>
    <t>信白</t>
  </si>
  <si>
    <t>允孫</t>
  </si>
  <si>
    <t>迪順副衛</t>
  </si>
  <si>
    <t>延直吉</t>
  </si>
  <si>
    <t>察訪</t>
  </si>
  <si>
    <t>宗汗</t>
  </si>
  <si>
    <t>折衝將軍僉知中樞府事行龍驤衛上護軍</t>
  </si>
  <si>
    <t>遇仁</t>
  </si>
  <si>
    <t>資憲大夫同知中樞府事</t>
  </si>
  <si>
    <t>朴戒生</t>
  </si>
  <si>
    <t>千雄</t>
  </si>
  <si>
    <t>岩回</t>
  </si>
  <si>
    <t>毛老</t>
  </si>
  <si>
    <t>吾立</t>
  </si>
  <si>
    <t>朴萬秀</t>
  </si>
  <si>
    <t>東同</t>
  </si>
  <si>
    <t>爾吉</t>
  </si>
  <si>
    <t>林時度</t>
  </si>
  <si>
    <t>開寧</t>
  </si>
  <si>
    <t>鎭營使令保</t>
  </si>
  <si>
    <t>昌仁</t>
  </si>
  <si>
    <t>原從功臣宣務郞行禮賓寺主簿</t>
  </si>
  <si>
    <t>九成</t>
  </si>
  <si>
    <t>張後㱓</t>
  </si>
  <si>
    <t>成太</t>
  </si>
  <si>
    <t>禹尙度戶</t>
  </si>
  <si>
    <t>毛老德</t>
  </si>
  <si>
    <t>衿得婢</t>
  </si>
  <si>
    <t>自今</t>
  </si>
  <si>
    <t>老毛德</t>
  </si>
  <si>
    <t>贇</t>
  </si>
  <si>
    <t>寬</t>
  </si>
  <si>
    <t>斗仁</t>
  </si>
  <si>
    <t>中訓大夫行義禁府都事</t>
  </si>
  <si>
    <t>權悅</t>
  </si>
  <si>
    <t>信明</t>
  </si>
  <si>
    <t>以敬</t>
  </si>
  <si>
    <t>行訓鍊院判官</t>
  </si>
  <si>
    <t>應紹</t>
  </si>
  <si>
    <t>行承政院僉正</t>
  </si>
  <si>
    <t>朴戒東</t>
  </si>
  <si>
    <t>率兄</t>
  </si>
  <si>
    <t>貴</t>
  </si>
  <si>
    <t>世良</t>
  </si>
  <si>
    <t>光陽</t>
  </si>
  <si>
    <t>信良</t>
  </si>
  <si>
    <t>信今</t>
  </si>
  <si>
    <t>戒寬</t>
  </si>
  <si>
    <t>白先</t>
  </si>
  <si>
    <t>永素</t>
  </si>
  <si>
    <t>李山</t>
  </si>
  <si>
    <t>厚乞</t>
  </si>
  <si>
    <t>應男</t>
  </si>
  <si>
    <t>郭素仁</t>
  </si>
  <si>
    <t>營人吏保束伍軍</t>
  </si>
  <si>
    <t>命三</t>
  </si>
  <si>
    <t>金善傑</t>
  </si>
  <si>
    <t>驛吏金進弘故代子</t>
  </si>
  <si>
    <t>順傑</t>
  </si>
  <si>
    <t>進弘</t>
  </si>
  <si>
    <t>成彔</t>
  </si>
  <si>
    <t>李豊沃</t>
  </si>
  <si>
    <t>天奉</t>
  </si>
  <si>
    <t>萬山</t>
  </si>
  <si>
    <t>李元</t>
  </si>
  <si>
    <t>英逢</t>
  </si>
  <si>
    <t>奉太</t>
  </si>
  <si>
    <t>時山</t>
  </si>
  <si>
    <t>仁中</t>
  </si>
  <si>
    <t>金生</t>
  </si>
  <si>
    <t>善乞</t>
  </si>
  <si>
    <t>信達</t>
  </si>
  <si>
    <t>一龍</t>
  </si>
  <si>
    <t>宋貴上</t>
  </si>
  <si>
    <t>仁傑</t>
  </si>
  <si>
    <t>正豪</t>
  </si>
  <si>
    <t>前行管鎭兵馬節度使</t>
  </si>
  <si>
    <t>鄭枝葉</t>
  </si>
  <si>
    <t>凡於驛吏</t>
  </si>
  <si>
    <t>介助之</t>
  </si>
  <si>
    <t>率四寸</t>
  </si>
  <si>
    <t>金乭</t>
  </si>
  <si>
    <t>率從孫</t>
  </si>
  <si>
    <t>大連</t>
  </si>
  <si>
    <t>孫婦</t>
  </si>
  <si>
    <t>弘文</t>
  </si>
  <si>
    <t>金福甲</t>
  </si>
  <si>
    <t>亨度</t>
  </si>
  <si>
    <t>原從功臣行禮賓寺主簿</t>
  </si>
  <si>
    <t>張厚㱓</t>
  </si>
  <si>
    <t>起華</t>
  </si>
  <si>
    <t>宣敎郞行省峴道察訪</t>
  </si>
  <si>
    <t>忠海</t>
  </si>
  <si>
    <t>李邦彦</t>
  </si>
  <si>
    <t>興彔</t>
  </si>
  <si>
    <t>岳同</t>
  </si>
  <si>
    <t>金召史代子</t>
  </si>
  <si>
    <t>石萬</t>
  </si>
  <si>
    <t>夏昌</t>
  </si>
  <si>
    <t>仁達</t>
  </si>
  <si>
    <t>雲亭</t>
  </si>
  <si>
    <t>白復天</t>
  </si>
  <si>
    <t>允</t>
  </si>
  <si>
    <t>金日善</t>
  </si>
  <si>
    <t>率儀子</t>
  </si>
  <si>
    <t>富甲</t>
  </si>
  <si>
    <t>溱</t>
  </si>
  <si>
    <t>興復</t>
  </si>
  <si>
    <t>以分</t>
  </si>
  <si>
    <t>無碩</t>
  </si>
  <si>
    <t>尙一</t>
  </si>
  <si>
    <t>武守</t>
  </si>
  <si>
    <t>愛雲</t>
  </si>
  <si>
    <t>金日累</t>
  </si>
  <si>
    <t>必建</t>
  </si>
  <si>
    <t>美海</t>
  </si>
  <si>
    <t>全士良</t>
  </si>
  <si>
    <t>進三</t>
  </si>
  <si>
    <t>重日</t>
  </si>
  <si>
    <t>信生</t>
  </si>
  <si>
    <t>金㗡男</t>
  </si>
  <si>
    <t>豊男</t>
  </si>
  <si>
    <t>分孫</t>
  </si>
  <si>
    <t>車福</t>
  </si>
  <si>
    <t>元甲</t>
  </si>
  <si>
    <t>奴營米軍</t>
  </si>
  <si>
    <t>信山</t>
  </si>
  <si>
    <t>曺有三</t>
  </si>
  <si>
    <t>漢澄</t>
  </si>
  <si>
    <t>原圖</t>
  </si>
  <si>
    <t>宣務郞原從功臣</t>
  </si>
  <si>
    <t>雲水</t>
  </si>
  <si>
    <t>黃春富</t>
  </si>
  <si>
    <t>厚邑氏</t>
  </si>
  <si>
    <t>石發</t>
  </si>
  <si>
    <t>厚民</t>
  </si>
  <si>
    <t>解西部</t>
  </si>
  <si>
    <t>有三</t>
  </si>
  <si>
    <t>士見</t>
  </si>
  <si>
    <t>貴彬</t>
  </si>
  <si>
    <t>廉太白</t>
  </si>
  <si>
    <t>承月</t>
  </si>
  <si>
    <t>忠武</t>
  </si>
  <si>
    <t>金上福</t>
  </si>
  <si>
    <t>元進</t>
  </si>
  <si>
    <t>正女不喩元進</t>
  </si>
  <si>
    <t>重現</t>
  </si>
  <si>
    <t>元道</t>
  </si>
  <si>
    <t>金自者未</t>
  </si>
  <si>
    <t>元東</t>
  </si>
  <si>
    <t>海善</t>
  </si>
  <si>
    <t>希一</t>
  </si>
  <si>
    <t>洪大善</t>
  </si>
  <si>
    <t>大寬</t>
  </si>
  <si>
    <t>漢龍</t>
  </si>
  <si>
    <t>美章</t>
  </si>
  <si>
    <t>後亭</t>
  </si>
  <si>
    <t>夢悅</t>
  </si>
  <si>
    <t>聖徵</t>
  </si>
  <si>
    <t>張后㱓</t>
  </si>
  <si>
    <t>禎</t>
  </si>
  <si>
    <t>信甲</t>
  </si>
  <si>
    <t>明達</t>
  </si>
  <si>
    <t>朴仁澤</t>
  </si>
  <si>
    <t>奴巡將官廳下典</t>
  </si>
  <si>
    <t>益三</t>
  </si>
  <si>
    <t>金德耉</t>
  </si>
  <si>
    <t>㗡奉</t>
  </si>
  <si>
    <t>進達</t>
  </si>
  <si>
    <t>朴宗立</t>
  </si>
  <si>
    <t>順徵</t>
  </si>
  <si>
    <t>宗立</t>
  </si>
  <si>
    <t>朱德立</t>
  </si>
  <si>
    <t>㗡宗</t>
  </si>
  <si>
    <t>漆原</t>
  </si>
  <si>
    <t>入沙里</t>
  </si>
  <si>
    <t>得令</t>
  </si>
  <si>
    <t>榮化</t>
  </si>
  <si>
    <t>申道男</t>
  </si>
  <si>
    <t>順明</t>
  </si>
  <si>
    <t>達周</t>
  </si>
  <si>
    <t>興叔</t>
  </si>
  <si>
    <t>崔德民</t>
  </si>
  <si>
    <t>陸生</t>
  </si>
  <si>
    <t>吳世良</t>
  </si>
  <si>
    <t>德民</t>
  </si>
  <si>
    <t>順弘</t>
  </si>
  <si>
    <t>太乞</t>
  </si>
  <si>
    <t>金世一</t>
  </si>
  <si>
    <t>石進</t>
  </si>
  <si>
    <t>曺士奉</t>
  </si>
  <si>
    <t>萬海</t>
  </si>
  <si>
    <t>徐厚先</t>
  </si>
  <si>
    <t>汝碧</t>
  </si>
  <si>
    <t>進邦</t>
  </si>
  <si>
    <t>沈道元</t>
  </si>
  <si>
    <t>朴得男</t>
  </si>
  <si>
    <t>起山</t>
  </si>
  <si>
    <t>君乭</t>
  </si>
  <si>
    <t>太福</t>
  </si>
  <si>
    <t>夢應致</t>
  </si>
  <si>
    <t>楊今生</t>
  </si>
  <si>
    <t>信必</t>
  </si>
  <si>
    <t>希發</t>
  </si>
  <si>
    <t>敏善</t>
  </si>
  <si>
    <t>成雲</t>
  </si>
  <si>
    <t>曺永代</t>
  </si>
  <si>
    <t>申生</t>
  </si>
  <si>
    <t>老未</t>
  </si>
  <si>
    <t>劉</t>
  </si>
  <si>
    <t>靑戒</t>
  </si>
  <si>
    <t>尙山</t>
  </si>
  <si>
    <t>金還之</t>
  </si>
  <si>
    <t>右立</t>
  </si>
  <si>
    <t>先立</t>
  </si>
  <si>
    <t>都榮知</t>
  </si>
  <si>
    <t>花山</t>
  </si>
  <si>
    <t>信行</t>
  </si>
  <si>
    <t>義寬</t>
  </si>
  <si>
    <t>世漢</t>
  </si>
  <si>
    <t>笠</t>
  </si>
  <si>
    <t>吳武仁</t>
  </si>
  <si>
    <t>正立</t>
  </si>
  <si>
    <t>尙英</t>
  </si>
  <si>
    <t>山輝</t>
  </si>
  <si>
    <t>李時業</t>
  </si>
  <si>
    <t>太明</t>
  </si>
  <si>
    <t>㖙金</t>
  </si>
  <si>
    <t>申武昌</t>
  </si>
  <si>
    <t>古音孫</t>
  </si>
  <si>
    <t>起生</t>
  </si>
  <si>
    <t>尹六生</t>
  </si>
  <si>
    <t>萬柱</t>
  </si>
  <si>
    <t>朴善文</t>
  </si>
  <si>
    <t>巡在家廳火兵奴</t>
  </si>
  <si>
    <t>正述</t>
  </si>
  <si>
    <t>申得</t>
  </si>
  <si>
    <t>三同</t>
  </si>
  <si>
    <t>金金伊</t>
  </si>
  <si>
    <t>巡牙兵私奴</t>
  </si>
  <si>
    <t>朴萬白</t>
  </si>
  <si>
    <t>宋哲得</t>
  </si>
  <si>
    <t>李張春</t>
  </si>
  <si>
    <t>世命</t>
  </si>
  <si>
    <t>萬靑</t>
  </si>
  <si>
    <t>朴東命</t>
  </si>
  <si>
    <t>居士鰥夫</t>
  </si>
  <si>
    <t>命克</t>
  </si>
  <si>
    <t>守正</t>
  </si>
  <si>
    <t>姜太命</t>
  </si>
  <si>
    <t>玉盆里</t>
  </si>
  <si>
    <t>奴夢上</t>
  </si>
  <si>
    <t>束伍軍別砲手私奴</t>
  </si>
  <si>
    <t>申莫龍</t>
  </si>
  <si>
    <t>金玉三</t>
  </si>
  <si>
    <t>汝才</t>
  </si>
  <si>
    <t>翊永</t>
  </si>
  <si>
    <t>金慶采</t>
  </si>
  <si>
    <t>貴丹</t>
  </si>
  <si>
    <t>貴娘</t>
  </si>
  <si>
    <t>昌老</t>
  </si>
  <si>
    <t>徐遂一</t>
  </si>
  <si>
    <t>許明</t>
  </si>
  <si>
    <t>英今</t>
  </si>
  <si>
    <t>永右</t>
  </si>
  <si>
    <t>嚴</t>
  </si>
  <si>
    <t>寧越</t>
  </si>
  <si>
    <t>進心</t>
  </si>
  <si>
    <t>吳戒擇</t>
  </si>
  <si>
    <t>咸陽</t>
  </si>
  <si>
    <t>會必</t>
  </si>
  <si>
    <t>朝散大夫行主簿</t>
  </si>
  <si>
    <t>彦龜</t>
  </si>
  <si>
    <t>姜太來</t>
  </si>
  <si>
    <t>碩咸</t>
  </si>
  <si>
    <t>尙祖</t>
  </si>
  <si>
    <t>起業</t>
  </si>
  <si>
    <t>都信秋</t>
  </si>
  <si>
    <t>壽正</t>
  </si>
  <si>
    <t>道宏</t>
  </si>
  <si>
    <t>和佑</t>
  </si>
  <si>
    <t>李時興</t>
  </si>
  <si>
    <t>道昇</t>
  </si>
  <si>
    <t>宣略將軍行守門將</t>
  </si>
  <si>
    <t>守愼</t>
  </si>
  <si>
    <t>孫處忭</t>
  </si>
  <si>
    <t>日直</t>
  </si>
  <si>
    <t>太尙</t>
  </si>
  <si>
    <t>乾</t>
  </si>
  <si>
    <t>應占</t>
  </si>
  <si>
    <t>朴承雲</t>
  </si>
  <si>
    <t>達世</t>
  </si>
  <si>
    <t>達元</t>
  </si>
  <si>
    <t>達馥</t>
  </si>
  <si>
    <t>奴府將官廳下典</t>
  </si>
  <si>
    <t>夢上</t>
  </si>
  <si>
    <t>栗三</t>
  </si>
  <si>
    <t>益治</t>
  </si>
  <si>
    <t>稜</t>
  </si>
  <si>
    <t>通政大夫行彦陽縣監慶州鎭管兵馬僉節制尉</t>
  </si>
  <si>
    <t>都恒</t>
  </si>
  <si>
    <t>朴光星</t>
  </si>
  <si>
    <t>碩道</t>
  </si>
  <si>
    <t>泰尙</t>
  </si>
  <si>
    <t>就</t>
  </si>
  <si>
    <t>南孝日</t>
  </si>
  <si>
    <t>龍守</t>
  </si>
  <si>
    <t>任</t>
  </si>
  <si>
    <t>丁卯逃亡</t>
  </si>
  <si>
    <t>德郞</t>
  </si>
  <si>
    <t>裵進</t>
  </si>
  <si>
    <t>己云</t>
  </si>
  <si>
    <t>壬辰逃亡</t>
  </si>
  <si>
    <t>安良</t>
  </si>
  <si>
    <t>生男</t>
  </si>
  <si>
    <t>德重</t>
  </si>
  <si>
    <t>碩華</t>
  </si>
  <si>
    <t>蔡枝淑</t>
  </si>
  <si>
    <t>進娘</t>
  </si>
  <si>
    <t>順娘</t>
  </si>
  <si>
    <t>軍威西面乭本里</t>
  </si>
  <si>
    <t>善山東面水岩里</t>
  </si>
  <si>
    <t>儀方</t>
  </si>
  <si>
    <t>正守</t>
  </si>
  <si>
    <t>李時白</t>
  </si>
  <si>
    <t>活</t>
  </si>
  <si>
    <t>文泰</t>
  </si>
  <si>
    <t>通訓大夫行成均館直講兼春秋館記注館</t>
  </si>
  <si>
    <t>忭</t>
  </si>
  <si>
    <t>思建</t>
  </si>
  <si>
    <t>任世重</t>
  </si>
  <si>
    <t>十二月</t>
  </si>
  <si>
    <t>碩泰</t>
  </si>
  <si>
    <t>覽</t>
  </si>
  <si>
    <t>都愼樞</t>
  </si>
  <si>
    <t>自華</t>
  </si>
  <si>
    <t>朴世榮</t>
  </si>
  <si>
    <t>命允</t>
  </si>
  <si>
    <t>達胤</t>
  </si>
  <si>
    <t>正倫</t>
  </si>
  <si>
    <t>光胤</t>
  </si>
  <si>
    <t>重胤</t>
  </si>
  <si>
    <t>德行</t>
  </si>
  <si>
    <t>己善</t>
  </si>
  <si>
    <t>庚辰逃亡</t>
  </si>
  <si>
    <t>夢同</t>
  </si>
  <si>
    <t>洪胤</t>
  </si>
  <si>
    <t>濟</t>
  </si>
  <si>
    <t>處沈</t>
  </si>
  <si>
    <t>金士龍</t>
  </si>
  <si>
    <t>學曾</t>
  </si>
  <si>
    <t>碩萬</t>
  </si>
  <si>
    <t>敬祖</t>
  </si>
  <si>
    <t>孫澈</t>
  </si>
  <si>
    <t>台三</t>
  </si>
  <si>
    <t>光民</t>
  </si>
  <si>
    <t>崔善允</t>
  </si>
  <si>
    <t>石梅</t>
  </si>
  <si>
    <t>營樂育齋下典鰥夫</t>
  </si>
  <si>
    <t>姜有邦</t>
  </si>
  <si>
    <t>蛛洞里</t>
  </si>
  <si>
    <t>黃汗水</t>
  </si>
  <si>
    <t>巡馬軍保病人</t>
  </si>
  <si>
    <t>汗守</t>
  </si>
  <si>
    <t>必海</t>
  </si>
  <si>
    <t>車士成</t>
  </si>
  <si>
    <t>汗靑</t>
  </si>
  <si>
    <t>汗永</t>
  </si>
  <si>
    <t>宇鉉</t>
  </si>
  <si>
    <t>永耉</t>
  </si>
  <si>
    <t>就長</t>
  </si>
  <si>
    <t>通政大夫行左部承旨</t>
  </si>
  <si>
    <t>愼</t>
  </si>
  <si>
    <t>李時守</t>
  </si>
  <si>
    <t>蔚眞</t>
  </si>
  <si>
    <t>成基</t>
  </si>
  <si>
    <t>率妾婦</t>
  </si>
  <si>
    <t>漢孺</t>
  </si>
  <si>
    <t>濤</t>
  </si>
  <si>
    <t>來泰</t>
  </si>
  <si>
    <t>文科及第</t>
  </si>
  <si>
    <t>珩</t>
  </si>
  <si>
    <t>今娘</t>
  </si>
  <si>
    <t>善白</t>
  </si>
  <si>
    <t>李召史</t>
  </si>
  <si>
    <t>允花</t>
  </si>
  <si>
    <t>潭陽</t>
  </si>
  <si>
    <t>甫良</t>
  </si>
  <si>
    <t>黃發</t>
  </si>
  <si>
    <t>金正益</t>
  </si>
  <si>
    <t>春玉</t>
  </si>
  <si>
    <t>者音進</t>
  </si>
  <si>
    <t>李甲生</t>
  </si>
  <si>
    <t>等三口父李甲生</t>
  </si>
  <si>
    <t>漢仁</t>
  </si>
  <si>
    <t>㶅</t>
  </si>
  <si>
    <t>遇泰</t>
  </si>
  <si>
    <t>朴之珏</t>
  </si>
  <si>
    <t>以仁</t>
  </si>
  <si>
    <t>李梓</t>
  </si>
  <si>
    <t>興孫</t>
  </si>
  <si>
    <t>興龍</t>
  </si>
  <si>
    <t>愛石</t>
  </si>
  <si>
    <t>文仁代</t>
  </si>
  <si>
    <t>哲分</t>
  </si>
  <si>
    <t>卯占</t>
  </si>
  <si>
    <t>才同</t>
  </si>
  <si>
    <t>貴占</t>
  </si>
  <si>
    <t>順代</t>
  </si>
  <si>
    <t>金發</t>
  </si>
  <si>
    <t>愛任</t>
  </si>
  <si>
    <t>梅上</t>
  </si>
  <si>
    <t>奴校下典</t>
  </si>
  <si>
    <t>玉老</t>
  </si>
  <si>
    <t>夢先</t>
  </si>
  <si>
    <t>奴鎭營軍牢</t>
  </si>
  <si>
    <t>汗相</t>
  </si>
  <si>
    <t>完實</t>
  </si>
  <si>
    <t>連分</t>
  </si>
  <si>
    <t>月連</t>
  </si>
  <si>
    <t>朴自方</t>
  </si>
  <si>
    <t>月先</t>
  </si>
  <si>
    <t>番</t>
  </si>
  <si>
    <t>漢重</t>
  </si>
  <si>
    <t>星老</t>
  </si>
  <si>
    <t>通訓大夫行巨濟縣令</t>
  </si>
  <si>
    <t>昇泰</t>
  </si>
  <si>
    <t>老職通政大夫僉知中樞府事</t>
  </si>
  <si>
    <t>李星春</t>
  </si>
  <si>
    <t>汝來</t>
  </si>
  <si>
    <t>黃益重</t>
  </si>
  <si>
    <t>亨運</t>
  </si>
  <si>
    <t>亨逸</t>
  </si>
  <si>
    <t>璉東</t>
  </si>
  <si>
    <t>下面戶</t>
  </si>
  <si>
    <t>上乭</t>
  </si>
  <si>
    <t>金雪福</t>
  </si>
  <si>
    <t>愛禮</t>
  </si>
  <si>
    <t>上牙只</t>
  </si>
  <si>
    <t>等二口父金雪福</t>
  </si>
  <si>
    <t>水郞</t>
  </si>
  <si>
    <t>金汝采戶</t>
  </si>
  <si>
    <t>庚戌逃亡</t>
  </si>
  <si>
    <t>正禮</t>
  </si>
  <si>
    <t>日天</t>
  </si>
  <si>
    <t>金今春</t>
  </si>
  <si>
    <t>漢義</t>
  </si>
  <si>
    <t>通訓大夫行豊基郡守</t>
  </si>
  <si>
    <t>處經</t>
  </si>
  <si>
    <t>益善</t>
  </si>
  <si>
    <t>尹玉</t>
  </si>
  <si>
    <t>英宗</t>
  </si>
  <si>
    <t>充占</t>
  </si>
  <si>
    <t>信每</t>
  </si>
  <si>
    <t>武郞</t>
  </si>
  <si>
    <t>好乞</t>
  </si>
  <si>
    <t>好男</t>
  </si>
  <si>
    <t>德</t>
  </si>
  <si>
    <t>玉正</t>
  </si>
  <si>
    <t>麻堂</t>
  </si>
  <si>
    <t>命德</t>
  </si>
  <si>
    <t>庚邑德</t>
  </si>
  <si>
    <t>貴正</t>
  </si>
  <si>
    <t>解西村</t>
  </si>
  <si>
    <t>李善</t>
  </si>
  <si>
    <t>先每</t>
  </si>
  <si>
    <t>代丁</t>
  </si>
  <si>
    <t>生申春</t>
  </si>
  <si>
    <t>達馬</t>
  </si>
  <si>
    <t>外家傳來婢</t>
  </si>
  <si>
    <t>今分</t>
  </si>
  <si>
    <t>玉分</t>
  </si>
  <si>
    <t>元立</t>
  </si>
  <si>
    <t>敏</t>
  </si>
  <si>
    <t>永進</t>
  </si>
  <si>
    <t>朴付先</t>
  </si>
  <si>
    <t>自白</t>
  </si>
  <si>
    <t>義守</t>
  </si>
  <si>
    <t>鄭士龍</t>
  </si>
  <si>
    <t>鎭營使令</t>
  </si>
  <si>
    <t>興正</t>
  </si>
  <si>
    <t>吾女</t>
  </si>
  <si>
    <t>月萬</t>
  </si>
  <si>
    <t>進福</t>
  </si>
  <si>
    <t>善福</t>
  </si>
  <si>
    <t>日守</t>
  </si>
  <si>
    <t>河敏</t>
  </si>
  <si>
    <t>永佑</t>
  </si>
  <si>
    <t>成漢</t>
  </si>
  <si>
    <t>鎭營使令不喩御保</t>
  </si>
  <si>
    <t>仲三</t>
  </si>
  <si>
    <t>景昊</t>
  </si>
  <si>
    <t>夏根</t>
  </si>
  <si>
    <t>通郞</t>
  </si>
  <si>
    <t>通訓大夫行定州牧使</t>
  </si>
  <si>
    <t>挺立</t>
  </si>
  <si>
    <t>愼碩昌</t>
  </si>
  <si>
    <t>上月</t>
  </si>
  <si>
    <t>應德</t>
  </si>
  <si>
    <t>進右</t>
  </si>
  <si>
    <t>朴遠立</t>
  </si>
  <si>
    <t>月善</t>
  </si>
  <si>
    <t>太石</t>
  </si>
  <si>
    <t>玉乭</t>
  </si>
  <si>
    <t>丙寅逃亡</t>
  </si>
  <si>
    <t>奉玉</t>
  </si>
  <si>
    <t>正爾</t>
  </si>
  <si>
    <t>月正</t>
  </si>
  <si>
    <t>六孫</t>
  </si>
  <si>
    <t>李正生</t>
  </si>
  <si>
    <t>月丁</t>
  </si>
  <si>
    <t>崔世天</t>
  </si>
  <si>
    <t>正伊</t>
  </si>
  <si>
    <t>同知中樞府事</t>
  </si>
  <si>
    <t>命業</t>
  </si>
  <si>
    <t>都得明</t>
  </si>
  <si>
    <t>禮孫</t>
  </si>
  <si>
    <t>丁日蘭</t>
  </si>
  <si>
    <t>御保鎭營軍官</t>
  </si>
  <si>
    <t>漢世</t>
  </si>
  <si>
    <t>朴善安</t>
  </si>
  <si>
    <t>善安</t>
  </si>
  <si>
    <t>金文男</t>
  </si>
  <si>
    <t>春立</t>
  </si>
  <si>
    <t>崔高天</t>
  </si>
  <si>
    <t>刻手</t>
  </si>
  <si>
    <t>膳廳吏保</t>
  </si>
  <si>
    <t>李吾奉故代妻</t>
  </si>
  <si>
    <t>李春元</t>
  </si>
  <si>
    <t>進</t>
  </si>
  <si>
    <t>勳</t>
  </si>
  <si>
    <t>陳承吉</t>
  </si>
  <si>
    <t>靑山</t>
  </si>
  <si>
    <t>云心</t>
  </si>
  <si>
    <t>爾三</t>
  </si>
  <si>
    <t>士龍</t>
  </si>
  <si>
    <t>盧戒得</t>
  </si>
  <si>
    <t>再佑</t>
  </si>
  <si>
    <t>禮上</t>
  </si>
  <si>
    <t>李信京</t>
  </si>
  <si>
    <t>光培</t>
  </si>
  <si>
    <t>潛</t>
  </si>
  <si>
    <t>朴永時</t>
  </si>
  <si>
    <t>率姪子</t>
  </si>
  <si>
    <t>金乭伊</t>
  </si>
  <si>
    <t>唜連</t>
  </si>
  <si>
    <t>片玉善</t>
  </si>
  <si>
    <t>水鐵匠人私奴</t>
  </si>
  <si>
    <t>三萬</t>
  </si>
  <si>
    <t>孫守基</t>
  </si>
  <si>
    <t>水鐵匠人巡牙兵私奴</t>
  </si>
  <si>
    <t>朴小斤者未</t>
  </si>
  <si>
    <t>義民</t>
  </si>
  <si>
    <t>同之</t>
  </si>
  <si>
    <t>李進</t>
  </si>
  <si>
    <t>儀文</t>
  </si>
  <si>
    <t>金䪪東</t>
  </si>
  <si>
    <t>夢石</t>
  </si>
  <si>
    <t>挺生</t>
  </si>
  <si>
    <t>折衝</t>
  </si>
  <si>
    <t>李自白</t>
  </si>
  <si>
    <t>任伊</t>
  </si>
  <si>
    <t>李日萬</t>
  </si>
  <si>
    <t>軍赤</t>
  </si>
  <si>
    <t>連山</t>
  </si>
  <si>
    <t>韓儀信</t>
  </si>
  <si>
    <t>呈守</t>
  </si>
  <si>
    <t>姜士元</t>
  </si>
  <si>
    <t>生鐵匠人</t>
  </si>
  <si>
    <t>水鐵匠保</t>
  </si>
  <si>
    <t>哲信</t>
  </si>
  <si>
    <t>義孫</t>
  </si>
  <si>
    <t>李莫同</t>
  </si>
  <si>
    <t>大永</t>
  </si>
  <si>
    <t>守連</t>
  </si>
  <si>
    <t>得上</t>
  </si>
  <si>
    <t>億三</t>
  </si>
  <si>
    <t>德和</t>
  </si>
  <si>
    <t>奴信乞</t>
  </si>
  <si>
    <t>日文</t>
  </si>
  <si>
    <t>世</t>
  </si>
  <si>
    <t>朴文善</t>
  </si>
  <si>
    <t>實永</t>
  </si>
  <si>
    <t>得發</t>
  </si>
  <si>
    <t>金連</t>
  </si>
  <si>
    <t>順昌</t>
  </si>
  <si>
    <t>忠贊</t>
  </si>
  <si>
    <t>義善</t>
  </si>
  <si>
    <t>弘守</t>
  </si>
  <si>
    <t>朴永和</t>
  </si>
  <si>
    <t>太古</t>
  </si>
  <si>
    <t>束伍軍奴</t>
  </si>
  <si>
    <t>申乞</t>
  </si>
  <si>
    <t>李吾奉</t>
  </si>
  <si>
    <t>先江</t>
  </si>
  <si>
    <t>自立</t>
  </si>
  <si>
    <t>張發</t>
  </si>
  <si>
    <t>李命信</t>
  </si>
  <si>
    <t>仇時江</t>
  </si>
  <si>
    <t>義男</t>
  </si>
  <si>
    <t>金萬伊</t>
  </si>
  <si>
    <t>同姓叔母</t>
  </si>
  <si>
    <t>孫男</t>
  </si>
  <si>
    <t>折衝將軍副司直</t>
  </si>
  <si>
    <t>正南</t>
  </si>
  <si>
    <t>基生</t>
  </si>
  <si>
    <t>李自者未</t>
  </si>
  <si>
    <t>廷生</t>
  </si>
  <si>
    <t>鎭標下保人</t>
  </si>
  <si>
    <t>鎭小童不叱喩鎭標下保人</t>
  </si>
  <si>
    <t>鎭小童</t>
  </si>
  <si>
    <t>春回</t>
  </si>
  <si>
    <t>申右長</t>
  </si>
  <si>
    <t>七成</t>
  </si>
  <si>
    <t>崔乭萬</t>
  </si>
  <si>
    <t>李禮上</t>
  </si>
  <si>
    <t>鎭廳下典私奴</t>
  </si>
  <si>
    <t>貢生</t>
  </si>
  <si>
    <t>安逸戶長</t>
  </si>
  <si>
    <t>啓達</t>
  </si>
  <si>
    <t>李陳</t>
  </si>
  <si>
    <t>古音分</t>
  </si>
  <si>
    <t>李大命</t>
  </si>
  <si>
    <t>今發</t>
  </si>
  <si>
    <t>希生</t>
  </si>
  <si>
    <t>屎分</t>
  </si>
  <si>
    <t>進遇</t>
  </si>
  <si>
    <t>金鳳瑞</t>
  </si>
  <si>
    <t>金成安</t>
  </si>
  <si>
    <t>南山</t>
  </si>
  <si>
    <t>權進日</t>
  </si>
  <si>
    <t>世台</t>
  </si>
  <si>
    <t>愼生</t>
  </si>
  <si>
    <t>裵尙禮</t>
  </si>
  <si>
    <t>禦營保</t>
  </si>
  <si>
    <t>府藥汗</t>
  </si>
  <si>
    <t>次元</t>
  </si>
  <si>
    <t>水保府軍官</t>
  </si>
  <si>
    <t>仲男</t>
  </si>
  <si>
    <t>李金得</t>
  </si>
  <si>
    <t>善成</t>
  </si>
  <si>
    <t>益化</t>
  </si>
  <si>
    <t>金汝太</t>
  </si>
  <si>
    <t>巡馬保病人</t>
  </si>
  <si>
    <t>乫男</t>
  </si>
  <si>
    <t>水軍束伍軍</t>
  </si>
  <si>
    <t>成安</t>
  </si>
  <si>
    <t>順迪</t>
  </si>
  <si>
    <t>大奉</t>
  </si>
  <si>
    <t>姜守男</t>
  </si>
  <si>
    <t>日千</t>
  </si>
  <si>
    <t>一白</t>
  </si>
  <si>
    <t>岩味</t>
  </si>
  <si>
    <t>李枝夫</t>
  </si>
  <si>
    <t>仁乞</t>
  </si>
  <si>
    <t>金禮發故代子</t>
  </si>
  <si>
    <t>巡別隊保在家軍官</t>
  </si>
  <si>
    <t>振邦</t>
  </si>
  <si>
    <t>禮發</t>
  </si>
  <si>
    <t>金順生</t>
  </si>
  <si>
    <t>光先</t>
  </si>
  <si>
    <t>戒昌</t>
  </si>
  <si>
    <t>義一</t>
  </si>
  <si>
    <t>府收布軍官</t>
  </si>
  <si>
    <t>夢儀</t>
  </si>
  <si>
    <t>世泰</t>
  </si>
  <si>
    <t>淸白</t>
  </si>
  <si>
    <t>黃碩芳</t>
  </si>
  <si>
    <t>水砲府軍官</t>
  </si>
  <si>
    <t>碩芳</t>
  </si>
  <si>
    <t>尙台</t>
  </si>
  <si>
    <t>鄭孫萬</t>
  </si>
  <si>
    <t>展力副衛兼司僕</t>
  </si>
  <si>
    <t>海龍</t>
  </si>
  <si>
    <t>英春</t>
  </si>
  <si>
    <t>朴永希</t>
  </si>
  <si>
    <t>左兵營硫黃軍</t>
  </si>
  <si>
    <t>初世</t>
  </si>
  <si>
    <t>碩俊</t>
  </si>
  <si>
    <t>承好</t>
  </si>
  <si>
    <t>金士民</t>
  </si>
  <si>
    <t>在家廳火兵私奴</t>
  </si>
  <si>
    <t>徐貞必</t>
  </si>
  <si>
    <t>靑丈</t>
  </si>
  <si>
    <t>玉后</t>
  </si>
  <si>
    <t>成石</t>
  </si>
  <si>
    <t>金文守</t>
  </si>
  <si>
    <t>私奴在家廳火兵</t>
  </si>
  <si>
    <t>石化</t>
  </si>
  <si>
    <t>架山城丁軍巡仕家軍官</t>
  </si>
  <si>
    <t>㗡山</t>
  </si>
  <si>
    <t>洪應發</t>
  </si>
  <si>
    <t>日梅</t>
  </si>
  <si>
    <t>兼司果</t>
  </si>
  <si>
    <t>李英敏</t>
  </si>
  <si>
    <t>巡別隊保</t>
  </si>
  <si>
    <t>萬行</t>
  </si>
  <si>
    <t>府別隊保</t>
  </si>
  <si>
    <t>萬巾</t>
  </si>
  <si>
    <t>架山城丁軍別砲</t>
  </si>
  <si>
    <t>琴同</t>
  </si>
  <si>
    <t>李允生</t>
  </si>
  <si>
    <t>春芳</t>
  </si>
  <si>
    <t>金大奉</t>
  </si>
  <si>
    <t>擣砧軍</t>
  </si>
  <si>
    <t>金守義</t>
  </si>
  <si>
    <t>架山城丁軍府別隊</t>
  </si>
  <si>
    <t>得三</t>
  </si>
  <si>
    <t>得南</t>
  </si>
  <si>
    <t>李以明</t>
  </si>
  <si>
    <t>巡別隊</t>
  </si>
  <si>
    <t>守義</t>
  </si>
  <si>
    <t>孫晩</t>
  </si>
  <si>
    <t>億世</t>
  </si>
  <si>
    <t>張慶瑞</t>
  </si>
  <si>
    <t>太巾</t>
  </si>
  <si>
    <t>架山城丁軍</t>
  </si>
  <si>
    <t>太成</t>
  </si>
  <si>
    <t>百男</t>
  </si>
  <si>
    <t>率養子</t>
  </si>
  <si>
    <t>今石</t>
  </si>
  <si>
    <t>秋君立</t>
  </si>
  <si>
    <t>俊乞</t>
  </si>
  <si>
    <t>得守</t>
  </si>
  <si>
    <t>朴䪪未</t>
  </si>
  <si>
    <t>金后</t>
  </si>
  <si>
    <t>林大生</t>
  </si>
  <si>
    <t>醴州</t>
  </si>
  <si>
    <t>巡馬保府硫黃軍</t>
  </si>
  <si>
    <t>元善</t>
  </si>
  <si>
    <t>黃順才</t>
  </si>
  <si>
    <t>巡別隊保府藥汗</t>
  </si>
  <si>
    <t>中男</t>
  </si>
  <si>
    <t>李今伊</t>
  </si>
  <si>
    <t>架山城丁軍府軍官</t>
  </si>
  <si>
    <t>自遠</t>
  </si>
  <si>
    <t>安己仁</t>
  </si>
  <si>
    <t>貴奉</t>
  </si>
  <si>
    <t>貴太</t>
  </si>
  <si>
    <t>進石</t>
  </si>
  <si>
    <t>永信</t>
  </si>
  <si>
    <t>汝客</t>
  </si>
  <si>
    <t>世貞</t>
  </si>
  <si>
    <t>權多八里故代妻</t>
  </si>
  <si>
    <t>秋</t>
  </si>
  <si>
    <t>君立</t>
  </si>
  <si>
    <t>萬一</t>
  </si>
  <si>
    <t>姜一千</t>
  </si>
  <si>
    <t>順進</t>
  </si>
  <si>
    <t>春淡</t>
  </si>
  <si>
    <t>X保巡牙兵</t>
  </si>
  <si>
    <t>得汗</t>
  </si>
  <si>
    <t>俊永</t>
  </si>
  <si>
    <t>克福</t>
  </si>
  <si>
    <t>折衝將軍行龍驤X副護軍</t>
  </si>
  <si>
    <t>李成弼</t>
  </si>
  <si>
    <t>允哲</t>
  </si>
  <si>
    <t>春得</t>
  </si>
  <si>
    <t>金順迪</t>
  </si>
  <si>
    <t>巡擣砧軍</t>
  </si>
  <si>
    <t>黃石進</t>
  </si>
  <si>
    <t>戒良</t>
  </si>
  <si>
    <t>李金</t>
  </si>
  <si>
    <t>石龍</t>
  </si>
  <si>
    <t>儀福</t>
  </si>
  <si>
    <t>郭戒男</t>
  </si>
  <si>
    <t>驛保束伍軍</t>
  </si>
  <si>
    <t>世望</t>
  </si>
  <si>
    <t>後婦</t>
  </si>
  <si>
    <t>巡擣砧軍鎭營軍官</t>
  </si>
  <si>
    <t>正大</t>
  </si>
  <si>
    <t>成采</t>
  </si>
  <si>
    <t>善豪</t>
  </si>
  <si>
    <t>軍功主簿</t>
  </si>
  <si>
    <t>任漢</t>
  </si>
  <si>
    <t>善傑</t>
  </si>
  <si>
    <t>完載</t>
  </si>
  <si>
    <t>㭪</t>
  </si>
  <si>
    <t>朴自奉</t>
  </si>
  <si>
    <t>發立</t>
  </si>
  <si>
    <t>德只</t>
  </si>
  <si>
    <t>崔戒福</t>
  </si>
  <si>
    <t>永傑</t>
  </si>
  <si>
    <t>望善</t>
  </si>
  <si>
    <t>秉節校尉</t>
  </si>
  <si>
    <t>李義渭</t>
  </si>
  <si>
    <t>進中</t>
  </si>
  <si>
    <t>碩進</t>
  </si>
  <si>
    <t>鄭孫晩</t>
  </si>
  <si>
    <t>俊方</t>
  </si>
  <si>
    <t>李東秀</t>
  </si>
  <si>
    <t>淸道水軍</t>
  </si>
  <si>
    <t>命奉</t>
  </si>
  <si>
    <t>別</t>
  </si>
  <si>
    <t>正儀</t>
  </si>
  <si>
    <t>淸德</t>
  </si>
  <si>
    <t>天作</t>
  </si>
  <si>
    <t>金益化</t>
  </si>
  <si>
    <t>李愛上</t>
  </si>
  <si>
    <t>巡別隊保巡在家軍官</t>
  </si>
  <si>
    <t>成建</t>
  </si>
  <si>
    <t>千守</t>
  </si>
  <si>
    <t>朴歡</t>
  </si>
  <si>
    <t>尙和</t>
  </si>
  <si>
    <t>李千龍</t>
  </si>
  <si>
    <t>守發</t>
  </si>
  <si>
    <t>崔世福</t>
  </si>
  <si>
    <t>孝哲</t>
  </si>
  <si>
    <t>仁德</t>
  </si>
  <si>
    <t>億還</t>
  </si>
  <si>
    <t>洪愛男</t>
  </si>
  <si>
    <t>巡別隊保府軍官</t>
  </si>
  <si>
    <t>乭同</t>
  </si>
  <si>
    <t>造發</t>
  </si>
  <si>
    <t>金順男</t>
  </si>
  <si>
    <t>朴世完病人代妻</t>
  </si>
  <si>
    <t>安一</t>
  </si>
  <si>
    <t>古音山</t>
  </si>
  <si>
    <t>孫先</t>
  </si>
  <si>
    <t>巡擣砧軍府軍官</t>
  </si>
  <si>
    <t>弘一</t>
  </si>
  <si>
    <t>李成遠</t>
  </si>
  <si>
    <t>金贊</t>
  </si>
  <si>
    <t>束伍保巡牙兵</t>
  </si>
  <si>
    <t>東必</t>
  </si>
  <si>
    <t>先愼</t>
  </si>
  <si>
    <t>黃尙台</t>
  </si>
  <si>
    <t>白宗</t>
  </si>
  <si>
    <t>李命昌</t>
  </si>
  <si>
    <t>國達</t>
  </si>
  <si>
    <t>水軍萬戶</t>
  </si>
  <si>
    <t>都是</t>
  </si>
  <si>
    <t>原從功臣展力副衛守門將</t>
  </si>
  <si>
    <t>徐X生</t>
  </si>
  <si>
    <t>仁義</t>
  </si>
  <si>
    <t>仁厚</t>
  </si>
  <si>
    <t>玉介</t>
  </si>
  <si>
    <t>信玉</t>
  </si>
  <si>
    <t>再叔</t>
  </si>
  <si>
    <t>江狀</t>
  </si>
  <si>
    <t>父西上崔完X戶</t>
  </si>
  <si>
    <t>巡在家軍官</t>
  </si>
  <si>
    <t>徐厚善</t>
  </si>
  <si>
    <t>時達</t>
  </si>
  <si>
    <t>得一</t>
  </si>
  <si>
    <t>金大弘</t>
  </si>
  <si>
    <t>買得奴梧桐院直</t>
  </si>
  <si>
    <t>斗云</t>
  </si>
  <si>
    <t>奉連</t>
  </si>
  <si>
    <t>朴好仁</t>
  </si>
  <si>
    <t>奴斗山</t>
  </si>
  <si>
    <t>琦</t>
  </si>
  <si>
    <t>李義臣</t>
  </si>
  <si>
    <t>大弘</t>
  </si>
  <si>
    <t>鍊</t>
  </si>
  <si>
    <t>李尙連</t>
  </si>
  <si>
    <t>X禧</t>
  </si>
  <si>
    <t>梁</t>
  </si>
  <si>
    <t>上白</t>
  </si>
  <si>
    <t>守道</t>
  </si>
  <si>
    <t>李仁白</t>
  </si>
  <si>
    <t>漢相</t>
  </si>
  <si>
    <t>漢徵</t>
  </si>
  <si>
    <t>淹</t>
  </si>
  <si>
    <t>金夏重</t>
  </si>
  <si>
    <t>德潤</t>
  </si>
  <si>
    <t>夏剛</t>
  </si>
  <si>
    <t>以悌</t>
  </si>
  <si>
    <t>李景仁</t>
  </si>
  <si>
    <t>庚寅逃亡</t>
  </si>
  <si>
    <t>時暹</t>
  </si>
  <si>
    <t>成今</t>
  </si>
  <si>
    <t>全愛生</t>
  </si>
  <si>
    <t>每還</t>
  </si>
  <si>
    <t>父上同</t>
  </si>
  <si>
    <t>山春</t>
  </si>
  <si>
    <t>分丹</t>
  </si>
  <si>
    <t>密陽順元村</t>
  </si>
  <si>
    <t>貴發</t>
  </si>
  <si>
    <t>禾里德</t>
  </si>
  <si>
    <t>自良</t>
  </si>
  <si>
    <t>斗山</t>
  </si>
  <si>
    <t>愛進</t>
  </si>
  <si>
    <t>李X尙</t>
  </si>
  <si>
    <t>永梅</t>
  </si>
  <si>
    <t>汗石</t>
  </si>
  <si>
    <t>大益</t>
  </si>
  <si>
    <t>采和</t>
  </si>
  <si>
    <t>景汶</t>
  </si>
  <si>
    <t>蔣熙邦</t>
  </si>
  <si>
    <t>芽山</t>
  </si>
  <si>
    <t>通訓大夫行豊基郡守安東鎭管兵馬僉節制使</t>
  </si>
  <si>
    <t>通訓大夫行禮曹佐郞兼春秋館記事官</t>
  </si>
  <si>
    <t>殷夢相</t>
  </si>
  <si>
    <t>連和</t>
  </si>
  <si>
    <t>良德</t>
  </si>
  <si>
    <t>孫凝緖</t>
  </si>
  <si>
    <t>兌精</t>
  </si>
  <si>
    <t>獻</t>
  </si>
  <si>
    <t>守可</t>
  </si>
  <si>
    <t>洪命哲</t>
  </si>
  <si>
    <t>漢權</t>
  </si>
  <si>
    <t>漢哲</t>
  </si>
  <si>
    <t>漢標</t>
  </si>
  <si>
    <t>鄭於屯金</t>
  </si>
  <si>
    <t>正花</t>
  </si>
  <si>
    <t>守永介</t>
  </si>
  <si>
    <t>密陽順安村</t>
  </si>
  <si>
    <t>次堂</t>
  </si>
  <si>
    <t>洪錫夏</t>
  </si>
  <si>
    <t>允月</t>
  </si>
  <si>
    <t>崔孟貴</t>
  </si>
  <si>
    <t>孝郞</t>
  </si>
  <si>
    <t>蔚山凡西面上末乙應里</t>
  </si>
  <si>
    <t>金孟生</t>
  </si>
  <si>
    <t>原福</t>
  </si>
  <si>
    <t>義興金成玉戶去</t>
  </si>
  <si>
    <t>崔無應善</t>
  </si>
  <si>
    <t>球</t>
  </si>
  <si>
    <t>漢宗</t>
  </si>
  <si>
    <t>鄭俊亨</t>
  </si>
  <si>
    <t>時顯</t>
  </si>
  <si>
    <t>震柱</t>
  </si>
  <si>
    <t>縯</t>
  </si>
  <si>
    <t>徐稱</t>
  </si>
  <si>
    <t>璉</t>
  </si>
  <si>
    <t>玉花</t>
  </si>
  <si>
    <t>汝玉</t>
  </si>
  <si>
    <t>同婢良産</t>
  </si>
  <si>
    <t>戒花</t>
  </si>
  <si>
    <t>古生</t>
  </si>
  <si>
    <t>瑎</t>
  </si>
  <si>
    <t>克初</t>
  </si>
  <si>
    <t>禹汝律</t>
  </si>
  <si>
    <t>昌顯</t>
  </si>
  <si>
    <t>祖作只</t>
  </si>
  <si>
    <t>朱任</t>
  </si>
  <si>
    <t>者音先</t>
  </si>
  <si>
    <t>金德生</t>
  </si>
  <si>
    <t>得哲</t>
  </si>
  <si>
    <t>瑜</t>
  </si>
  <si>
    <t>世垕</t>
  </si>
  <si>
    <t>李成春</t>
  </si>
  <si>
    <t>壽伯</t>
  </si>
  <si>
    <t>暎</t>
  </si>
  <si>
    <t>希立</t>
  </si>
  <si>
    <t>朴贊</t>
  </si>
  <si>
    <t>達璘</t>
  </si>
  <si>
    <t>戒安</t>
  </si>
  <si>
    <t>故居</t>
  </si>
  <si>
    <t>金舌福</t>
  </si>
  <si>
    <t>無應善</t>
  </si>
  <si>
    <t>海迪</t>
  </si>
  <si>
    <t>先得</t>
  </si>
  <si>
    <t>崔日星</t>
  </si>
  <si>
    <t>得己</t>
  </si>
  <si>
    <t>金萬邦</t>
  </si>
  <si>
    <t>甫善</t>
  </si>
  <si>
    <t>金夫之</t>
  </si>
  <si>
    <t>崔萬必</t>
  </si>
  <si>
    <t>業武本鎭將官</t>
  </si>
  <si>
    <t>李上達</t>
  </si>
  <si>
    <t>東蕃</t>
  </si>
  <si>
    <t>金益萊</t>
  </si>
  <si>
    <t>率外從姪</t>
  </si>
  <si>
    <t>鄭文戶</t>
  </si>
  <si>
    <t>世郞</t>
  </si>
  <si>
    <t>於仁連</t>
  </si>
  <si>
    <t>太才</t>
  </si>
  <si>
    <t>太中</t>
  </si>
  <si>
    <t>永川梨洞</t>
  </si>
  <si>
    <t>於音連</t>
  </si>
  <si>
    <t>以娘</t>
  </si>
  <si>
    <t>寡女崔召史代子</t>
  </si>
  <si>
    <t>驛保</t>
  </si>
  <si>
    <t>行明</t>
  </si>
  <si>
    <t>國立</t>
  </si>
  <si>
    <t>崔光先</t>
  </si>
  <si>
    <t>再壬</t>
  </si>
  <si>
    <t>姜任山</t>
  </si>
  <si>
    <t>愛一</t>
  </si>
  <si>
    <t>應連</t>
  </si>
  <si>
    <t>呂順福</t>
  </si>
  <si>
    <t>非於應</t>
  </si>
  <si>
    <t>㗡男</t>
  </si>
  <si>
    <t>永金</t>
  </si>
  <si>
    <t>白龍</t>
  </si>
  <si>
    <t>浩迫</t>
  </si>
  <si>
    <t>裵己成</t>
  </si>
  <si>
    <t>永海</t>
  </si>
  <si>
    <t>世益</t>
  </si>
  <si>
    <t>允福</t>
  </si>
  <si>
    <t>林正男</t>
  </si>
  <si>
    <t>諸色軍</t>
  </si>
  <si>
    <t>巡硫黃軍在家軍官</t>
  </si>
  <si>
    <t>碩傑</t>
  </si>
  <si>
    <t>訓鍊院判官</t>
  </si>
  <si>
    <t>淸善</t>
  </si>
  <si>
    <t>殷仁俊</t>
  </si>
  <si>
    <t>巡硫黃軍</t>
  </si>
  <si>
    <t>奴仁卓</t>
  </si>
  <si>
    <t>金永官故代妻</t>
  </si>
  <si>
    <t>以太</t>
  </si>
  <si>
    <t>敏周</t>
  </si>
  <si>
    <t>永伊</t>
  </si>
  <si>
    <t>李萬才</t>
  </si>
  <si>
    <t>先宗</t>
  </si>
  <si>
    <t>定略將軍</t>
  </si>
  <si>
    <t>有還</t>
  </si>
  <si>
    <t>唜乃</t>
  </si>
  <si>
    <t>崔太一</t>
  </si>
  <si>
    <t>得秋</t>
  </si>
  <si>
    <t>甲士</t>
  </si>
  <si>
    <t>崔武丁</t>
  </si>
  <si>
    <t>八奉</t>
  </si>
  <si>
    <t>梁仁察</t>
  </si>
  <si>
    <t>守云</t>
  </si>
  <si>
    <t>金尙仁</t>
  </si>
  <si>
    <t>必再</t>
  </si>
  <si>
    <t>仁卓</t>
  </si>
  <si>
    <t>朴重日</t>
  </si>
  <si>
    <t>李素</t>
  </si>
  <si>
    <t>戒立</t>
  </si>
  <si>
    <t>尹克上</t>
  </si>
  <si>
    <t>私奴梧桐院直</t>
  </si>
  <si>
    <t>李命伊</t>
  </si>
  <si>
    <t>尹廷方</t>
  </si>
  <si>
    <t>安貴</t>
  </si>
  <si>
    <t>安昌</t>
  </si>
  <si>
    <t>金永發</t>
  </si>
  <si>
    <t>院直私奴</t>
  </si>
  <si>
    <t>金仁世</t>
  </si>
  <si>
    <t>府別隊</t>
  </si>
  <si>
    <t>自立</t>
  </si>
  <si>
    <t>沈風伊</t>
  </si>
  <si>
    <t>萬生</t>
  </si>
  <si>
    <t>金汗元</t>
  </si>
  <si>
    <t>致重</t>
  </si>
  <si>
    <t>戒同</t>
  </si>
  <si>
    <t>億吉</t>
  </si>
  <si>
    <t>遠己</t>
  </si>
  <si>
    <t>嚴悌仁</t>
  </si>
  <si>
    <t>哲上</t>
  </si>
  <si>
    <t>金無致</t>
  </si>
  <si>
    <t>水保束伍軍</t>
  </si>
  <si>
    <t>金一千</t>
  </si>
  <si>
    <t>得成</t>
  </si>
  <si>
    <t>汝主</t>
  </si>
  <si>
    <t>士元</t>
  </si>
  <si>
    <t>黃世台</t>
  </si>
  <si>
    <t>爾鍵</t>
  </si>
  <si>
    <t>夏重</t>
  </si>
  <si>
    <t>禹鎔</t>
  </si>
  <si>
    <t>修義副尉行部將</t>
  </si>
  <si>
    <t>譜</t>
  </si>
  <si>
    <t>金世讓</t>
  </si>
  <si>
    <t>魚</t>
  </si>
  <si>
    <t>咸從</t>
  </si>
  <si>
    <t>有弘</t>
  </si>
  <si>
    <t>敬己</t>
  </si>
  <si>
    <t>啓功郞</t>
  </si>
  <si>
    <t>黃時裳</t>
  </si>
  <si>
    <t>震虎</t>
  </si>
  <si>
    <t>達孫</t>
  </si>
  <si>
    <t>松骨</t>
  </si>
  <si>
    <t>芿叱金</t>
  </si>
  <si>
    <t>金必用</t>
  </si>
  <si>
    <t>守香</t>
  </si>
  <si>
    <t>淡立</t>
  </si>
  <si>
    <t>元石</t>
  </si>
  <si>
    <t>夢金</t>
  </si>
  <si>
    <t>自堂</t>
  </si>
  <si>
    <t>夢乞</t>
  </si>
  <si>
    <t>黃寔裳</t>
  </si>
  <si>
    <t>玉奉</t>
  </si>
  <si>
    <t>金進起</t>
  </si>
  <si>
    <t>爾鏡</t>
  </si>
  <si>
    <t>周</t>
  </si>
  <si>
    <t>彦信</t>
  </si>
  <si>
    <t>元應道</t>
  </si>
  <si>
    <t>原州</t>
  </si>
  <si>
    <t>㗡春</t>
  </si>
  <si>
    <t>尙奉</t>
  </si>
  <si>
    <t>雪福</t>
  </si>
  <si>
    <t>母上同</t>
  </si>
  <si>
    <t>曾華</t>
  </si>
  <si>
    <t>光顯</t>
  </si>
  <si>
    <t>彦香</t>
  </si>
  <si>
    <t>允元</t>
  </si>
  <si>
    <t>裵正佑</t>
  </si>
  <si>
    <t>幼學生</t>
  </si>
  <si>
    <t>金時榮</t>
  </si>
  <si>
    <t>玉娘</t>
  </si>
  <si>
    <t>進己</t>
  </si>
  <si>
    <t>金命生</t>
  </si>
  <si>
    <t>福來</t>
  </si>
  <si>
    <t>古邑沙登</t>
  </si>
  <si>
    <t>梧相院直吏保</t>
  </si>
  <si>
    <t>九蘭</t>
  </si>
  <si>
    <t>李命</t>
  </si>
  <si>
    <t>武先</t>
  </si>
  <si>
    <t>金彦方</t>
  </si>
  <si>
    <t>梧桐院直吏保</t>
  </si>
  <si>
    <t>成道</t>
  </si>
  <si>
    <t>武上</t>
  </si>
  <si>
    <t>興汗</t>
  </si>
  <si>
    <t>朴仁好</t>
  </si>
  <si>
    <t>成碩</t>
  </si>
  <si>
    <t>李奉次</t>
  </si>
  <si>
    <t>率外從弟</t>
  </si>
  <si>
    <t>成賁</t>
  </si>
  <si>
    <t>率從婦</t>
  </si>
  <si>
    <t>崔業善</t>
  </si>
  <si>
    <t>必金</t>
  </si>
  <si>
    <t>金尙男</t>
  </si>
  <si>
    <t>世發</t>
  </si>
  <si>
    <t>無明</t>
  </si>
  <si>
    <t>秋義三</t>
  </si>
  <si>
    <t>海哲</t>
  </si>
  <si>
    <t>東年</t>
  </si>
  <si>
    <t>軍資監僉正</t>
  </si>
  <si>
    <t>李明</t>
  </si>
  <si>
    <t>梧桐站撥軍</t>
  </si>
  <si>
    <t>女召史不叱喩子梧桐站撥軍夢龍</t>
  </si>
  <si>
    <t>命昌</t>
  </si>
  <si>
    <t>得先</t>
  </si>
  <si>
    <t>斗甲</t>
  </si>
  <si>
    <t>李億民</t>
  </si>
  <si>
    <t>乼同</t>
  </si>
  <si>
    <t>孟貴</t>
  </si>
  <si>
    <t>李命天</t>
  </si>
  <si>
    <t>正甲</t>
  </si>
  <si>
    <t>崔成發</t>
  </si>
  <si>
    <t>豊三</t>
  </si>
  <si>
    <t>業善</t>
  </si>
  <si>
    <t>權追日</t>
  </si>
  <si>
    <t>應必</t>
  </si>
  <si>
    <t>天生</t>
  </si>
  <si>
    <t>姜得男</t>
  </si>
  <si>
    <t>奴天白</t>
  </si>
  <si>
    <t>明光</t>
  </si>
  <si>
    <t>昌允</t>
  </si>
  <si>
    <t>靑白</t>
  </si>
  <si>
    <t>玉石</t>
  </si>
  <si>
    <t>洪萬生</t>
  </si>
  <si>
    <t>陸軍鎭營軍官</t>
  </si>
  <si>
    <t>金萬方</t>
  </si>
  <si>
    <t>永業</t>
  </si>
  <si>
    <t>金得龍</t>
  </si>
  <si>
    <t>成希</t>
  </si>
  <si>
    <t>大山</t>
  </si>
  <si>
    <t>甘孫</t>
  </si>
  <si>
    <t>先</t>
  </si>
  <si>
    <t>任先見</t>
  </si>
  <si>
    <t>希谷</t>
  </si>
  <si>
    <t>希男</t>
  </si>
  <si>
    <t>金時從</t>
  </si>
  <si>
    <t>沙X里</t>
  </si>
  <si>
    <t>束伍軍私奴</t>
  </si>
  <si>
    <t>許周</t>
  </si>
  <si>
    <t>私分</t>
  </si>
  <si>
    <t>永亥</t>
  </si>
  <si>
    <t>尹士立</t>
  </si>
  <si>
    <t>春方</t>
  </si>
  <si>
    <t>府水鐵匠束伍軍</t>
  </si>
  <si>
    <t>邑內徐石來戶</t>
  </si>
  <si>
    <t>韓無迪</t>
  </si>
  <si>
    <t>朴萬石故代妻</t>
  </si>
  <si>
    <t>醴泉</t>
  </si>
  <si>
    <t>乭元</t>
  </si>
  <si>
    <t>久元</t>
  </si>
  <si>
    <t>金承化</t>
  </si>
  <si>
    <t>左兵營硫黃軍奴</t>
  </si>
  <si>
    <t>無迪</t>
  </si>
  <si>
    <t>朴玉生</t>
  </si>
  <si>
    <t>三石</t>
  </si>
  <si>
    <t>崔元己</t>
  </si>
  <si>
    <t>世輝</t>
  </si>
  <si>
    <t>戒右</t>
  </si>
  <si>
    <t>稷山</t>
  </si>
  <si>
    <t>斗益</t>
  </si>
  <si>
    <t>士信</t>
  </si>
  <si>
    <t>六先</t>
  </si>
  <si>
    <t>李德生</t>
  </si>
  <si>
    <t>今正</t>
  </si>
  <si>
    <t>龍宮</t>
  </si>
  <si>
    <t>鄭哥</t>
  </si>
  <si>
    <t>不之</t>
  </si>
  <si>
    <t>法坦</t>
  </si>
  <si>
    <t>升玉</t>
  </si>
  <si>
    <t>尹己男</t>
  </si>
  <si>
    <t>己特</t>
  </si>
  <si>
    <t>朴世充</t>
  </si>
  <si>
    <t>居士烽軍</t>
  </si>
  <si>
    <t>老職嘉善</t>
  </si>
  <si>
    <t>仁化</t>
  </si>
  <si>
    <t>崇周</t>
  </si>
  <si>
    <t>金德基</t>
  </si>
  <si>
    <t>海江</t>
  </si>
  <si>
    <t>戒順</t>
  </si>
  <si>
    <t>奉允</t>
  </si>
  <si>
    <t>郭周達</t>
  </si>
  <si>
    <t>再萬</t>
  </si>
  <si>
    <t>金有章</t>
  </si>
  <si>
    <t>驛吏居士</t>
  </si>
  <si>
    <t>就信</t>
  </si>
  <si>
    <t>斗男</t>
  </si>
  <si>
    <t>梅外</t>
  </si>
  <si>
    <t>魯發</t>
  </si>
  <si>
    <t>守白</t>
  </si>
  <si>
    <t>金己男</t>
  </si>
  <si>
    <t>再男</t>
  </si>
  <si>
    <t>守業</t>
  </si>
  <si>
    <t>金孝哲</t>
  </si>
  <si>
    <t>之業</t>
  </si>
  <si>
    <t>郁興</t>
  </si>
  <si>
    <t>朴彦奉</t>
  </si>
  <si>
    <t>萬年</t>
  </si>
  <si>
    <t>東牙</t>
  </si>
  <si>
    <t>宗白</t>
  </si>
  <si>
    <t>正義</t>
  </si>
  <si>
    <t>業榟</t>
  </si>
  <si>
    <t>以望</t>
  </si>
  <si>
    <t>夢增</t>
  </si>
  <si>
    <t>吳戒星</t>
  </si>
  <si>
    <t>屳女</t>
  </si>
  <si>
    <t>萬占</t>
  </si>
  <si>
    <t>慈仁御保</t>
  </si>
  <si>
    <t>永吉</t>
  </si>
  <si>
    <t>朴㐏未</t>
  </si>
  <si>
    <t>仁石</t>
  </si>
  <si>
    <t>金春福</t>
  </si>
  <si>
    <t>金時迪</t>
  </si>
  <si>
    <t>玉周</t>
  </si>
  <si>
    <t>林德柱</t>
  </si>
  <si>
    <t>已上元戶陸百參戶人口貳千柒百玖拾參口尊位楊大祉別有司徐萬平</t>
  </si>
  <si>
    <r>
      <t>仁</t>
    </r>
    <r>
      <rPr>
        <sz val="10"/>
        <rFont val="MS Gothic"/>
        <family val="3"/>
        <charset val="128"/>
      </rPr>
      <t>国</t>
    </r>
  </si>
  <si>
    <r>
      <t>金己</t>
    </r>
    <r>
      <rPr>
        <sz val="10"/>
        <rFont val="MS Gothic"/>
        <family val="3"/>
        <charset val="128"/>
      </rPr>
      <t>献</t>
    </r>
  </si>
  <si>
    <r>
      <t>永</t>
    </r>
    <r>
      <rPr>
        <sz val="10"/>
        <rFont val="MS Gothic"/>
        <family val="3"/>
        <charset val="128"/>
      </rPr>
      <t>礼</t>
    </r>
  </si>
  <si>
    <r>
      <t>德</t>
    </r>
    <r>
      <rPr>
        <sz val="10"/>
        <rFont val="MS Gothic"/>
        <family val="3"/>
        <charset val="128"/>
      </rPr>
      <t>礼</t>
    </r>
  </si>
  <si>
    <r>
      <t>莫</t>
    </r>
    <r>
      <rPr>
        <sz val="10"/>
        <rFont val="MS Gothic"/>
        <family val="3"/>
        <charset val="128"/>
      </rPr>
      <t>礼</t>
    </r>
  </si>
  <si>
    <r>
      <t>麻叱</t>
    </r>
    <r>
      <rPr>
        <sz val="10"/>
        <rFont val="MS Gothic"/>
        <family val="3"/>
        <charset val="128"/>
      </rPr>
      <t>礼</t>
    </r>
  </si>
  <si>
    <r>
      <t>分</t>
    </r>
    <r>
      <rPr>
        <sz val="10"/>
        <rFont val="MS Gothic"/>
        <family val="3"/>
        <charset val="128"/>
      </rPr>
      <t>礼</t>
    </r>
  </si>
  <si>
    <r>
      <t>斗</t>
    </r>
    <r>
      <rPr>
        <sz val="10"/>
        <rFont val="MS Gothic"/>
        <family val="3"/>
        <charset val="128"/>
      </rPr>
      <t>礼</t>
    </r>
  </si>
  <si>
    <r>
      <t>今</t>
    </r>
    <r>
      <rPr>
        <sz val="10"/>
        <rFont val="MS Gothic"/>
        <family val="3"/>
        <charset val="128"/>
      </rPr>
      <t>礼</t>
    </r>
  </si>
  <si>
    <r>
      <t>末</t>
    </r>
    <r>
      <rPr>
        <sz val="10"/>
        <rFont val="MS Gothic"/>
        <family val="3"/>
        <charset val="128"/>
      </rPr>
      <t>礼</t>
    </r>
  </si>
  <si>
    <r>
      <t>七</t>
    </r>
    <r>
      <rPr>
        <sz val="10"/>
        <rFont val="MS Gothic"/>
        <family val="3"/>
        <charset val="128"/>
      </rPr>
      <t>竜</t>
    </r>
  </si>
  <si>
    <r>
      <t>應</t>
    </r>
    <r>
      <rPr>
        <sz val="10"/>
        <rFont val="MingLiU"/>
        <family val="3"/>
        <charset val="136"/>
      </rPr>
      <t>釴</t>
    </r>
  </si>
  <si>
    <r>
      <t>克</t>
    </r>
    <r>
      <rPr>
        <sz val="10"/>
        <rFont val="MS Gothic"/>
        <family val="3"/>
        <charset val="128"/>
      </rPr>
      <t>継</t>
    </r>
  </si>
  <si>
    <r>
      <t>申</t>
    </r>
    <r>
      <rPr>
        <sz val="10"/>
        <rFont val="FangSong"/>
        <family val="3"/>
        <charset val="134"/>
      </rPr>
      <t>焵</t>
    </r>
  </si>
  <si>
    <r>
      <t>振</t>
    </r>
    <r>
      <rPr>
        <sz val="10"/>
        <rFont val="MingLiU"/>
        <family val="3"/>
        <charset val="136"/>
      </rPr>
      <t>羾</t>
    </r>
  </si>
  <si>
    <r>
      <t>命</t>
    </r>
    <r>
      <rPr>
        <sz val="10"/>
        <rFont val="MS Gothic"/>
        <family val="3"/>
        <charset val="128"/>
      </rPr>
      <t>礼</t>
    </r>
  </si>
  <si>
    <r>
      <t>岳</t>
    </r>
    <r>
      <rPr>
        <sz val="10"/>
        <rFont val="MS Gothic"/>
        <family val="3"/>
        <charset val="128"/>
      </rPr>
      <t>礼</t>
    </r>
  </si>
  <si>
    <r>
      <t>儀</t>
    </r>
    <r>
      <rPr>
        <sz val="10"/>
        <rFont val="MS Gothic"/>
        <family val="3"/>
        <charset val="128"/>
      </rPr>
      <t>礼</t>
    </r>
  </si>
  <si>
    <r>
      <t>金天</t>
    </r>
    <r>
      <rPr>
        <sz val="10"/>
        <rFont val="MS Gothic"/>
        <family val="3"/>
        <charset val="128"/>
      </rPr>
      <t>宝</t>
    </r>
  </si>
  <si>
    <r>
      <t>汗</t>
    </r>
    <r>
      <rPr>
        <sz val="10"/>
        <rFont val="MS Gothic"/>
        <family val="3"/>
        <charset val="128"/>
      </rPr>
      <t>礼</t>
    </r>
  </si>
  <si>
    <r>
      <t>彦</t>
    </r>
    <r>
      <rPr>
        <sz val="10"/>
        <rFont val="MS Gothic"/>
        <family val="3"/>
        <charset val="128"/>
      </rPr>
      <t>礼</t>
    </r>
  </si>
  <si>
    <r>
      <t>必</t>
    </r>
    <r>
      <rPr>
        <sz val="10"/>
        <rFont val="MS Gothic"/>
        <family val="3"/>
        <charset val="128"/>
      </rPr>
      <t>礼</t>
    </r>
  </si>
  <si>
    <r>
      <t>順</t>
    </r>
    <r>
      <rPr>
        <sz val="10"/>
        <rFont val="MS Gothic"/>
        <family val="3"/>
        <charset val="128"/>
      </rPr>
      <t>礼</t>
    </r>
  </si>
  <si>
    <r>
      <t>順</t>
    </r>
    <r>
      <rPr>
        <sz val="10"/>
        <rFont val="MS Gothic"/>
        <family val="3"/>
        <charset val="128"/>
      </rPr>
      <t>竜</t>
    </r>
  </si>
  <si>
    <r>
      <t>時</t>
    </r>
    <r>
      <rPr>
        <sz val="10"/>
        <rFont val="MS Gothic"/>
        <family val="3"/>
        <charset val="128"/>
      </rPr>
      <t>竜</t>
    </r>
  </si>
  <si>
    <r>
      <t>甘</t>
    </r>
    <r>
      <rPr>
        <sz val="10"/>
        <rFont val="MS Gothic"/>
        <family val="3"/>
        <charset val="128"/>
      </rPr>
      <t>礼</t>
    </r>
  </si>
  <si>
    <r>
      <t>戒</t>
    </r>
    <r>
      <rPr>
        <sz val="10"/>
        <rFont val="MS Gothic"/>
        <family val="3"/>
        <charset val="128"/>
      </rPr>
      <t>礼</t>
    </r>
  </si>
  <si>
    <r>
      <t>次</t>
    </r>
    <r>
      <rPr>
        <sz val="10"/>
        <rFont val="MS Gothic"/>
        <family val="3"/>
        <charset val="128"/>
      </rPr>
      <t>礼</t>
    </r>
  </si>
  <si>
    <r>
      <t>有</t>
    </r>
    <r>
      <rPr>
        <sz val="10"/>
        <rFont val="MS Gothic"/>
        <family val="3"/>
        <charset val="128"/>
      </rPr>
      <t>竜</t>
    </r>
  </si>
  <si>
    <r>
      <t>申莫</t>
    </r>
    <r>
      <rPr>
        <sz val="10"/>
        <rFont val="MS Gothic"/>
        <family val="3"/>
        <charset val="128"/>
      </rPr>
      <t>竜</t>
    </r>
  </si>
  <si>
    <r>
      <t>渭</t>
    </r>
    <r>
      <rPr>
        <sz val="10"/>
        <rFont val="MingLiU"/>
        <family val="3"/>
        <charset val="136"/>
      </rPr>
      <t>遴</t>
    </r>
  </si>
  <si>
    <r>
      <t>金</t>
    </r>
    <r>
      <rPr>
        <sz val="10"/>
        <rFont val="MS Gothic"/>
        <family val="3"/>
        <charset val="128"/>
      </rPr>
      <t>硎</t>
    </r>
  </si>
  <si>
    <r>
      <t>李後</t>
    </r>
    <r>
      <rPr>
        <sz val="10"/>
        <rFont val="MingLiU"/>
        <family val="3"/>
        <charset val="136"/>
      </rPr>
      <t>梲</t>
    </r>
  </si>
  <si>
    <r>
      <t>唜</t>
    </r>
    <r>
      <rPr>
        <sz val="10"/>
        <rFont val="MS Gothic"/>
        <family val="3"/>
        <charset val="128"/>
      </rPr>
      <t>礼</t>
    </r>
  </si>
  <si>
    <r>
      <t>先</t>
    </r>
    <r>
      <rPr>
        <sz val="10"/>
        <rFont val="MS Gothic"/>
        <family val="3"/>
        <charset val="128"/>
      </rPr>
      <t>礼</t>
    </r>
  </si>
  <si>
    <r>
      <t>貴</t>
    </r>
    <r>
      <rPr>
        <sz val="10"/>
        <rFont val="FangSong"/>
        <family val="3"/>
        <charset val="134"/>
      </rPr>
      <t>撍</t>
    </r>
  </si>
  <si>
    <r>
      <t>維</t>
    </r>
    <r>
      <rPr>
        <sz val="10"/>
        <rFont val="FangSong"/>
        <family val="3"/>
        <charset val="134"/>
      </rPr>
      <t>釰</t>
    </r>
  </si>
  <si>
    <r>
      <t>於屯</t>
    </r>
    <r>
      <rPr>
        <sz val="10"/>
        <rFont val="MS Gothic"/>
        <family val="3"/>
        <charset val="128"/>
      </rPr>
      <t>礼</t>
    </r>
  </si>
  <si>
    <r>
      <t>貴</t>
    </r>
    <r>
      <rPr>
        <sz val="10"/>
        <rFont val="MS Gothic"/>
        <family val="3"/>
        <charset val="128"/>
      </rPr>
      <t>礼</t>
    </r>
  </si>
  <si>
    <r>
      <t>率妻</t>
    </r>
    <r>
      <rPr>
        <sz val="10"/>
        <rFont val="MS Gothic"/>
        <family val="3"/>
        <charset val="128"/>
      </rPr>
      <t>娚</t>
    </r>
  </si>
  <si>
    <r>
      <t>春</t>
    </r>
    <r>
      <rPr>
        <sz val="10"/>
        <rFont val="FangSong"/>
        <family val="3"/>
        <charset val="134"/>
      </rPr>
      <t>盘</t>
    </r>
  </si>
  <si>
    <r>
      <t>愛</t>
    </r>
    <r>
      <rPr>
        <sz val="10"/>
        <rFont val="MS Gothic"/>
        <family val="3"/>
        <charset val="128"/>
      </rPr>
      <t>礼</t>
    </r>
  </si>
  <si>
    <r>
      <t>同</t>
    </r>
    <r>
      <rPr>
        <sz val="10"/>
        <rFont val="MS Gothic"/>
        <family val="3"/>
        <charset val="128"/>
      </rPr>
      <t>礼</t>
    </r>
  </si>
  <si>
    <r>
      <t>彦叱</t>
    </r>
    <r>
      <rPr>
        <sz val="10"/>
        <rFont val="MS Gothic"/>
        <family val="3"/>
        <charset val="128"/>
      </rPr>
      <t>礼</t>
    </r>
  </si>
  <si>
    <r>
      <t>時</t>
    </r>
    <r>
      <rPr>
        <sz val="10"/>
        <rFont val="MS Gothic"/>
        <family val="3"/>
        <charset val="128"/>
      </rPr>
      <t>礼</t>
    </r>
  </si>
  <si>
    <r>
      <t>屳</t>
    </r>
    <r>
      <rPr>
        <sz val="10"/>
        <rFont val="MS Gothic"/>
        <family val="3"/>
        <charset val="128"/>
      </rPr>
      <t>礼</t>
    </r>
  </si>
  <si>
    <r>
      <t>李春</t>
    </r>
    <r>
      <rPr>
        <sz val="10"/>
        <rFont val="FangSong"/>
        <family val="3"/>
        <charset val="134"/>
      </rPr>
      <t>盘</t>
    </r>
  </si>
  <si>
    <r>
      <t>己</t>
    </r>
    <r>
      <rPr>
        <sz val="10"/>
        <rFont val="MS Gothic"/>
        <family val="3"/>
        <charset val="128"/>
      </rPr>
      <t>礼</t>
    </r>
  </si>
  <si>
    <r>
      <t>三</t>
    </r>
    <r>
      <rPr>
        <sz val="10"/>
        <rFont val="MS Gothic"/>
        <family val="3"/>
        <charset val="128"/>
      </rPr>
      <t>礼</t>
    </r>
  </si>
  <si>
    <r>
      <t>玉</t>
    </r>
    <r>
      <rPr>
        <sz val="10"/>
        <rFont val="MS Gothic"/>
        <family val="3"/>
        <charset val="128"/>
      </rPr>
      <t>礼</t>
    </r>
  </si>
  <si>
    <r>
      <t>白</t>
    </r>
    <r>
      <rPr>
        <sz val="10"/>
        <rFont val="MS Gothic"/>
        <family val="3"/>
        <charset val="128"/>
      </rPr>
      <t>礼</t>
    </r>
  </si>
  <si>
    <r>
      <t>士</t>
    </r>
    <r>
      <rPr>
        <sz val="10"/>
        <rFont val="MS Gothic"/>
        <family val="3"/>
        <charset val="128"/>
      </rPr>
      <t>竜</t>
    </r>
  </si>
  <si>
    <r>
      <t>乭</t>
    </r>
    <r>
      <rPr>
        <sz val="10"/>
        <rFont val="MS Gothic"/>
        <family val="3"/>
        <charset val="128"/>
      </rPr>
      <t>礼</t>
    </r>
  </si>
  <si>
    <r>
      <t>自</t>
    </r>
    <r>
      <rPr>
        <sz val="10"/>
        <rFont val="MS Gothic"/>
        <family val="3"/>
        <charset val="128"/>
      </rPr>
      <t>礼</t>
    </r>
  </si>
  <si>
    <r>
      <t>從</t>
    </r>
    <r>
      <rPr>
        <sz val="10"/>
        <rFont val="MS Gothic"/>
        <family val="3"/>
        <charset val="128"/>
      </rPr>
      <t>礼</t>
    </r>
  </si>
  <si>
    <r>
      <t>一</t>
    </r>
    <r>
      <rPr>
        <sz val="10"/>
        <rFont val="MS Gothic"/>
        <family val="3"/>
        <charset val="128"/>
      </rPr>
      <t>乱</t>
    </r>
  </si>
  <si>
    <r>
      <t>己巳</t>
    </r>
    <r>
      <rPr>
        <sz val="10"/>
        <rFont val="MS Gothic"/>
        <family val="3"/>
        <charset val="128"/>
      </rPr>
      <t>竜</t>
    </r>
  </si>
  <si>
    <r>
      <t>銀</t>
    </r>
    <r>
      <rPr>
        <sz val="10"/>
        <rFont val="MS Gothic"/>
        <family val="3"/>
        <charset val="128"/>
      </rPr>
      <t>礼</t>
    </r>
  </si>
  <si>
    <r>
      <t>吾</t>
    </r>
    <r>
      <rPr>
        <sz val="10"/>
        <rFont val="MS Gothic"/>
        <family val="3"/>
        <charset val="128"/>
      </rPr>
      <t>礼</t>
    </r>
  </si>
  <si>
    <r>
      <t>正</t>
    </r>
    <r>
      <rPr>
        <sz val="10"/>
        <rFont val="MS Gothic"/>
        <family val="3"/>
        <charset val="128"/>
      </rPr>
      <t>礼</t>
    </r>
  </si>
  <si>
    <r>
      <t>萬</t>
    </r>
    <r>
      <rPr>
        <sz val="10"/>
        <rFont val="MS Gothic"/>
        <family val="3"/>
        <charset val="128"/>
      </rPr>
      <t>礼</t>
    </r>
  </si>
  <si>
    <r>
      <t>八</t>
    </r>
    <r>
      <rPr>
        <sz val="10"/>
        <rFont val="MS Gothic"/>
        <family val="3"/>
        <charset val="128"/>
      </rPr>
      <t>竜</t>
    </r>
  </si>
  <si>
    <r>
      <t>加</t>
    </r>
    <r>
      <rPr>
        <sz val="10"/>
        <rFont val="MS Gothic"/>
        <family val="3"/>
        <charset val="128"/>
      </rPr>
      <t>竜</t>
    </r>
  </si>
  <si>
    <r>
      <t>奉</t>
    </r>
    <r>
      <rPr>
        <sz val="10"/>
        <rFont val="MS Gothic"/>
        <family val="3"/>
        <charset val="128"/>
      </rPr>
      <t>竜</t>
    </r>
  </si>
  <si>
    <r>
      <t>日</t>
    </r>
    <r>
      <rPr>
        <sz val="10"/>
        <rFont val="MS Gothic"/>
        <family val="3"/>
        <charset val="128"/>
      </rPr>
      <t>礼</t>
    </r>
  </si>
  <si>
    <r>
      <t>生</t>
    </r>
    <r>
      <rPr>
        <sz val="10"/>
        <rFont val="MS Gothic"/>
        <family val="3"/>
        <charset val="128"/>
      </rPr>
      <t>礼</t>
    </r>
  </si>
  <si>
    <r>
      <t>香</t>
    </r>
    <r>
      <rPr>
        <sz val="10"/>
        <rFont val="MS Gothic"/>
        <family val="3"/>
        <charset val="128"/>
      </rPr>
      <t>礼</t>
    </r>
  </si>
  <si>
    <r>
      <t>業</t>
    </r>
    <r>
      <rPr>
        <sz val="10"/>
        <rFont val="MS Gothic"/>
        <family val="3"/>
        <charset val="128"/>
      </rPr>
      <t>竜</t>
    </r>
  </si>
  <si>
    <r>
      <t>玉</t>
    </r>
    <r>
      <rPr>
        <sz val="10"/>
        <rFont val="MS Gothic"/>
        <family val="3"/>
        <charset val="128"/>
      </rPr>
      <t>竜</t>
    </r>
  </si>
  <si>
    <r>
      <t>成</t>
    </r>
    <r>
      <rPr>
        <sz val="10"/>
        <rFont val="MS Gothic"/>
        <family val="3"/>
        <charset val="128"/>
      </rPr>
      <t>国</t>
    </r>
  </si>
  <si>
    <r>
      <t>三</t>
    </r>
    <r>
      <rPr>
        <sz val="10"/>
        <rFont val="MS Gothic"/>
        <family val="3"/>
        <charset val="128"/>
      </rPr>
      <t>竜</t>
    </r>
  </si>
  <si>
    <r>
      <t>一</t>
    </r>
    <r>
      <rPr>
        <sz val="10"/>
        <rFont val="MS Gothic"/>
        <family val="3"/>
        <charset val="128"/>
      </rPr>
      <t>礼</t>
    </r>
  </si>
  <si>
    <r>
      <t>崔信</t>
    </r>
    <r>
      <rPr>
        <sz val="10"/>
        <rFont val="MingLiU"/>
        <family val="3"/>
        <charset val="136"/>
      </rPr>
      <t>嵃</t>
    </r>
  </si>
  <si>
    <r>
      <t>春</t>
    </r>
    <r>
      <rPr>
        <sz val="10"/>
        <rFont val="MS Gothic"/>
        <family val="3"/>
        <charset val="128"/>
      </rPr>
      <t>竜</t>
    </r>
  </si>
  <si>
    <r>
      <t>春</t>
    </r>
    <r>
      <rPr>
        <sz val="10"/>
        <rFont val="MS Gothic"/>
        <family val="3"/>
        <charset val="128"/>
      </rPr>
      <t>礼</t>
    </r>
  </si>
  <si>
    <r>
      <t>之</t>
    </r>
    <r>
      <rPr>
        <sz val="10"/>
        <rFont val="MingLiU"/>
        <family val="3"/>
        <charset val="136"/>
      </rPr>
      <t>淰</t>
    </r>
  </si>
  <si>
    <r>
      <t>草</t>
    </r>
    <r>
      <rPr>
        <sz val="10"/>
        <rFont val="MS Gothic"/>
        <family val="3"/>
        <charset val="128"/>
      </rPr>
      <t>礼</t>
    </r>
  </si>
  <si>
    <r>
      <t>白命</t>
    </r>
    <r>
      <rPr>
        <sz val="10"/>
        <rFont val="MS Gothic"/>
        <family val="3"/>
        <charset val="128"/>
      </rPr>
      <t>乱</t>
    </r>
  </si>
  <si>
    <r>
      <t>成</t>
    </r>
    <r>
      <rPr>
        <sz val="10"/>
        <rFont val="MS Gothic"/>
        <family val="3"/>
        <charset val="128"/>
      </rPr>
      <t>礼</t>
    </r>
  </si>
  <si>
    <r>
      <t>中</t>
    </r>
    <r>
      <rPr>
        <sz val="10"/>
        <rFont val="MS Gothic"/>
        <family val="3"/>
        <charset val="128"/>
      </rPr>
      <t>礼</t>
    </r>
  </si>
  <si>
    <r>
      <t>黃</t>
    </r>
    <r>
      <rPr>
        <sz val="10"/>
        <rFont val="MingLiU"/>
        <family val="3"/>
        <charset val="136"/>
      </rPr>
      <t>鈁</t>
    </r>
  </si>
  <si>
    <r>
      <t>福</t>
    </r>
    <r>
      <rPr>
        <sz val="10"/>
        <rFont val="MS Gothic"/>
        <family val="3"/>
        <charset val="128"/>
      </rPr>
      <t>礼</t>
    </r>
  </si>
  <si>
    <r>
      <t>山</t>
    </r>
    <r>
      <rPr>
        <sz val="10"/>
        <rFont val="MS Gothic"/>
        <family val="3"/>
        <charset val="128"/>
      </rPr>
      <t>竜</t>
    </r>
  </si>
  <si>
    <r>
      <t>錫</t>
    </r>
    <r>
      <rPr>
        <sz val="10"/>
        <rFont val="MingLiU"/>
        <family val="3"/>
        <charset val="136"/>
      </rPr>
      <t>瑊</t>
    </r>
  </si>
  <si>
    <r>
      <t>金</t>
    </r>
    <r>
      <rPr>
        <sz val="10"/>
        <rFont val="MS Gothic"/>
        <family val="3"/>
        <charset val="128"/>
      </rPr>
      <t>継</t>
    </r>
    <r>
      <rPr>
        <sz val="10"/>
        <rFont val="MingLiU"/>
        <family val="3"/>
        <charset val="136"/>
      </rPr>
      <t>瑑</t>
    </r>
  </si>
  <si>
    <r>
      <t>進</t>
    </r>
    <r>
      <rPr>
        <sz val="10"/>
        <rFont val="MS Gothic"/>
        <family val="3"/>
        <charset val="128"/>
      </rPr>
      <t>礼</t>
    </r>
  </si>
  <si>
    <r>
      <t>承</t>
    </r>
    <r>
      <rPr>
        <sz val="10"/>
        <rFont val="MS Gothic"/>
        <family val="3"/>
        <charset val="128"/>
      </rPr>
      <t>礼</t>
    </r>
  </si>
  <si>
    <r>
      <t>世</t>
    </r>
    <r>
      <rPr>
        <sz val="10"/>
        <rFont val="MS Gothic"/>
        <family val="3"/>
        <charset val="128"/>
      </rPr>
      <t>礼</t>
    </r>
  </si>
  <si>
    <r>
      <t>今</t>
    </r>
    <r>
      <rPr>
        <sz val="10"/>
        <rFont val="MS Gothic"/>
        <family val="3"/>
        <charset val="128"/>
      </rPr>
      <t>竜</t>
    </r>
  </si>
  <si>
    <r>
      <t>應</t>
    </r>
    <r>
      <rPr>
        <sz val="10"/>
        <rFont val="MS Gothic"/>
        <family val="3"/>
        <charset val="128"/>
      </rPr>
      <t>礼</t>
    </r>
  </si>
  <si>
    <r>
      <t>鄭彦</t>
    </r>
    <r>
      <rPr>
        <sz val="10"/>
        <rFont val="MS Gothic"/>
        <family val="3"/>
        <charset val="128"/>
      </rPr>
      <t>国</t>
    </r>
  </si>
  <si>
    <r>
      <t>於仁</t>
    </r>
    <r>
      <rPr>
        <sz val="10"/>
        <rFont val="MS Gothic"/>
        <family val="3"/>
        <charset val="128"/>
      </rPr>
      <t>礼</t>
    </r>
  </si>
  <si>
    <r>
      <t>月</t>
    </r>
    <r>
      <rPr>
        <sz val="10"/>
        <rFont val="MS Gothic"/>
        <family val="3"/>
        <charset val="128"/>
      </rPr>
      <t>礼</t>
    </r>
  </si>
  <si>
    <r>
      <t>光</t>
    </r>
    <r>
      <rPr>
        <sz val="10"/>
        <rFont val="MS Gothic"/>
        <family val="3"/>
        <charset val="128"/>
      </rPr>
      <t>国</t>
    </r>
  </si>
  <si>
    <r>
      <t>世</t>
    </r>
    <r>
      <rPr>
        <sz val="10"/>
        <rFont val="MS Gothic"/>
        <family val="3"/>
        <charset val="128"/>
      </rPr>
      <t>国</t>
    </r>
  </si>
  <si>
    <r>
      <t>徐</t>
    </r>
    <r>
      <rPr>
        <sz val="10"/>
        <rFont val="MS Gothic"/>
        <family val="3"/>
        <charset val="128"/>
      </rPr>
      <t>淌</t>
    </r>
  </si>
  <si>
    <r>
      <t>裵弘</t>
    </r>
    <r>
      <rPr>
        <sz val="10"/>
        <rFont val="MingLiU"/>
        <family val="3"/>
        <charset val="136"/>
      </rPr>
      <t>袨</t>
    </r>
  </si>
  <si>
    <r>
      <t>豊</t>
    </r>
    <r>
      <rPr>
        <sz val="10"/>
        <rFont val="MS Gothic"/>
        <family val="3"/>
        <charset val="128"/>
      </rPr>
      <t>礼</t>
    </r>
  </si>
  <si>
    <r>
      <t>妻</t>
    </r>
    <r>
      <rPr>
        <sz val="10"/>
        <rFont val="MS Gothic"/>
        <family val="3"/>
        <charset val="128"/>
      </rPr>
      <t>娚</t>
    </r>
  </si>
  <si>
    <r>
      <t>屎</t>
    </r>
    <r>
      <rPr>
        <sz val="10"/>
        <rFont val="MS Gothic"/>
        <family val="3"/>
        <charset val="128"/>
      </rPr>
      <t>礼</t>
    </r>
  </si>
  <si>
    <r>
      <t>得</t>
    </r>
    <r>
      <rPr>
        <sz val="10"/>
        <rFont val="MS Gothic"/>
        <family val="3"/>
        <charset val="128"/>
      </rPr>
      <t>乱</t>
    </r>
  </si>
  <si>
    <r>
      <t>㗡</t>
    </r>
    <r>
      <rPr>
        <sz val="10"/>
        <rFont val="MS Gothic"/>
        <family val="3"/>
        <charset val="128"/>
      </rPr>
      <t>礼</t>
    </r>
  </si>
  <si>
    <r>
      <t>行</t>
    </r>
    <r>
      <rPr>
        <sz val="10"/>
        <rFont val="MS Gothic"/>
        <family val="3"/>
        <charset val="128"/>
      </rPr>
      <t>竜</t>
    </r>
  </si>
  <si>
    <r>
      <t>仁</t>
    </r>
    <r>
      <rPr>
        <sz val="10"/>
        <rFont val="MS Gothic"/>
        <family val="3"/>
        <charset val="128"/>
      </rPr>
      <t>礼</t>
    </r>
  </si>
  <si>
    <r>
      <t>介</t>
    </r>
    <r>
      <rPr>
        <sz val="10"/>
        <rFont val="MS Gothic"/>
        <family val="3"/>
        <charset val="128"/>
      </rPr>
      <t>礼</t>
    </r>
  </si>
  <si>
    <r>
      <t>善</t>
    </r>
    <r>
      <rPr>
        <sz val="10"/>
        <rFont val="MS Gothic"/>
        <family val="3"/>
        <charset val="128"/>
      </rPr>
      <t>礼</t>
    </r>
  </si>
  <si>
    <r>
      <t>希</t>
    </r>
    <r>
      <rPr>
        <sz val="10"/>
        <rFont val="FangSong"/>
        <family val="3"/>
        <charset val="134"/>
      </rPr>
      <t>釰</t>
    </r>
  </si>
  <si>
    <r>
      <t>天</t>
    </r>
    <r>
      <rPr>
        <sz val="10"/>
        <rFont val="MS Gothic"/>
        <family val="3"/>
        <charset val="128"/>
      </rPr>
      <t>竜</t>
    </r>
  </si>
  <si>
    <r>
      <rPr>
        <sz val="10"/>
        <rFont val="MingLiU"/>
        <family val="3"/>
        <charset val="136"/>
      </rPr>
      <t>瓃</t>
    </r>
  </si>
  <si>
    <r>
      <t>自</t>
    </r>
    <r>
      <rPr>
        <sz val="10"/>
        <rFont val="MS Gothic"/>
        <family val="3"/>
        <charset val="128"/>
      </rPr>
      <t>礼</t>
    </r>
  </si>
  <si>
    <r>
      <rPr>
        <sz val="10"/>
        <rFont val="MS Gothic"/>
        <family val="3"/>
        <charset val="128"/>
      </rPr>
      <t>錝</t>
    </r>
  </si>
  <si>
    <r>
      <rPr>
        <sz val="10"/>
        <rFont val="MS Gothic"/>
        <family val="3"/>
        <charset val="128"/>
      </rPr>
      <t>錂</t>
    </r>
  </si>
  <si>
    <r>
      <rPr>
        <sz val="10"/>
        <rFont val="MingLiU"/>
        <family val="3"/>
        <charset val="136"/>
      </rPr>
      <t>錀</t>
    </r>
  </si>
  <si>
    <r>
      <rPr>
        <sz val="10"/>
        <rFont val="MingLiU"/>
        <family val="3"/>
        <charset val="136"/>
      </rPr>
      <t>嶨</t>
    </r>
  </si>
  <si>
    <r>
      <rPr>
        <sz val="10"/>
        <rFont val="MS Gothic"/>
        <family val="3"/>
        <charset val="128"/>
      </rPr>
      <t>竜</t>
    </r>
  </si>
  <si>
    <r>
      <rPr>
        <sz val="10"/>
        <rFont val="FangSong"/>
        <family val="3"/>
        <charset val="134"/>
      </rPr>
      <t>涥</t>
    </r>
  </si>
  <si>
    <r>
      <rPr>
        <sz val="10"/>
        <rFont val="MingLiU"/>
        <family val="3"/>
        <charset val="136"/>
      </rPr>
      <t>栠</t>
    </r>
  </si>
  <si>
    <r>
      <rPr>
        <sz val="10"/>
        <rFont val="FangSong"/>
        <family val="3"/>
        <charset val="134"/>
      </rPr>
      <t>櫽</t>
    </r>
  </si>
  <si>
    <r>
      <rPr>
        <sz val="10"/>
        <rFont val="FangSong"/>
        <family val="3"/>
        <charset val="134"/>
      </rPr>
      <t>旕</t>
    </r>
    <r>
      <rPr>
        <sz val="10"/>
        <rFont val="MS Gothic"/>
        <family val="3"/>
        <charset val="128"/>
      </rPr>
      <t>礼</t>
    </r>
  </si>
  <si>
    <r>
      <rPr>
        <sz val="10"/>
        <rFont val="MingLiU"/>
        <family val="3"/>
        <charset val="136"/>
      </rPr>
      <t>賮</t>
    </r>
  </si>
  <si>
    <r>
      <rPr>
        <sz val="10"/>
        <rFont val="MS Gothic"/>
        <family val="3"/>
        <charset val="128"/>
      </rPr>
      <t>継</t>
    </r>
    <r>
      <rPr>
        <sz val="10"/>
        <rFont val="MingLiU"/>
        <family val="3"/>
        <charset val="136"/>
      </rPr>
      <t>灒</t>
    </r>
  </si>
  <si>
    <r>
      <rPr>
        <sz val="10"/>
        <rFont val="MingLiU"/>
        <family val="3"/>
        <charset val="136"/>
      </rPr>
      <t>蘺</t>
    </r>
  </si>
  <si>
    <r>
      <rPr>
        <sz val="10"/>
        <rFont val="MingLiU"/>
        <family val="3"/>
        <charset val="136"/>
      </rPr>
      <t>筭</t>
    </r>
  </si>
  <si>
    <r>
      <rPr>
        <sz val="10"/>
        <rFont val="MingLiU"/>
        <family val="3"/>
        <charset val="136"/>
      </rPr>
      <t>琚</t>
    </r>
  </si>
  <si>
    <r>
      <rPr>
        <sz val="10"/>
        <rFont val="FangSong"/>
        <family val="3"/>
        <charset val="134"/>
      </rPr>
      <t>琙</t>
    </r>
  </si>
  <si>
    <r>
      <rPr>
        <sz val="10"/>
        <rFont val="MS Gothic"/>
        <family val="3"/>
        <charset val="128"/>
      </rPr>
      <t>継冾</t>
    </r>
  </si>
  <si>
    <r>
      <rPr>
        <sz val="10"/>
        <rFont val="FangSong"/>
        <family val="3"/>
        <charset val="134"/>
      </rPr>
      <t>湙</t>
    </r>
  </si>
  <si>
    <r>
      <rPr>
        <sz val="10"/>
        <rFont val="MS Gothic"/>
        <family val="3"/>
        <charset val="128"/>
      </rPr>
      <t>乱</t>
    </r>
  </si>
  <si>
    <r>
      <rPr>
        <sz val="10"/>
        <rFont val="MS Gothic"/>
        <family val="3"/>
        <charset val="128"/>
      </rPr>
      <t>冾</t>
    </r>
  </si>
  <si>
    <t>年度</t>
  </si>
  <si>
    <t>面名</t>
  </si>
  <si>
    <t>면명</t>
  </si>
  <si>
    <t>順番</t>
  </si>
  <si>
    <t>주호</t>
  </si>
  <si>
    <t>원정리</t>
  </si>
  <si>
    <t>주동리</t>
  </si>
  <si>
    <t>옥분리</t>
  </si>
  <si>
    <t>백록리</t>
  </si>
  <si>
    <t>우록리</t>
  </si>
  <si>
    <t>범동리</t>
  </si>
  <si>
    <t>단양리</t>
  </si>
  <si>
    <t>단서리</t>
  </si>
  <si>
    <t>단동리</t>
  </si>
  <si>
    <t>박곡리</t>
  </si>
  <si>
    <t>창산리</t>
  </si>
  <si>
    <t>신전리</t>
  </si>
  <si>
    <t>퇴계리</t>
  </si>
  <si>
    <t>리명</t>
  </si>
  <si>
    <t>한무적</t>
  </si>
  <si>
    <t>노천백</t>
  </si>
  <si>
    <t>최업선</t>
  </si>
  <si>
    <t>노인탁</t>
  </si>
  <si>
    <t>최만필</t>
  </si>
  <si>
    <t>최무응선</t>
  </si>
  <si>
    <t>노두산</t>
  </si>
  <si>
    <t>손선</t>
  </si>
  <si>
    <t>황석진</t>
  </si>
  <si>
    <t>황순재</t>
  </si>
  <si>
    <t>황석방</t>
  </si>
  <si>
    <t>노신걸</t>
  </si>
  <si>
    <t>박소근자미</t>
  </si>
  <si>
    <t>박선안</t>
  </si>
  <si>
    <t>황한수</t>
  </si>
  <si>
    <t>만이</t>
  </si>
  <si>
    <t>노몽상</t>
  </si>
  <si>
    <t>조유삼</t>
  </si>
  <si>
    <t>백계관</t>
  </si>
  <si>
    <t>노후읍종</t>
  </si>
  <si>
    <t>노덕상</t>
  </si>
  <si>
    <t>권태원</t>
  </si>
  <si>
    <t>배영갑</t>
  </si>
  <si>
    <t>최덕상</t>
  </si>
  <si>
    <t>주희갑</t>
  </si>
  <si>
    <t>윤만화</t>
  </si>
  <si>
    <t>배중갑</t>
  </si>
  <si>
    <t>윤강이</t>
  </si>
  <si>
    <t>노자옥</t>
  </si>
  <si>
    <t>강태문</t>
  </si>
  <si>
    <t>백신형</t>
  </si>
  <si>
    <t>업룡</t>
  </si>
  <si>
    <t>춘남</t>
  </si>
  <si>
    <t>박아지</t>
  </si>
  <si>
    <t>안아지</t>
  </si>
  <si>
    <t>하정</t>
  </si>
  <si>
    <t>백섬미</t>
  </si>
  <si>
    <t>차선웅</t>
  </si>
  <si>
    <t>허석</t>
  </si>
  <si>
    <t>노덕명</t>
  </si>
  <si>
    <t>노차남</t>
  </si>
  <si>
    <t>박대생</t>
  </si>
  <si>
    <t>노험산</t>
  </si>
  <si>
    <t>노세원</t>
  </si>
  <si>
    <t>백만익</t>
  </si>
  <si>
    <t>노종룡</t>
  </si>
  <si>
    <t>정팔선</t>
  </si>
  <si>
    <t>구순철</t>
  </si>
  <si>
    <t>허주화</t>
  </si>
  <si>
    <t>돌이</t>
  </si>
  <si>
    <t>노명룡</t>
  </si>
  <si>
    <t>노정악</t>
  </si>
  <si>
    <t>노일봉</t>
  </si>
  <si>
    <t>노마치</t>
  </si>
  <si>
    <t>노돌악</t>
  </si>
  <si>
    <t>노수봉</t>
  </si>
  <si>
    <t>노득중</t>
  </si>
  <si>
    <t>신상우</t>
  </si>
  <si>
    <t>노담생</t>
  </si>
  <si>
    <t>노평을명</t>
  </si>
  <si>
    <t>노시우</t>
  </si>
  <si>
    <t>노윤흥</t>
  </si>
  <si>
    <t>노종만</t>
  </si>
  <si>
    <t>노성발</t>
  </si>
  <si>
    <t>송아지</t>
  </si>
  <si>
    <t>현만정</t>
  </si>
  <si>
    <t>송악지</t>
  </si>
  <si>
    <t>통수</t>
  </si>
  <si>
    <t>신호</t>
  </si>
  <si>
    <t>박만석고대처</t>
  </si>
  <si>
    <t>과녀최소사대자</t>
  </si>
  <si>
    <t>박세완병인대처</t>
  </si>
  <si>
    <t>가선대부</t>
  </si>
  <si>
    <t>과부손성대자</t>
  </si>
  <si>
    <t>박씨대자</t>
  </si>
  <si>
    <t>정소사대자</t>
  </si>
  <si>
    <t>고박무성대자</t>
  </si>
  <si>
    <t>주자휘대자</t>
  </si>
  <si>
    <t>고박종경대부</t>
  </si>
  <si>
    <t>과녀정소사대자</t>
  </si>
  <si>
    <t>유학도만량고대자</t>
  </si>
  <si>
    <t>유학최중후고대처</t>
  </si>
  <si>
    <t>송치성고대자</t>
  </si>
  <si>
    <t>대호</t>
  </si>
  <si>
    <t>녀</t>
  </si>
  <si>
    <t>처</t>
  </si>
  <si>
    <t>고공</t>
  </si>
  <si>
    <t>자</t>
  </si>
  <si>
    <t>솔질자</t>
  </si>
  <si>
    <t>부</t>
  </si>
  <si>
    <t>솔자</t>
  </si>
  <si>
    <t>손녀</t>
  </si>
  <si>
    <t>솔제</t>
  </si>
  <si>
    <t>솔모</t>
  </si>
  <si>
    <t>솔녀</t>
  </si>
  <si>
    <t>솔종부</t>
  </si>
  <si>
    <t>솔외종제</t>
  </si>
  <si>
    <t>솔부</t>
  </si>
  <si>
    <t>모</t>
  </si>
  <si>
    <t>손자</t>
  </si>
  <si>
    <t>시모</t>
  </si>
  <si>
    <t>질녀</t>
  </si>
  <si>
    <t>매</t>
  </si>
  <si>
    <t>솔외종질</t>
  </si>
  <si>
    <t>비부</t>
  </si>
  <si>
    <t>첩</t>
  </si>
  <si>
    <t>제</t>
  </si>
  <si>
    <t>솔처모</t>
  </si>
  <si>
    <t>손부</t>
  </si>
  <si>
    <t>후부</t>
  </si>
  <si>
    <t>솔첩</t>
  </si>
  <si>
    <t>솔양자</t>
  </si>
  <si>
    <t>후처</t>
  </si>
  <si>
    <t>질</t>
  </si>
  <si>
    <t>솔고공</t>
  </si>
  <si>
    <t>동성숙모</t>
  </si>
  <si>
    <t>솔질녀</t>
  </si>
  <si>
    <t>질자</t>
  </si>
  <si>
    <t>솔매</t>
  </si>
  <si>
    <t>처모</t>
  </si>
  <si>
    <t>솔질</t>
  </si>
  <si>
    <t>노처</t>
  </si>
  <si>
    <t>서제</t>
  </si>
  <si>
    <t>처남</t>
  </si>
  <si>
    <t>솔처남</t>
  </si>
  <si>
    <t>솔첩부</t>
  </si>
  <si>
    <t>의자</t>
  </si>
  <si>
    <t>솔의자</t>
  </si>
  <si>
    <t>솔종손</t>
  </si>
  <si>
    <t>솔사촌</t>
  </si>
  <si>
    <t>솔손자</t>
  </si>
  <si>
    <t>수</t>
  </si>
  <si>
    <t>솔형</t>
  </si>
  <si>
    <t>솔계모</t>
  </si>
  <si>
    <t>솔생성</t>
  </si>
  <si>
    <t>솔손녀</t>
  </si>
  <si>
    <t>솔서조모</t>
  </si>
  <si>
    <t>제수</t>
  </si>
  <si>
    <t>솔이성오촌질</t>
  </si>
  <si>
    <t>이성오촌숙</t>
  </si>
  <si>
    <t>솔서</t>
  </si>
  <si>
    <t>숙모</t>
  </si>
  <si>
    <t>고</t>
  </si>
  <si>
    <t>고모</t>
  </si>
  <si>
    <t>손</t>
  </si>
  <si>
    <t>종손</t>
  </si>
  <si>
    <t>동노처</t>
  </si>
  <si>
    <t>매부</t>
  </si>
  <si>
    <t>시생모</t>
  </si>
  <si>
    <t>질부</t>
  </si>
  <si>
    <t>노모</t>
  </si>
  <si>
    <t>이성질</t>
  </si>
  <si>
    <t>서형</t>
  </si>
  <si>
    <t>솔동생</t>
  </si>
  <si>
    <t>솔종제</t>
  </si>
  <si>
    <t>서매</t>
  </si>
  <si>
    <t>솔종질</t>
  </si>
  <si>
    <t>계모</t>
  </si>
  <si>
    <t>솔</t>
  </si>
  <si>
    <t>솔손</t>
  </si>
  <si>
    <t>솔서모</t>
  </si>
  <si>
    <t>솔의녀</t>
  </si>
  <si>
    <t>적모</t>
  </si>
  <si>
    <t>종제</t>
  </si>
  <si>
    <t>노명산처</t>
  </si>
  <si>
    <t>호내위상</t>
  </si>
  <si>
    <t>과녀</t>
  </si>
  <si>
    <t>자인어보</t>
  </si>
  <si>
    <t>노</t>
  </si>
  <si>
    <t>비</t>
  </si>
  <si>
    <t>발군</t>
  </si>
  <si>
    <t>업무진영군관</t>
  </si>
  <si>
    <t>역리</t>
  </si>
  <si>
    <t>역리거사</t>
  </si>
  <si>
    <t>봉군</t>
  </si>
  <si>
    <t>거사봉군</t>
  </si>
  <si>
    <t>거사</t>
  </si>
  <si>
    <t>사비</t>
  </si>
  <si>
    <t>병인</t>
  </si>
  <si>
    <t>수철장</t>
  </si>
  <si>
    <t>순도침군</t>
  </si>
  <si>
    <t>부수철장속오군</t>
  </si>
  <si>
    <t>속오군사노</t>
  </si>
  <si>
    <t>도침군</t>
  </si>
  <si>
    <t>속오군</t>
  </si>
  <si>
    <t>수군</t>
  </si>
  <si>
    <t>금위군</t>
  </si>
  <si>
    <t>오동참발군</t>
  </si>
  <si>
    <t>포보</t>
  </si>
  <si>
    <t>금위보</t>
  </si>
  <si>
    <t>오상원직리보</t>
  </si>
  <si>
    <t>속오보</t>
  </si>
  <si>
    <t>순별대</t>
  </si>
  <si>
    <t>유학</t>
  </si>
  <si>
    <t>구활비</t>
  </si>
  <si>
    <t>매득비</t>
  </si>
  <si>
    <t>매득노</t>
  </si>
  <si>
    <t>과부</t>
  </si>
  <si>
    <t>노병인</t>
  </si>
  <si>
    <t>수보속오군</t>
  </si>
  <si>
    <t>주진군</t>
  </si>
  <si>
    <t>부별대</t>
  </si>
  <si>
    <t>원직사노</t>
  </si>
  <si>
    <t>사노오동원직</t>
  </si>
  <si>
    <t>부속오군노</t>
  </si>
  <si>
    <t>사노</t>
  </si>
  <si>
    <t>금보</t>
  </si>
  <si>
    <t>제색군</t>
  </si>
  <si>
    <t>역보</t>
  </si>
  <si>
    <t>업무본진장관</t>
  </si>
  <si>
    <t>동비</t>
  </si>
  <si>
    <t>통덕랑</t>
  </si>
  <si>
    <t>매득노오동원직</t>
  </si>
  <si>
    <t>순재가군관</t>
  </si>
  <si>
    <t>업무</t>
  </si>
  <si>
    <t>속오보순아병</t>
  </si>
  <si>
    <t>순도침군부군관</t>
  </si>
  <si>
    <t>순별대보</t>
  </si>
  <si>
    <t>순별대보부군관</t>
  </si>
  <si>
    <t>부약한</t>
  </si>
  <si>
    <t>수철장인</t>
  </si>
  <si>
    <t>순별대보순재가군관</t>
  </si>
  <si>
    <t>청도수군</t>
  </si>
  <si>
    <t>가산성정군</t>
  </si>
  <si>
    <t>순도침군진영군관</t>
  </si>
  <si>
    <t>맹인</t>
  </si>
  <si>
    <t>역보속오군</t>
  </si>
  <si>
    <t>X보순아병</t>
  </si>
  <si>
    <t>진영군관</t>
  </si>
  <si>
    <t>순별대보부약한</t>
  </si>
  <si>
    <t>순마군</t>
  </si>
  <si>
    <t>수보부군관</t>
  </si>
  <si>
    <t>어영군</t>
  </si>
  <si>
    <t>가산성정군별포</t>
  </si>
  <si>
    <t>부별대보</t>
  </si>
  <si>
    <t>사노재가청화병</t>
  </si>
  <si>
    <t>재가청화병사노</t>
  </si>
  <si>
    <t>성정군</t>
  </si>
  <si>
    <t>수포부군관</t>
  </si>
  <si>
    <t>부수포군관</t>
  </si>
  <si>
    <t>순별대보재가군관</t>
  </si>
  <si>
    <t>무학</t>
  </si>
  <si>
    <t>수군속오군</t>
  </si>
  <si>
    <t>순마보병인</t>
  </si>
  <si>
    <t>어영보</t>
  </si>
  <si>
    <t>공생</t>
  </si>
  <si>
    <t>진청하전사노</t>
  </si>
  <si>
    <t>속오사노</t>
  </si>
  <si>
    <t>진소동</t>
  </si>
  <si>
    <t>진표하보인</t>
  </si>
  <si>
    <t>속오군노</t>
  </si>
  <si>
    <t>수첩군관</t>
  </si>
  <si>
    <t>한량</t>
  </si>
  <si>
    <t>수철장보</t>
  </si>
  <si>
    <t>생철장인</t>
  </si>
  <si>
    <t>순군뢰</t>
  </si>
  <si>
    <t>수철장인순아병사노</t>
  </si>
  <si>
    <t>수철장인사노</t>
  </si>
  <si>
    <t>순아병</t>
  </si>
  <si>
    <t>충의위</t>
  </si>
  <si>
    <t>각수</t>
  </si>
  <si>
    <t>노대솔청화병</t>
  </si>
  <si>
    <t>어보진영군관</t>
  </si>
  <si>
    <t>동지중추부사</t>
  </si>
  <si>
    <t>어보</t>
  </si>
  <si>
    <t>진영사령</t>
  </si>
  <si>
    <t>노교하전</t>
  </si>
  <si>
    <t>매득</t>
  </si>
  <si>
    <t>노진영군뢰</t>
  </si>
  <si>
    <t>노속오군</t>
  </si>
  <si>
    <t>순마군보병인</t>
  </si>
  <si>
    <t>노부장관청하전</t>
  </si>
  <si>
    <t>업무부군관</t>
  </si>
  <si>
    <t>기보</t>
  </si>
  <si>
    <t>속오군별포수사노</t>
  </si>
  <si>
    <t>거사환부</t>
  </si>
  <si>
    <t>순아병사노</t>
  </si>
  <si>
    <t>순재가청화병노</t>
  </si>
  <si>
    <t>절각병인</t>
  </si>
  <si>
    <t>노순장관청하전</t>
  </si>
  <si>
    <t>수보</t>
  </si>
  <si>
    <t>노영미군</t>
  </si>
  <si>
    <t>성현역리</t>
  </si>
  <si>
    <t>노순아병</t>
  </si>
  <si>
    <t>범어역리</t>
  </si>
  <si>
    <t>영인리보속오군</t>
  </si>
  <si>
    <t>순아병노</t>
  </si>
  <si>
    <t>진영사령보</t>
  </si>
  <si>
    <t>사노속오</t>
  </si>
  <si>
    <t>순재가청화병</t>
  </si>
  <si>
    <t>노속오마군보인</t>
  </si>
  <si>
    <t>사노순아병</t>
  </si>
  <si>
    <t>노순재가청화병</t>
  </si>
  <si>
    <t>절충장군첨지중추부사</t>
  </si>
  <si>
    <t>매득노수첩청화병</t>
  </si>
  <si>
    <t>병인부안부무학</t>
  </si>
  <si>
    <t>부군관</t>
  </si>
  <si>
    <t>매득노진영군관청화병</t>
  </si>
  <si>
    <t>반비</t>
  </si>
  <si>
    <t>노진영사령보</t>
  </si>
  <si>
    <t>매득노속오군</t>
  </si>
  <si>
    <t>노군관청화병</t>
  </si>
  <si>
    <t>노재가청화병</t>
  </si>
  <si>
    <t>장관청수미군</t>
  </si>
  <si>
    <t>금보병인</t>
  </si>
  <si>
    <t>아병인</t>
  </si>
  <si>
    <t>수군가향소</t>
  </si>
  <si>
    <t>노속오</t>
  </si>
  <si>
    <t>노순군뢰</t>
  </si>
  <si>
    <t>사노포보</t>
  </si>
  <si>
    <t>노부속오</t>
  </si>
  <si>
    <t>영사령</t>
  </si>
  <si>
    <t>대구봉군</t>
  </si>
  <si>
    <t>진리보</t>
  </si>
  <si>
    <t>청도수포군관</t>
  </si>
  <si>
    <t>절충장군</t>
  </si>
  <si>
    <t>가향소</t>
  </si>
  <si>
    <t>충순위</t>
  </si>
  <si>
    <t>업무가향소</t>
  </si>
  <si>
    <t>노화병</t>
  </si>
  <si>
    <t>토포군관</t>
  </si>
  <si>
    <t>속오기보</t>
  </si>
  <si>
    <t>순잡역장인</t>
  </si>
  <si>
    <t>진영수포군관</t>
  </si>
  <si>
    <t>향청소동</t>
  </si>
  <si>
    <t>진하전</t>
  </si>
  <si>
    <t>업진군관</t>
  </si>
  <si>
    <t>금보가향소</t>
  </si>
  <si>
    <t>이롱병인주진군</t>
  </si>
  <si>
    <t>속량</t>
  </si>
  <si>
    <t>보인부군관</t>
  </si>
  <si>
    <t>업무부수포군관</t>
  </si>
  <si>
    <t>업무수첩군관</t>
  </si>
  <si>
    <t>범어역보</t>
  </si>
  <si>
    <t>업무가산수첩군관</t>
  </si>
  <si>
    <t>재가군관</t>
  </si>
  <si>
    <t>노봉군</t>
  </si>
  <si>
    <t>사과</t>
  </si>
  <si>
    <t>부장관</t>
  </si>
  <si>
    <t>아병</t>
  </si>
  <si>
    <t>진영토포군관</t>
  </si>
  <si>
    <t>대솔군관</t>
  </si>
  <si>
    <t>진군관</t>
  </si>
  <si>
    <t>가산수첩군관</t>
  </si>
  <si>
    <t>금보가산병인</t>
  </si>
  <si>
    <t>영마보</t>
  </si>
  <si>
    <t>전력부위겸사복</t>
  </si>
  <si>
    <t>노장관청하전전</t>
  </si>
  <si>
    <t>병인순군뢰</t>
  </si>
  <si>
    <t>전신불수</t>
  </si>
  <si>
    <t>부발군</t>
  </si>
  <si>
    <t>성현역보속오</t>
  </si>
  <si>
    <t>과사비</t>
  </si>
  <si>
    <t>과</t>
  </si>
  <si>
    <t>경주포보</t>
  </si>
  <si>
    <t>교생</t>
  </si>
  <si>
    <t>사노순재청화병</t>
  </si>
  <si>
    <t>구활노</t>
  </si>
  <si>
    <t>부금위보</t>
  </si>
  <si>
    <t>업무순장관</t>
  </si>
  <si>
    <t>송노</t>
  </si>
  <si>
    <t>별득신비</t>
  </si>
  <si>
    <t>비순재가청화병</t>
  </si>
  <si>
    <t>부어영군</t>
  </si>
  <si>
    <t>순옹장인</t>
  </si>
  <si>
    <t>부기보속오군</t>
  </si>
  <si>
    <t>역녀</t>
  </si>
  <si>
    <t>부무학</t>
  </si>
  <si>
    <t>부금보</t>
  </si>
  <si>
    <t>금천역리</t>
  </si>
  <si>
    <t>정병</t>
  </si>
  <si>
    <t>사고참봉</t>
  </si>
  <si>
    <t>기보병속오군</t>
  </si>
  <si>
    <t>현신교위수훈련원첨정</t>
  </si>
  <si>
    <t>부속오보</t>
  </si>
  <si>
    <t>병절교위부사과</t>
  </si>
  <si>
    <t>소대장</t>
  </si>
  <si>
    <t>사노장관청하전</t>
  </si>
  <si>
    <t>매득노순장관청하전</t>
  </si>
  <si>
    <t>속오노</t>
  </si>
  <si>
    <t>환부</t>
  </si>
  <si>
    <t>사노속오별포수</t>
  </si>
  <si>
    <t>환부유학</t>
  </si>
  <si>
    <t>동노</t>
  </si>
  <si>
    <t>속오별포수사노</t>
  </si>
  <si>
    <t>순아병수미군환부사노</t>
  </si>
  <si>
    <t>순옹장</t>
  </si>
  <si>
    <t>교노</t>
  </si>
  <si>
    <t>교비</t>
  </si>
  <si>
    <t>경산교노</t>
  </si>
  <si>
    <t>사비과녀</t>
  </si>
  <si>
    <t>순장인</t>
  </si>
  <si>
    <t>매득노순아병</t>
  </si>
  <si>
    <t>매득노속오</t>
  </si>
  <si>
    <t>순작대화병사노</t>
  </si>
  <si>
    <t>수군겸속오군별포수</t>
  </si>
  <si>
    <t>사노원직</t>
  </si>
  <si>
    <t>역비</t>
  </si>
  <si>
    <t>사노속오군</t>
  </si>
  <si>
    <t>통정대부</t>
  </si>
  <si>
    <t>노속오보</t>
  </si>
  <si>
    <t>매득노순사령보</t>
  </si>
  <si>
    <t>순마보부군관</t>
  </si>
  <si>
    <t>부리</t>
  </si>
  <si>
    <t>과비</t>
  </si>
  <si>
    <t>진영출사군관</t>
  </si>
  <si>
    <t>진영하전</t>
  </si>
  <si>
    <t>수보진영군관</t>
  </si>
  <si>
    <t>군뢰</t>
  </si>
  <si>
    <t>반신불수병인</t>
  </si>
  <si>
    <t>영수철장인</t>
  </si>
  <si>
    <t>파발군</t>
  </si>
  <si>
    <t>무학환부</t>
  </si>
  <si>
    <t>봉수군</t>
  </si>
  <si>
    <t>사노환부</t>
  </si>
  <si>
    <t>수첩화병</t>
  </si>
  <si>
    <t>가선대부동지중추부사</t>
  </si>
  <si>
    <t>경보병</t>
  </si>
  <si>
    <t>사노수첩화병</t>
  </si>
  <si>
    <t>순수미군사노</t>
  </si>
  <si>
    <t>속오보노</t>
  </si>
  <si>
    <t>어보부군관</t>
  </si>
  <si>
    <t>순마보</t>
  </si>
  <si>
    <t>무학순재가군관</t>
  </si>
  <si>
    <t>기보부군관</t>
  </si>
  <si>
    <t>순주석장인</t>
  </si>
  <si>
    <t>충의금위군</t>
  </si>
  <si>
    <t>충의부군관</t>
  </si>
  <si>
    <t>부별보진영군관</t>
  </si>
  <si>
    <t>직역</t>
  </si>
  <si>
    <t>홍</t>
  </si>
  <si>
    <t>최</t>
  </si>
  <si>
    <t>박</t>
  </si>
  <si>
    <t>강</t>
  </si>
  <si>
    <t>신</t>
  </si>
  <si>
    <t>곽</t>
  </si>
  <si>
    <t>류</t>
  </si>
  <si>
    <t>금</t>
  </si>
  <si>
    <t>배</t>
  </si>
  <si>
    <t>정</t>
  </si>
  <si>
    <t>조</t>
  </si>
  <si>
    <t>채</t>
  </si>
  <si>
    <t>한</t>
  </si>
  <si>
    <t>리</t>
  </si>
  <si>
    <t>황</t>
  </si>
  <si>
    <t>서</t>
  </si>
  <si>
    <t>윤</t>
  </si>
  <si>
    <t>주</t>
  </si>
  <si>
    <t>어</t>
  </si>
  <si>
    <t>하</t>
  </si>
  <si>
    <t>장</t>
  </si>
  <si>
    <t>전</t>
  </si>
  <si>
    <t>양</t>
  </si>
  <si>
    <t>은</t>
  </si>
  <si>
    <t>량</t>
  </si>
  <si>
    <t>송</t>
  </si>
  <si>
    <t>문</t>
  </si>
  <si>
    <t>추</t>
  </si>
  <si>
    <t>백</t>
  </si>
  <si>
    <t>권</t>
  </si>
  <si>
    <t>진</t>
  </si>
  <si>
    <t>차</t>
  </si>
  <si>
    <t>남</t>
  </si>
  <si>
    <t>엄</t>
  </si>
  <si>
    <t>임</t>
  </si>
  <si>
    <t>오</t>
  </si>
  <si>
    <t>우</t>
  </si>
  <si>
    <t>갈</t>
  </si>
  <si>
    <t>성</t>
  </si>
  <si>
    <t>방</t>
  </si>
  <si>
    <t>허</t>
  </si>
  <si>
    <t>옥</t>
  </si>
  <si>
    <t>도</t>
  </si>
  <si>
    <t>광</t>
  </si>
  <si>
    <t>안</t>
  </si>
  <si>
    <t>편</t>
  </si>
  <si>
    <t>선</t>
  </si>
  <si>
    <t>렴</t>
  </si>
  <si>
    <t>구</t>
  </si>
  <si>
    <t>민</t>
  </si>
  <si>
    <t>예</t>
  </si>
  <si>
    <t>공</t>
  </si>
  <si>
    <t>현</t>
  </si>
  <si>
    <t>일화</t>
  </si>
  <si>
    <t>설</t>
  </si>
  <si>
    <t>천</t>
  </si>
  <si>
    <t>김</t>
  </si>
  <si>
    <t>변</t>
  </si>
  <si>
    <t>침</t>
  </si>
  <si>
    <t>유</t>
  </si>
  <si>
    <t>지</t>
  </si>
  <si>
    <t>마</t>
  </si>
  <si>
    <t>계</t>
  </si>
  <si>
    <t>종</t>
  </si>
  <si>
    <t>소사</t>
  </si>
  <si>
    <t>조시</t>
  </si>
  <si>
    <t>만흥</t>
  </si>
  <si>
    <t>만점</t>
  </si>
  <si>
    <t>엇진</t>
  </si>
  <si>
    <t>종백</t>
  </si>
  <si>
    <t>동아</t>
  </si>
  <si>
    <t>만년</t>
  </si>
  <si>
    <t>유장</t>
  </si>
  <si>
    <t>재남</t>
  </si>
  <si>
    <t>취신</t>
  </si>
  <si>
    <t>재만</t>
  </si>
  <si>
    <t>순창</t>
  </si>
  <si>
    <t>법탄</t>
  </si>
  <si>
    <t>금정</t>
  </si>
  <si>
    <t>계우</t>
  </si>
  <si>
    <t>세휘</t>
  </si>
  <si>
    <t>무적</t>
  </si>
  <si>
    <t>아지</t>
  </si>
  <si>
    <t>천백</t>
  </si>
  <si>
    <t>사X리</t>
  </si>
  <si>
    <t>손남</t>
  </si>
  <si>
    <t>말선</t>
  </si>
  <si>
    <t>성희</t>
  </si>
  <si>
    <t>암회</t>
  </si>
  <si>
    <t>성발</t>
  </si>
  <si>
    <t>명광</t>
  </si>
  <si>
    <t>업선</t>
  </si>
  <si>
    <t>말남</t>
  </si>
  <si>
    <t>풍삼</t>
  </si>
  <si>
    <t>맹귀</t>
  </si>
  <si>
    <t>줄동</t>
  </si>
  <si>
    <t>몽룡</t>
  </si>
  <si>
    <t>득재</t>
  </si>
  <si>
    <t>태삼</t>
  </si>
  <si>
    <t>봉삼</t>
  </si>
  <si>
    <t>무응치</t>
  </si>
  <si>
    <t>성분</t>
  </si>
  <si>
    <t>성도</t>
  </si>
  <si>
    <t>선업</t>
  </si>
  <si>
    <t>갯동</t>
  </si>
  <si>
    <t>고읍사등</t>
  </si>
  <si>
    <t>복래</t>
  </si>
  <si>
    <t>덕래</t>
  </si>
  <si>
    <t>진기</t>
  </si>
  <si>
    <t>옥낭</t>
  </si>
  <si>
    <t>씨</t>
  </si>
  <si>
    <t>증화</t>
  </si>
  <si>
    <t>선례</t>
  </si>
  <si>
    <t>세분</t>
  </si>
  <si>
    <t>재분</t>
  </si>
  <si>
    <t>상우</t>
  </si>
  <si>
    <t>상봉</t>
  </si>
  <si>
    <t>진룡</t>
  </si>
  <si>
    <t>이경</t>
  </si>
  <si>
    <t>상금</t>
  </si>
  <si>
    <t>옥랑</t>
  </si>
  <si>
    <t>옥정</t>
  </si>
  <si>
    <t>자당</t>
  </si>
  <si>
    <t>몽금</t>
  </si>
  <si>
    <t>원태</t>
  </si>
  <si>
    <t>원석</t>
  </si>
  <si>
    <t>기련</t>
  </si>
  <si>
    <t>시량</t>
  </si>
  <si>
    <t>잉질금</t>
  </si>
  <si>
    <t>달손</t>
  </si>
  <si>
    <t>진호</t>
  </si>
  <si>
    <t>이건</t>
  </si>
  <si>
    <t>인세</t>
  </si>
  <si>
    <t>덕금</t>
  </si>
  <si>
    <t>계동</t>
  </si>
  <si>
    <t>치중</t>
  </si>
  <si>
    <t>돌</t>
  </si>
  <si>
    <t>개례</t>
  </si>
  <si>
    <t>개남</t>
  </si>
  <si>
    <t>분이</t>
  </si>
  <si>
    <t>명금</t>
  </si>
  <si>
    <t>개발</t>
  </si>
  <si>
    <t>세백</t>
  </si>
  <si>
    <t>정진</t>
  </si>
  <si>
    <t>인탁</t>
  </si>
  <si>
    <t>필재</t>
  </si>
  <si>
    <t>익삼</t>
  </si>
  <si>
    <t>팔봉</t>
  </si>
  <si>
    <t>감산</t>
  </si>
  <si>
    <t>선종</t>
  </si>
  <si>
    <t>석걸</t>
  </si>
  <si>
    <t>만필</t>
  </si>
  <si>
    <t>영금</t>
  </si>
  <si>
    <t>비어응</t>
  </si>
  <si>
    <t>수안</t>
  </si>
  <si>
    <t>재임</t>
  </si>
  <si>
    <t>행명</t>
  </si>
  <si>
    <t>이낭</t>
  </si>
  <si>
    <t>얼인조시</t>
  </si>
  <si>
    <t>태중</t>
  </si>
  <si>
    <t>태재</t>
  </si>
  <si>
    <t>얼진</t>
  </si>
  <si>
    <t>어인련</t>
  </si>
  <si>
    <t>세랑</t>
  </si>
  <si>
    <t>달세</t>
  </si>
  <si>
    <t>원</t>
  </si>
  <si>
    <t>무응선</t>
  </si>
  <si>
    <t>후읍씨</t>
  </si>
  <si>
    <t>상업</t>
  </si>
  <si>
    <t>애례</t>
  </si>
  <si>
    <t>계안</t>
  </si>
  <si>
    <t>계월</t>
  </si>
  <si>
    <t>달린</t>
  </si>
  <si>
    <t>득철</t>
  </si>
  <si>
    <t>진복</t>
  </si>
  <si>
    <t>진화</t>
  </si>
  <si>
    <t>자음선</t>
  </si>
  <si>
    <t>주임</t>
  </si>
  <si>
    <t>차금</t>
  </si>
  <si>
    <t>차남</t>
  </si>
  <si>
    <t>차분</t>
  </si>
  <si>
    <t>조작지</t>
  </si>
  <si>
    <t>차례</t>
  </si>
  <si>
    <t>순례</t>
  </si>
  <si>
    <t>창현</t>
  </si>
  <si>
    <t>해</t>
  </si>
  <si>
    <t>계화</t>
  </si>
  <si>
    <t>황발</t>
  </si>
  <si>
    <t>봉화</t>
  </si>
  <si>
    <t>윤화</t>
  </si>
  <si>
    <t>여옥</t>
  </si>
  <si>
    <t>옥화</t>
  </si>
  <si>
    <t>련</t>
  </si>
  <si>
    <t>린</t>
  </si>
  <si>
    <t>금생</t>
  </si>
  <si>
    <t>원복</t>
  </si>
  <si>
    <t>효랑</t>
  </si>
  <si>
    <t>춘분</t>
  </si>
  <si>
    <t>귀삼</t>
  </si>
  <si>
    <t>만례</t>
  </si>
  <si>
    <t>사봉</t>
  </si>
  <si>
    <t>윤월</t>
  </si>
  <si>
    <t>차당</t>
  </si>
  <si>
    <t>정례</t>
  </si>
  <si>
    <t>금발</t>
  </si>
  <si>
    <t>사남</t>
  </si>
  <si>
    <t>귀금</t>
  </si>
  <si>
    <t>한표</t>
  </si>
  <si>
    <t>한권</t>
  </si>
  <si>
    <t>잠</t>
  </si>
  <si>
    <t>계춘</t>
  </si>
  <si>
    <t>운발</t>
  </si>
  <si>
    <t>대익</t>
  </si>
  <si>
    <t>한석</t>
  </si>
  <si>
    <t>영매</t>
  </si>
  <si>
    <t>애진</t>
  </si>
  <si>
    <t>두산</t>
  </si>
  <si>
    <t>화리덕</t>
  </si>
  <si>
    <t>수봉</t>
  </si>
  <si>
    <t>수발</t>
  </si>
  <si>
    <t>분단</t>
  </si>
  <si>
    <t>월분</t>
  </si>
  <si>
    <t>월금</t>
  </si>
  <si>
    <t>막례</t>
  </si>
  <si>
    <t>향춘</t>
  </si>
  <si>
    <t>성금</t>
  </si>
  <si>
    <t>시례</t>
  </si>
  <si>
    <t>한상</t>
  </si>
  <si>
    <t>순월</t>
  </si>
  <si>
    <t>X희</t>
  </si>
  <si>
    <t>기</t>
  </si>
  <si>
    <t>어인자미</t>
  </si>
  <si>
    <t>하삼</t>
  </si>
  <si>
    <t>강상</t>
  </si>
  <si>
    <t>재숙</t>
  </si>
  <si>
    <t>금개</t>
  </si>
  <si>
    <t>신옥</t>
  </si>
  <si>
    <t>옥춘</t>
  </si>
  <si>
    <t>옥개</t>
  </si>
  <si>
    <t>건리덕</t>
  </si>
  <si>
    <t>춘</t>
  </si>
  <si>
    <t>인갑</t>
  </si>
  <si>
    <t>인후</t>
  </si>
  <si>
    <t>인의</t>
  </si>
  <si>
    <t>만수</t>
  </si>
  <si>
    <t>국달</t>
  </si>
  <si>
    <t>영재</t>
  </si>
  <si>
    <t>시산</t>
  </si>
  <si>
    <t>고음산</t>
  </si>
  <si>
    <t>돌동</t>
  </si>
  <si>
    <t>영업</t>
  </si>
  <si>
    <t>애상</t>
  </si>
  <si>
    <t>성건</t>
  </si>
  <si>
    <t>명봉</t>
  </si>
  <si>
    <t>석진</t>
  </si>
  <si>
    <t>진중</t>
  </si>
  <si>
    <t>발립</t>
  </si>
  <si>
    <t>정대</t>
  </si>
  <si>
    <t>세원</t>
  </si>
  <si>
    <t>세망</t>
  </si>
  <si>
    <t>계량</t>
  </si>
  <si>
    <t>순재</t>
  </si>
  <si>
    <t>자음분</t>
  </si>
  <si>
    <t>춘담</t>
  </si>
  <si>
    <t>순진</t>
  </si>
  <si>
    <t>옥매</t>
  </si>
  <si>
    <t>재봉</t>
  </si>
  <si>
    <t>필삼</t>
  </si>
  <si>
    <t>세정</t>
  </si>
  <si>
    <t>진석</t>
  </si>
  <si>
    <t>귀태</t>
  </si>
  <si>
    <t>귀봉</t>
  </si>
  <si>
    <t>진성</t>
  </si>
  <si>
    <t>원선</t>
  </si>
  <si>
    <t>명채</t>
  </si>
  <si>
    <t>막분</t>
  </si>
  <si>
    <t>춘삼</t>
  </si>
  <si>
    <t>백남</t>
  </si>
  <si>
    <t>태성</t>
  </si>
  <si>
    <t>태건</t>
  </si>
  <si>
    <t>수의</t>
  </si>
  <si>
    <t>득삼</t>
  </si>
  <si>
    <t>행룡</t>
  </si>
  <si>
    <t>악지</t>
  </si>
  <si>
    <t>원이</t>
  </si>
  <si>
    <t>만건</t>
  </si>
  <si>
    <t>만행</t>
  </si>
  <si>
    <t>석화</t>
  </si>
  <si>
    <t>태상</t>
  </si>
  <si>
    <t>석준</t>
  </si>
  <si>
    <t>초세</t>
  </si>
  <si>
    <t>석방</t>
  </si>
  <si>
    <t>몽의</t>
  </si>
  <si>
    <t>한수</t>
  </si>
  <si>
    <t>진방</t>
  </si>
  <si>
    <t>인걸</t>
  </si>
  <si>
    <t>응세</t>
  </si>
  <si>
    <t>성안</t>
  </si>
  <si>
    <t>갈남</t>
  </si>
  <si>
    <t>기량</t>
  </si>
  <si>
    <t>차원</t>
  </si>
  <si>
    <t>차봉</t>
  </si>
  <si>
    <t>남산</t>
  </si>
  <si>
    <t>세명</t>
  </si>
  <si>
    <t>시분</t>
  </si>
  <si>
    <t>고음분</t>
  </si>
  <si>
    <t>상래</t>
  </si>
  <si>
    <t>막선</t>
  </si>
  <si>
    <t>상길</t>
  </si>
  <si>
    <t>춘회</t>
  </si>
  <si>
    <t>춘광</t>
  </si>
  <si>
    <t>재삼</t>
  </si>
  <si>
    <t>감춘</t>
  </si>
  <si>
    <t>신걸</t>
  </si>
  <si>
    <t>태고</t>
  </si>
  <si>
    <t>덕화</t>
  </si>
  <si>
    <t>억삼</t>
  </si>
  <si>
    <t>철신</t>
  </si>
  <si>
    <t>명재</t>
  </si>
  <si>
    <t>후읍종</t>
  </si>
  <si>
    <t>소근자미</t>
  </si>
  <si>
    <t>정삼</t>
  </si>
  <si>
    <t>몽석</t>
  </si>
  <si>
    <t>묘점</t>
  </si>
  <si>
    <t>삼봉</t>
  </si>
  <si>
    <t>매량</t>
  </si>
  <si>
    <t>삼만</t>
  </si>
  <si>
    <t>인철</t>
  </si>
  <si>
    <t>금동</t>
  </si>
  <si>
    <t>금돌이</t>
  </si>
  <si>
    <t>순일</t>
  </si>
  <si>
    <t>재우</t>
  </si>
  <si>
    <t>이삼</t>
  </si>
  <si>
    <t>운심</t>
  </si>
  <si>
    <t>소근아지</t>
  </si>
  <si>
    <t>순안</t>
  </si>
  <si>
    <t>선안</t>
  </si>
  <si>
    <t>막진</t>
  </si>
  <si>
    <t>우남</t>
  </si>
  <si>
    <t>한세</t>
  </si>
  <si>
    <t>세기</t>
  </si>
  <si>
    <t>금춘</t>
  </si>
  <si>
    <t>후랑</t>
  </si>
  <si>
    <t>월정</t>
  </si>
  <si>
    <t>정이</t>
  </si>
  <si>
    <t>정월</t>
  </si>
  <si>
    <t>옥돌</t>
  </si>
  <si>
    <t>월선</t>
  </si>
  <si>
    <t>진백</t>
  </si>
  <si>
    <t>진우</t>
  </si>
  <si>
    <t>상월</t>
  </si>
  <si>
    <t>경호</t>
  </si>
  <si>
    <t>중선</t>
  </si>
  <si>
    <t>중삼</t>
  </si>
  <si>
    <t>명삼</t>
  </si>
  <si>
    <t>월만</t>
  </si>
  <si>
    <t>오녀</t>
  </si>
  <si>
    <t>흥정</t>
  </si>
  <si>
    <t>막룡</t>
  </si>
  <si>
    <t>원립</t>
  </si>
  <si>
    <t>옥분</t>
  </si>
  <si>
    <t>금립</t>
  </si>
  <si>
    <t>금분</t>
  </si>
  <si>
    <t>생신춘</t>
  </si>
  <si>
    <t>선매</t>
  </si>
  <si>
    <t>경읍덕</t>
  </si>
  <si>
    <t>명덕</t>
  </si>
  <si>
    <t>마당</t>
  </si>
  <si>
    <t>덕례</t>
  </si>
  <si>
    <t>덕</t>
  </si>
  <si>
    <t>호남</t>
  </si>
  <si>
    <t>호걸</t>
  </si>
  <si>
    <t>무랑</t>
  </si>
  <si>
    <t>기임</t>
  </si>
  <si>
    <t>계분</t>
  </si>
  <si>
    <t>계상</t>
  </si>
  <si>
    <t>신매</t>
  </si>
  <si>
    <t>충점</t>
  </si>
  <si>
    <t>영종</t>
  </si>
  <si>
    <t>한의</t>
  </si>
  <si>
    <t>일천</t>
  </si>
  <si>
    <t>순봉</t>
  </si>
  <si>
    <t>수랑</t>
  </si>
  <si>
    <t>옥단</t>
  </si>
  <si>
    <t>상아지</t>
  </si>
  <si>
    <t>상돌</t>
  </si>
  <si>
    <t>형일</t>
  </si>
  <si>
    <t>형운</t>
  </si>
  <si>
    <t>번</t>
  </si>
  <si>
    <t>월련</t>
  </si>
  <si>
    <t>옥로</t>
  </si>
  <si>
    <t>애임</t>
  </si>
  <si>
    <t>옥절</t>
  </si>
  <si>
    <t>순대</t>
  </si>
  <si>
    <t>귀점</t>
  </si>
  <si>
    <t>재동</t>
  </si>
  <si>
    <t>귀철</t>
  </si>
  <si>
    <t>삼립</t>
  </si>
  <si>
    <t>철분</t>
  </si>
  <si>
    <t>오월점이</t>
  </si>
  <si>
    <t>문인대</t>
  </si>
  <si>
    <t>풍례</t>
  </si>
  <si>
    <t>애석</t>
  </si>
  <si>
    <t>정추</t>
  </si>
  <si>
    <t>흥룡</t>
  </si>
  <si>
    <t>흥손</t>
  </si>
  <si>
    <t>한인</t>
  </si>
  <si>
    <t>종남</t>
  </si>
  <si>
    <t>종례</t>
  </si>
  <si>
    <t>말덕</t>
  </si>
  <si>
    <t>춘옥</t>
  </si>
  <si>
    <t>귀생</t>
  </si>
  <si>
    <t>춘진</t>
  </si>
  <si>
    <t>금낭</t>
  </si>
  <si>
    <t>말분</t>
  </si>
  <si>
    <t>형</t>
  </si>
  <si>
    <t>한유</t>
  </si>
  <si>
    <t>성기</t>
  </si>
  <si>
    <t>우현</t>
  </si>
  <si>
    <t>한영</t>
  </si>
  <si>
    <t>한청</t>
  </si>
  <si>
    <t>만세</t>
  </si>
  <si>
    <t>석매</t>
  </si>
  <si>
    <t>학증</t>
  </si>
  <si>
    <t>옥례</t>
  </si>
  <si>
    <t>홍윤</t>
  </si>
  <si>
    <t>몽동</t>
  </si>
  <si>
    <t>금돌</t>
  </si>
  <si>
    <t>일선</t>
  </si>
  <si>
    <t>기선</t>
  </si>
  <si>
    <t>덕행</t>
  </si>
  <si>
    <t>중윤</t>
  </si>
  <si>
    <t>광윤</t>
  </si>
  <si>
    <t>정륜</t>
  </si>
  <si>
    <t>명윤</t>
  </si>
  <si>
    <t>석태</t>
  </si>
  <si>
    <t>십이월</t>
  </si>
  <si>
    <t>활</t>
  </si>
  <si>
    <t>갯지</t>
  </si>
  <si>
    <t>순화</t>
  </si>
  <si>
    <t>순낭</t>
  </si>
  <si>
    <t>진낭</t>
  </si>
  <si>
    <t>덕중</t>
  </si>
  <si>
    <t>생월</t>
  </si>
  <si>
    <t>생립</t>
  </si>
  <si>
    <t>생남</t>
  </si>
  <si>
    <t>세진</t>
  </si>
  <si>
    <t>감덕</t>
  </si>
  <si>
    <t>기운</t>
  </si>
  <si>
    <t>구월</t>
  </si>
  <si>
    <t>덕랑</t>
  </si>
  <si>
    <t>익치</t>
  </si>
  <si>
    <t>몽상</t>
  </si>
  <si>
    <t>달복</t>
  </si>
  <si>
    <t>달원</t>
  </si>
  <si>
    <t>도승</t>
  </si>
  <si>
    <t>도윤</t>
  </si>
  <si>
    <t>석함</t>
  </si>
  <si>
    <t>성창</t>
  </si>
  <si>
    <t>영우</t>
  </si>
  <si>
    <t>귀세</t>
  </si>
  <si>
    <t>귀낭</t>
  </si>
  <si>
    <t>귀단</t>
  </si>
  <si>
    <t>세금</t>
  </si>
  <si>
    <t>세국</t>
  </si>
  <si>
    <t>명극</t>
  </si>
  <si>
    <t>명복</t>
  </si>
  <si>
    <t>중필</t>
  </si>
  <si>
    <t>태명</t>
  </si>
  <si>
    <t>신행</t>
  </si>
  <si>
    <t>청계</t>
  </si>
  <si>
    <t>막금</t>
  </si>
  <si>
    <t>신필</t>
  </si>
  <si>
    <t>기산</t>
  </si>
  <si>
    <t>여벽</t>
  </si>
  <si>
    <t>시광</t>
  </si>
  <si>
    <t>덕귀</t>
  </si>
  <si>
    <t>칠원</t>
  </si>
  <si>
    <t>이월</t>
  </si>
  <si>
    <t>성징</t>
  </si>
  <si>
    <t>세태</t>
  </si>
  <si>
    <t>몽열</t>
  </si>
  <si>
    <t>대관</t>
  </si>
  <si>
    <t>홍발</t>
  </si>
  <si>
    <t>중현</t>
  </si>
  <si>
    <t>원진</t>
  </si>
  <si>
    <t>정선</t>
  </si>
  <si>
    <t>승월</t>
  </si>
  <si>
    <t>유삼</t>
  </si>
  <si>
    <t>후민</t>
  </si>
  <si>
    <t>막내</t>
  </si>
  <si>
    <t>무량</t>
  </si>
  <si>
    <t>석발</t>
  </si>
  <si>
    <t>한징</t>
  </si>
  <si>
    <t>돌례</t>
  </si>
  <si>
    <t>신산</t>
  </si>
  <si>
    <t>원갑</t>
  </si>
  <si>
    <t>중일</t>
  </si>
  <si>
    <t>진삼</t>
  </si>
  <si>
    <t>무석</t>
  </si>
  <si>
    <t>이분</t>
  </si>
  <si>
    <t>부갑</t>
  </si>
  <si>
    <t>석만</t>
  </si>
  <si>
    <t>성태</t>
  </si>
  <si>
    <t>돌분</t>
  </si>
  <si>
    <t>악동</t>
  </si>
  <si>
    <t>흥록</t>
  </si>
  <si>
    <t>형도</t>
  </si>
  <si>
    <t>대련</t>
  </si>
  <si>
    <t>개조지</t>
  </si>
  <si>
    <t>선걸</t>
  </si>
  <si>
    <t>만기</t>
  </si>
  <si>
    <t>봉태</t>
  </si>
  <si>
    <t>영봉</t>
  </si>
  <si>
    <t>순걸</t>
  </si>
  <si>
    <t>계관</t>
  </si>
  <si>
    <t>신금</t>
  </si>
  <si>
    <t>신량</t>
  </si>
  <si>
    <t>선발</t>
  </si>
  <si>
    <t>계남</t>
  </si>
  <si>
    <t>세량</t>
  </si>
  <si>
    <t>귀</t>
  </si>
  <si>
    <t>자금</t>
  </si>
  <si>
    <t>인분</t>
  </si>
  <si>
    <t>모로덕</t>
  </si>
  <si>
    <t>봉</t>
  </si>
  <si>
    <t>순만</t>
  </si>
  <si>
    <t>천웅</t>
  </si>
  <si>
    <t>계권</t>
  </si>
  <si>
    <t>후적</t>
  </si>
  <si>
    <t>태진</t>
  </si>
  <si>
    <t>막조시</t>
  </si>
  <si>
    <t>천은</t>
  </si>
  <si>
    <t>건리춘</t>
  </si>
  <si>
    <t>귀대</t>
  </si>
  <si>
    <t>백금</t>
  </si>
  <si>
    <t>삼월</t>
  </si>
  <si>
    <t>강아지</t>
  </si>
  <si>
    <t>두리동</t>
  </si>
  <si>
    <t>덕채</t>
  </si>
  <si>
    <t>자룡</t>
  </si>
  <si>
    <t>중이</t>
  </si>
  <si>
    <t>귀분</t>
  </si>
  <si>
    <t>이화</t>
  </si>
  <si>
    <t>순한</t>
  </si>
  <si>
    <t>검룡</t>
  </si>
  <si>
    <t>천추</t>
  </si>
  <si>
    <t>애정</t>
  </si>
  <si>
    <t>진후</t>
  </si>
  <si>
    <t>후종</t>
  </si>
  <si>
    <t>천석</t>
  </si>
  <si>
    <t>천경</t>
  </si>
  <si>
    <t>말랑</t>
  </si>
  <si>
    <t>현좌</t>
  </si>
  <si>
    <t>언기</t>
  </si>
  <si>
    <t>시금</t>
  </si>
  <si>
    <t>순매</t>
  </si>
  <si>
    <t>덕흥</t>
  </si>
  <si>
    <t>수기</t>
  </si>
  <si>
    <t>태행</t>
  </si>
  <si>
    <t>귀량</t>
  </si>
  <si>
    <t>빙랑</t>
  </si>
  <si>
    <t>여채</t>
  </si>
  <si>
    <t>이진</t>
  </si>
  <si>
    <t>덕도</t>
  </si>
  <si>
    <t>준기</t>
  </si>
  <si>
    <t>몽갑</t>
  </si>
  <si>
    <t>기만</t>
  </si>
  <si>
    <t>득기</t>
  </si>
  <si>
    <t>한걸</t>
  </si>
  <si>
    <t>중채</t>
  </si>
  <si>
    <t>성귀</t>
  </si>
  <si>
    <t>익채</t>
  </si>
  <si>
    <t>성채</t>
  </si>
  <si>
    <t>세일</t>
  </si>
  <si>
    <t>금원</t>
  </si>
  <si>
    <t>병임</t>
  </si>
  <si>
    <t>명례</t>
  </si>
  <si>
    <t>태분</t>
  </si>
  <si>
    <t>시종</t>
  </si>
  <si>
    <t>만종</t>
  </si>
  <si>
    <t>고부리</t>
  </si>
  <si>
    <t>범세</t>
  </si>
  <si>
    <t>태정</t>
  </si>
  <si>
    <t>화복</t>
  </si>
  <si>
    <t>명갑</t>
  </si>
  <si>
    <t>두금</t>
  </si>
  <si>
    <t>엇덕</t>
  </si>
  <si>
    <t>신하</t>
  </si>
  <si>
    <t>비정</t>
  </si>
  <si>
    <t>후식</t>
  </si>
  <si>
    <t>월례</t>
  </si>
  <si>
    <t>옹돌이</t>
  </si>
  <si>
    <t>팔금</t>
  </si>
  <si>
    <t>여추</t>
  </si>
  <si>
    <t>세봉</t>
  </si>
  <si>
    <t>효정</t>
  </si>
  <si>
    <t>금월</t>
  </si>
  <si>
    <t>한성</t>
  </si>
  <si>
    <t>상분</t>
  </si>
  <si>
    <t>윤석리</t>
  </si>
  <si>
    <t>귀룡</t>
  </si>
  <si>
    <t>건리금</t>
  </si>
  <si>
    <t>덕종</t>
  </si>
  <si>
    <t>백기</t>
  </si>
  <si>
    <t>강립</t>
  </si>
  <si>
    <t>돌랑</t>
  </si>
  <si>
    <t>윤남</t>
  </si>
  <si>
    <t>천룡</t>
  </si>
  <si>
    <t>보룡</t>
  </si>
  <si>
    <t>대룡</t>
  </si>
  <si>
    <t>인기</t>
  </si>
  <si>
    <t>의선</t>
  </si>
  <si>
    <t>팔십이</t>
  </si>
  <si>
    <t>돌금</t>
  </si>
  <si>
    <t>귀진</t>
  </si>
  <si>
    <t>우정</t>
  </si>
  <si>
    <t>여재</t>
  </si>
  <si>
    <t>명룡</t>
  </si>
  <si>
    <t>갓기</t>
  </si>
  <si>
    <t>천일</t>
  </si>
  <si>
    <t>강금</t>
  </si>
  <si>
    <t>여규</t>
  </si>
  <si>
    <t>종기</t>
  </si>
  <si>
    <t>순건</t>
  </si>
  <si>
    <t>귀옥</t>
  </si>
  <si>
    <t>소근련</t>
  </si>
  <si>
    <t>덕룡</t>
  </si>
  <si>
    <t>태기</t>
  </si>
  <si>
    <t>기민</t>
  </si>
  <si>
    <t>애남</t>
  </si>
  <si>
    <t>탁</t>
  </si>
  <si>
    <t>여중</t>
  </si>
  <si>
    <t>태형</t>
  </si>
  <si>
    <t>여욱</t>
  </si>
  <si>
    <t>담사이</t>
  </si>
  <si>
    <t>덕상</t>
  </si>
  <si>
    <t>한적</t>
  </si>
  <si>
    <t>초헌</t>
  </si>
  <si>
    <t>계덕</t>
  </si>
  <si>
    <t>매월</t>
  </si>
  <si>
    <t>여춘</t>
  </si>
  <si>
    <t>응춘</t>
  </si>
  <si>
    <t>악봉</t>
  </si>
  <si>
    <t>두승</t>
  </si>
  <si>
    <t>태원</t>
  </si>
  <si>
    <t>한주</t>
  </si>
  <si>
    <t>금룡</t>
  </si>
  <si>
    <t>봉휘</t>
  </si>
  <si>
    <t>중석</t>
  </si>
  <si>
    <t>삼낭</t>
  </si>
  <si>
    <t>창량</t>
  </si>
  <si>
    <t>개중</t>
  </si>
  <si>
    <t>인백</t>
  </si>
  <si>
    <t>구상</t>
  </si>
  <si>
    <t>소근조시</t>
  </si>
  <si>
    <t>세례</t>
  </si>
  <si>
    <t>순필</t>
  </si>
  <si>
    <t>순덕</t>
  </si>
  <si>
    <t>명화</t>
  </si>
  <si>
    <t>승남</t>
  </si>
  <si>
    <t>승분</t>
  </si>
  <si>
    <t>승례</t>
  </si>
  <si>
    <t>승발</t>
  </si>
  <si>
    <t>영로</t>
  </si>
  <si>
    <t>귀랑</t>
  </si>
  <si>
    <t>허훈</t>
  </si>
  <si>
    <t>부남</t>
  </si>
  <si>
    <t>오남</t>
  </si>
  <si>
    <t>사일</t>
  </si>
  <si>
    <t>애옥</t>
  </si>
  <si>
    <t>차선</t>
  </si>
  <si>
    <t>건리진</t>
  </si>
  <si>
    <t>진례</t>
  </si>
  <si>
    <t>봉채</t>
  </si>
  <si>
    <t>일삼</t>
  </si>
  <si>
    <t>일발</t>
  </si>
  <si>
    <t>세영</t>
  </si>
  <si>
    <t>홍거</t>
  </si>
  <si>
    <t>순선</t>
  </si>
  <si>
    <t>여준</t>
  </si>
  <si>
    <t>개진</t>
  </si>
  <si>
    <t>중로</t>
  </si>
  <si>
    <t>애월</t>
  </si>
  <si>
    <t>막립</t>
  </si>
  <si>
    <t>연분</t>
  </si>
  <si>
    <t>흥수</t>
  </si>
  <si>
    <t>대지</t>
  </si>
  <si>
    <t>영갑</t>
  </si>
  <si>
    <t>여대</t>
  </si>
  <si>
    <t>기세</t>
  </si>
  <si>
    <t>문백</t>
  </si>
  <si>
    <t>몽철</t>
  </si>
  <si>
    <t>보평</t>
  </si>
  <si>
    <t>진평</t>
  </si>
  <si>
    <t>세평</t>
  </si>
  <si>
    <t>두명</t>
  </si>
  <si>
    <t>선이</t>
  </si>
  <si>
    <t>재중</t>
  </si>
  <si>
    <t>희갑</t>
  </si>
  <si>
    <t>필만</t>
  </si>
  <si>
    <t>수천</t>
  </si>
  <si>
    <t>계걸</t>
  </si>
  <si>
    <t>한보</t>
  </si>
  <si>
    <t>읍덕</t>
  </si>
  <si>
    <t>시망</t>
  </si>
  <si>
    <t>수백</t>
  </si>
  <si>
    <t>재진</t>
  </si>
  <si>
    <t>칠십금</t>
  </si>
  <si>
    <t>막심</t>
  </si>
  <si>
    <t>자심</t>
  </si>
  <si>
    <t>달필</t>
  </si>
  <si>
    <t>선진</t>
  </si>
  <si>
    <t>일춘</t>
  </si>
  <si>
    <t>진분</t>
  </si>
  <si>
    <t>권억</t>
  </si>
  <si>
    <t>권실</t>
  </si>
  <si>
    <t>향익</t>
  </si>
  <si>
    <t>수억</t>
  </si>
  <si>
    <t>국채</t>
  </si>
  <si>
    <t>선재</t>
  </si>
  <si>
    <t>명후</t>
  </si>
  <si>
    <t>복례</t>
  </si>
  <si>
    <t>복진</t>
  </si>
  <si>
    <t>복금</t>
  </si>
  <si>
    <t>세환</t>
  </si>
  <si>
    <t>익빈</t>
  </si>
  <si>
    <t>익하</t>
  </si>
  <si>
    <t>맹하</t>
  </si>
  <si>
    <t>국필</t>
  </si>
  <si>
    <t>순문</t>
  </si>
  <si>
    <t>복명</t>
  </si>
  <si>
    <t>만채</t>
  </si>
  <si>
    <t>성필</t>
  </si>
  <si>
    <t>석귀</t>
  </si>
  <si>
    <t>석낭</t>
  </si>
  <si>
    <t>원삼</t>
  </si>
  <si>
    <t>만귀</t>
  </si>
  <si>
    <t>시점</t>
  </si>
  <si>
    <t>평랑</t>
  </si>
  <si>
    <t>삼</t>
  </si>
  <si>
    <t>명기</t>
  </si>
  <si>
    <t>진생</t>
  </si>
  <si>
    <t>오매</t>
  </si>
  <si>
    <t>정아</t>
  </si>
  <si>
    <t>계매</t>
  </si>
  <si>
    <t>감미</t>
  </si>
  <si>
    <t>가음금</t>
  </si>
  <si>
    <t>필화</t>
  </si>
  <si>
    <t>찬주</t>
  </si>
  <si>
    <t>봉남</t>
  </si>
  <si>
    <t>필망</t>
  </si>
  <si>
    <t>반</t>
  </si>
  <si>
    <t>보선</t>
  </si>
  <si>
    <t>우재</t>
  </si>
  <si>
    <t>시재</t>
  </si>
  <si>
    <t>시명</t>
  </si>
  <si>
    <t>엇둔</t>
  </si>
  <si>
    <t>중례</t>
  </si>
  <si>
    <t>중만</t>
  </si>
  <si>
    <t>중재</t>
  </si>
  <si>
    <t>부만</t>
  </si>
  <si>
    <t>부생</t>
  </si>
  <si>
    <t>부귀</t>
  </si>
  <si>
    <t>석을이</t>
  </si>
  <si>
    <t>승원</t>
  </si>
  <si>
    <t>기상</t>
  </si>
  <si>
    <t>기덕</t>
  </si>
  <si>
    <t>산승</t>
  </si>
  <si>
    <t>원향</t>
  </si>
  <si>
    <t>독남</t>
  </si>
  <si>
    <t>원화</t>
  </si>
  <si>
    <t>성례</t>
  </si>
  <si>
    <t>축남</t>
  </si>
  <si>
    <t>축진</t>
  </si>
  <si>
    <t>축덕</t>
  </si>
  <si>
    <t>업상</t>
  </si>
  <si>
    <t>수망</t>
  </si>
  <si>
    <t>만화</t>
  </si>
  <si>
    <t>봉월</t>
  </si>
  <si>
    <t>삼례</t>
  </si>
  <si>
    <t>삼이</t>
  </si>
  <si>
    <t>자음덕</t>
  </si>
  <si>
    <t>준월</t>
  </si>
  <si>
    <t>달하</t>
  </si>
  <si>
    <t>태월</t>
  </si>
  <si>
    <t>재주</t>
  </si>
  <si>
    <t>중갑</t>
  </si>
  <si>
    <t>치상</t>
  </si>
  <si>
    <t>삼구</t>
  </si>
  <si>
    <t>악남</t>
  </si>
  <si>
    <t>강이</t>
  </si>
  <si>
    <t>시춘</t>
  </si>
  <si>
    <t>계선</t>
  </si>
  <si>
    <t>자음봉</t>
  </si>
  <si>
    <t>솟덕</t>
  </si>
  <si>
    <t>주철</t>
  </si>
  <si>
    <t>인단</t>
  </si>
  <si>
    <t>인발</t>
  </si>
  <si>
    <t>종단</t>
  </si>
  <si>
    <t>말석</t>
  </si>
  <si>
    <t>하량</t>
  </si>
  <si>
    <t>옥립</t>
  </si>
  <si>
    <t>개명</t>
  </si>
  <si>
    <t>손진</t>
  </si>
  <si>
    <t>의정</t>
  </si>
  <si>
    <t>선갑</t>
  </si>
  <si>
    <t>여삼</t>
  </si>
  <si>
    <t>초례</t>
  </si>
  <si>
    <t>천옥</t>
  </si>
  <si>
    <t>성삼</t>
  </si>
  <si>
    <t>태주</t>
  </si>
  <si>
    <t>은적</t>
  </si>
  <si>
    <t>기익</t>
  </si>
  <si>
    <t>선대</t>
  </si>
  <si>
    <t>채삼</t>
  </si>
  <si>
    <t>자옥</t>
  </si>
  <si>
    <t>차월</t>
  </si>
  <si>
    <t>여의</t>
  </si>
  <si>
    <t>차X</t>
  </si>
  <si>
    <t>명학</t>
  </si>
  <si>
    <t>명선</t>
  </si>
  <si>
    <t>명준</t>
  </si>
  <si>
    <t>영상</t>
  </si>
  <si>
    <t>흥주</t>
  </si>
  <si>
    <t>흥률</t>
  </si>
  <si>
    <t>시침</t>
  </si>
  <si>
    <t>성하</t>
  </si>
  <si>
    <t>진걸</t>
  </si>
  <si>
    <t>봉아</t>
  </si>
  <si>
    <t>세갑</t>
  </si>
  <si>
    <t>태순</t>
  </si>
  <si>
    <t>태봉</t>
  </si>
  <si>
    <t>태문</t>
  </si>
  <si>
    <t>언희</t>
  </si>
  <si>
    <t>의관</t>
  </si>
  <si>
    <t>유재</t>
  </si>
  <si>
    <t>올미</t>
  </si>
  <si>
    <t>억만</t>
  </si>
  <si>
    <t>달룡</t>
  </si>
  <si>
    <t>달성</t>
  </si>
  <si>
    <t>주삼</t>
  </si>
  <si>
    <t>성보</t>
  </si>
  <si>
    <t>우적</t>
  </si>
  <si>
    <t>이정</t>
  </si>
  <si>
    <t>의삼</t>
  </si>
  <si>
    <t>인채</t>
  </si>
  <si>
    <t>동기</t>
  </si>
  <si>
    <t>유만</t>
  </si>
  <si>
    <t>기한</t>
  </si>
  <si>
    <t>중태</t>
  </si>
  <si>
    <t>덕삼</t>
  </si>
  <si>
    <t>덕형</t>
  </si>
  <si>
    <t>영수</t>
  </si>
  <si>
    <t>경화</t>
  </si>
  <si>
    <t>봉귀</t>
  </si>
  <si>
    <t>신성</t>
  </si>
  <si>
    <t>영숙</t>
  </si>
  <si>
    <t>성철</t>
  </si>
  <si>
    <t>달망</t>
  </si>
  <si>
    <t>영민</t>
  </si>
  <si>
    <t>승언</t>
  </si>
  <si>
    <t>극윤</t>
  </si>
  <si>
    <t>우삼</t>
  </si>
  <si>
    <t>덕신</t>
  </si>
  <si>
    <t>만덕</t>
  </si>
  <si>
    <t>소근</t>
  </si>
  <si>
    <t>시채</t>
  </si>
  <si>
    <t>상일</t>
  </si>
  <si>
    <t>업용</t>
  </si>
  <si>
    <t>승진</t>
  </si>
  <si>
    <t>애룡</t>
  </si>
  <si>
    <t>차단</t>
  </si>
  <si>
    <t>자단</t>
  </si>
  <si>
    <t>성관</t>
  </si>
  <si>
    <t>맹식</t>
  </si>
  <si>
    <t>덕로</t>
  </si>
  <si>
    <t>익재</t>
  </si>
  <si>
    <t>시운</t>
  </si>
  <si>
    <t>만봉</t>
  </si>
  <si>
    <t>월생</t>
  </si>
  <si>
    <t>황남</t>
  </si>
  <si>
    <t>수인</t>
  </si>
  <si>
    <t>명래</t>
  </si>
  <si>
    <t>북선</t>
  </si>
  <si>
    <t>응태</t>
  </si>
  <si>
    <t>이세</t>
  </si>
  <si>
    <t>종선</t>
  </si>
  <si>
    <t>희세</t>
  </si>
  <si>
    <t>희직</t>
  </si>
  <si>
    <t>사증</t>
  </si>
  <si>
    <t>익증</t>
  </si>
  <si>
    <t>천령</t>
  </si>
  <si>
    <t>옥진</t>
  </si>
  <si>
    <t>필정</t>
  </si>
  <si>
    <t>필해</t>
  </si>
  <si>
    <t>유정</t>
  </si>
  <si>
    <t>성달</t>
  </si>
  <si>
    <t>옥대</t>
  </si>
  <si>
    <t>춘개</t>
  </si>
  <si>
    <t>엇개</t>
  </si>
  <si>
    <t>춘대</t>
  </si>
  <si>
    <t>정남</t>
  </si>
  <si>
    <t>순옥</t>
  </si>
  <si>
    <t>인정</t>
  </si>
  <si>
    <t>필영</t>
  </si>
  <si>
    <t>오월</t>
  </si>
  <si>
    <t>만리</t>
  </si>
  <si>
    <t>수갑</t>
  </si>
  <si>
    <t>만빈</t>
  </si>
  <si>
    <t>자휘</t>
  </si>
  <si>
    <t>진망</t>
  </si>
  <si>
    <t>이만</t>
  </si>
  <si>
    <t>미동</t>
  </si>
  <si>
    <t>만삼</t>
  </si>
  <si>
    <t>기성</t>
  </si>
  <si>
    <t>유금</t>
  </si>
  <si>
    <t>시봉</t>
  </si>
  <si>
    <t>양은</t>
  </si>
  <si>
    <t>대흥</t>
  </si>
  <si>
    <t>순정</t>
  </si>
  <si>
    <t>동흥</t>
  </si>
  <si>
    <t>가팔리</t>
  </si>
  <si>
    <t>정녀</t>
  </si>
  <si>
    <t>갑돌리</t>
  </si>
  <si>
    <t>필은</t>
  </si>
  <si>
    <t>후백</t>
  </si>
  <si>
    <t>시한</t>
  </si>
  <si>
    <t>소랑</t>
  </si>
  <si>
    <t>해점</t>
  </si>
  <si>
    <t>시월</t>
  </si>
  <si>
    <t>희증</t>
  </si>
  <si>
    <t>만영</t>
  </si>
  <si>
    <t>선웅</t>
  </si>
  <si>
    <t>덕천</t>
  </si>
  <si>
    <t>덕재</t>
  </si>
  <si>
    <t>성정</t>
  </si>
  <si>
    <t>월봉</t>
  </si>
  <si>
    <t>월화</t>
  </si>
  <si>
    <t>계장</t>
  </si>
  <si>
    <t>종계</t>
  </si>
  <si>
    <t>세호</t>
  </si>
  <si>
    <t>세걸</t>
  </si>
  <si>
    <t>임진</t>
  </si>
  <si>
    <t>엇례</t>
  </si>
  <si>
    <t>다팔리</t>
  </si>
  <si>
    <t>백령</t>
  </si>
  <si>
    <t>행경</t>
  </si>
  <si>
    <t>원백</t>
  </si>
  <si>
    <t>정구</t>
  </si>
  <si>
    <t>준명</t>
  </si>
  <si>
    <t>춘수</t>
  </si>
  <si>
    <t>동빈</t>
  </si>
  <si>
    <t>춘월</t>
  </si>
  <si>
    <t>만식</t>
  </si>
  <si>
    <t>자운</t>
  </si>
  <si>
    <t>섬미</t>
  </si>
  <si>
    <t>정우</t>
  </si>
  <si>
    <t>희진</t>
  </si>
  <si>
    <t>운삼</t>
  </si>
  <si>
    <t>천삼</t>
  </si>
  <si>
    <t>정발</t>
  </si>
  <si>
    <t>동인</t>
  </si>
  <si>
    <t>덕성</t>
  </si>
  <si>
    <t>윤대</t>
  </si>
  <si>
    <t>선금</t>
  </si>
  <si>
    <t>개덕</t>
  </si>
  <si>
    <t>담이</t>
  </si>
  <si>
    <t>사환</t>
  </si>
  <si>
    <t>삼로</t>
  </si>
  <si>
    <t>영걸</t>
  </si>
  <si>
    <t>석금</t>
  </si>
  <si>
    <t>춘덕</t>
  </si>
  <si>
    <t>춘례</t>
  </si>
  <si>
    <t>몽생</t>
  </si>
  <si>
    <t>귀례</t>
  </si>
  <si>
    <t>귀춘</t>
  </si>
  <si>
    <t>기봉</t>
  </si>
  <si>
    <t>산월</t>
  </si>
  <si>
    <t>금봉</t>
  </si>
  <si>
    <t>선향</t>
  </si>
  <si>
    <t>이강</t>
  </si>
  <si>
    <t>세웅</t>
  </si>
  <si>
    <t>충금</t>
  </si>
  <si>
    <t>봉이</t>
  </si>
  <si>
    <t>춘매</t>
  </si>
  <si>
    <t>인립</t>
  </si>
  <si>
    <t>성갑</t>
  </si>
  <si>
    <t>건이</t>
  </si>
  <si>
    <t>윤하</t>
  </si>
  <si>
    <t>일금</t>
  </si>
  <si>
    <t>창득</t>
  </si>
  <si>
    <t>순분</t>
  </si>
  <si>
    <t>순철</t>
  </si>
  <si>
    <t>명남</t>
  </si>
  <si>
    <t>보음개</t>
  </si>
  <si>
    <t>생례</t>
  </si>
  <si>
    <t>의하</t>
  </si>
  <si>
    <t>은하</t>
  </si>
  <si>
    <t>덕령</t>
  </si>
  <si>
    <t>은단</t>
  </si>
  <si>
    <t>재명</t>
  </si>
  <si>
    <t>석</t>
  </si>
  <si>
    <t>일분</t>
  </si>
  <si>
    <t>점분</t>
  </si>
  <si>
    <t>세월</t>
  </si>
  <si>
    <t>귀덕</t>
  </si>
  <si>
    <t>삼룡</t>
  </si>
  <si>
    <t>오작미</t>
  </si>
  <si>
    <t>시이</t>
  </si>
  <si>
    <t>담봉</t>
  </si>
  <si>
    <t>창원</t>
  </si>
  <si>
    <t>춘악</t>
  </si>
  <si>
    <t>명월</t>
  </si>
  <si>
    <t>차강</t>
  </si>
  <si>
    <t>차화</t>
  </si>
  <si>
    <t>불X</t>
  </si>
  <si>
    <t>가지</t>
  </si>
  <si>
    <t>거악</t>
  </si>
  <si>
    <t>성국</t>
  </si>
  <si>
    <t>금련</t>
  </si>
  <si>
    <t>금진</t>
  </si>
  <si>
    <t>정화</t>
  </si>
  <si>
    <t>복남</t>
  </si>
  <si>
    <t>홍건</t>
  </si>
  <si>
    <t>창문</t>
  </si>
  <si>
    <t>창윤</t>
  </si>
  <si>
    <t>봉아지</t>
  </si>
  <si>
    <t>의식</t>
  </si>
  <si>
    <t>흥식</t>
  </si>
  <si>
    <t>필례</t>
  </si>
  <si>
    <t>명발</t>
  </si>
  <si>
    <t>필달</t>
  </si>
  <si>
    <t>도원</t>
  </si>
  <si>
    <t>우래</t>
  </si>
  <si>
    <t>자월</t>
  </si>
  <si>
    <t>동석</t>
  </si>
  <si>
    <t>동식</t>
  </si>
  <si>
    <t>장화</t>
  </si>
  <si>
    <t>희만</t>
  </si>
  <si>
    <t>갑춘</t>
  </si>
  <si>
    <t>은철</t>
  </si>
  <si>
    <t>덕명</t>
  </si>
  <si>
    <t>명산</t>
  </si>
  <si>
    <t>청화</t>
  </si>
  <si>
    <t>광조</t>
  </si>
  <si>
    <t>흥하</t>
  </si>
  <si>
    <t>선돌</t>
  </si>
  <si>
    <t>감발</t>
  </si>
  <si>
    <t>응하</t>
  </si>
  <si>
    <t>향석</t>
  </si>
  <si>
    <t>이무</t>
  </si>
  <si>
    <t>하장</t>
  </si>
  <si>
    <t>해향</t>
  </si>
  <si>
    <t>상선</t>
  </si>
  <si>
    <t>향례</t>
  </si>
  <si>
    <t>영선</t>
  </si>
  <si>
    <t>명향</t>
  </si>
  <si>
    <t>운백</t>
  </si>
  <si>
    <t>승백</t>
  </si>
  <si>
    <t>취향</t>
  </si>
  <si>
    <t>채향</t>
  </si>
  <si>
    <t>영량</t>
  </si>
  <si>
    <t>홍해</t>
  </si>
  <si>
    <t>시동</t>
  </si>
  <si>
    <t>가서리</t>
  </si>
  <si>
    <t>칠선</t>
  </si>
  <si>
    <t>백지</t>
  </si>
  <si>
    <t>이랑</t>
  </si>
  <si>
    <t>월량</t>
  </si>
  <si>
    <t>명석</t>
  </si>
  <si>
    <t>막돌</t>
  </si>
  <si>
    <t>상곤</t>
  </si>
  <si>
    <t>시철</t>
  </si>
  <si>
    <t>시전</t>
  </si>
  <si>
    <t>일례</t>
  </si>
  <si>
    <t>근</t>
  </si>
  <si>
    <t>도삼</t>
  </si>
  <si>
    <t>봉룡</t>
  </si>
  <si>
    <t>순단</t>
  </si>
  <si>
    <t>금례</t>
  </si>
  <si>
    <t>차낭</t>
  </si>
  <si>
    <t>이주</t>
  </si>
  <si>
    <t>이관</t>
  </si>
  <si>
    <t>업</t>
  </si>
  <si>
    <t>건리남</t>
  </si>
  <si>
    <t>시걸</t>
  </si>
  <si>
    <t>생송</t>
  </si>
  <si>
    <t>정춘</t>
  </si>
  <si>
    <t>춘동</t>
  </si>
  <si>
    <t>관대</t>
  </si>
  <si>
    <t>응발</t>
  </si>
  <si>
    <t>찬이</t>
  </si>
  <si>
    <t>애범</t>
  </si>
  <si>
    <t>서산</t>
  </si>
  <si>
    <t>금이</t>
  </si>
  <si>
    <t>불운</t>
  </si>
  <si>
    <t>가룡</t>
  </si>
  <si>
    <t>맹천</t>
  </si>
  <si>
    <t>유덕</t>
  </si>
  <si>
    <t>X복</t>
  </si>
  <si>
    <t>계진</t>
  </si>
  <si>
    <t>건리개</t>
  </si>
  <si>
    <t>말개</t>
  </si>
  <si>
    <t>모내</t>
  </si>
  <si>
    <t>팔룡</t>
  </si>
  <si>
    <t>응립</t>
  </si>
  <si>
    <t>말례</t>
  </si>
  <si>
    <t>오례</t>
  </si>
  <si>
    <t>오덕</t>
  </si>
  <si>
    <t>담</t>
  </si>
  <si>
    <t>룡</t>
  </si>
  <si>
    <t>계징</t>
  </si>
  <si>
    <t>창백</t>
  </si>
  <si>
    <t>이제</t>
  </si>
  <si>
    <t>창범</t>
  </si>
  <si>
    <t>영만</t>
  </si>
  <si>
    <t>필주</t>
  </si>
  <si>
    <t>은례</t>
  </si>
  <si>
    <t>은춘</t>
  </si>
  <si>
    <t>명분</t>
  </si>
  <si>
    <t>명진</t>
  </si>
  <si>
    <t>윤도</t>
  </si>
  <si>
    <t>윤흥</t>
  </si>
  <si>
    <t>윤덕</t>
  </si>
  <si>
    <t>인건</t>
  </si>
  <si>
    <t>구화</t>
  </si>
  <si>
    <t>두화</t>
  </si>
  <si>
    <t>이명</t>
  </si>
  <si>
    <t>명우</t>
  </si>
  <si>
    <t>명유</t>
  </si>
  <si>
    <t>오금</t>
  </si>
  <si>
    <t>보춘</t>
  </si>
  <si>
    <t>보원</t>
  </si>
  <si>
    <t>자내</t>
  </si>
  <si>
    <t>자질춘</t>
  </si>
  <si>
    <t>명제</t>
  </si>
  <si>
    <t>명희</t>
  </si>
  <si>
    <t>일란</t>
  </si>
  <si>
    <t>승운</t>
  </si>
  <si>
    <t>승매</t>
  </si>
  <si>
    <t>일덕</t>
  </si>
  <si>
    <t>종낭</t>
  </si>
  <si>
    <t>세귀</t>
  </si>
  <si>
    <t>세춘</t>
  </si>
  <si>
    <t>후봉</t>
  </si>
  <si>
    <t>명세</t>
  </si>
  <si>
    <t>애화</t>
  </si>
  <si>
    <t>춘생</t>
  </si>
  <si>
    <t>원주</t>
  </si>
  <si>
    <t>풍남</t>
  </si>
  <si>
    <t>소근분</t>
  </si>
  <si>
    <t>만낭</t>
  </si>
  <si>
    <t>두낭</t>
  </si>
  <si>
    <t>춘량</t>
  </si>
  <si>
    <t>시건</t>
  </si>
  <si>
    <t>애춘</t>
  </si>
  <si>
    <t>진등</t>
  </si>
  <si>
    <t>의진</t>
  </si>
  <si>
    <t>옥금</t>
  </si>
  <si>
    <t>옥선</t>
  </si>
  <si>
    <t>취중</t>
  </si>
  <si>
    <t>기진</t>
  </si>
  <si>
    <t>태수</t>
  </si>
  <si>
    <t>두구</t>
  </si>
  <si>
    <t>언보</t>
  </si>
  <si>
    <t>봉실</t>
  </si>
  <si>
    <t>봉선</t>
  </si>
  <si>
    <t>종실</t>
  </si>
  <si>
    <t>고리</t>
  </si>
  <si>
    <t>기돌</t>
  </si>
  <si>
    <t>매단</t>
  </si>
  <si>
    <t>만우</t>
  </si>
  <si>
    <t>두동</t>
  </si>
  <si>
    <t>영개</t>
  </si>
  <si>
    <t>중낭</t>
  </si>
  <si>
    <t>말정</t>
  </si>
  <si>
    <t>만욱</t>
  </si>
  <si>
    <t>윤분</t>
  </si>
  <si>
    <t>윤발</t>
  </si>
  <si>
    <t>팽갑</t>
  </si>
  <si>
    <t>팽로</t>
  </si>
  <si>
    <t>무겸</t>
  </si>
  <si>
    <t>영호</t>
  </si>
  <si>
    <t>옥남</t>
  </si>
  <si>
    <t>만의</t>
  </si>
  <si>
    <t>징철</t>
  </si>
  <si>
    <t>운기</t>
  </si>
  <si>
    <t>안식</t>
  </si>
  <si>
    <t>천운</t>
  </si>
  <si>
    <t>인하</t>
  </si>
  <si>
    <t>분금</t>
  </si>
  <si>
    <t>분</t>
  </si>
  <si>
    <t>해삼</t>
  </si>
  <si>
    <t>풍학</t>
  </si>
  <si>
    <t>풍립</t>
  </si>
  <si>
    <t>한돌</t>
  </si>
  <si>
    <t>금덕</t>
  </si>
  <si>
    <t>희량</t>
  </si>
  <si>
    <t>종덕</t>
  </si>
  <si>
    <t>봉상</t>
  </si>
  <si>
    <t>개봉</t>
  </si>
  <si>
    <t>성매</t>
  </si>
  <si>
    <t>무인</t>
  </si>
  <si>
    <t>기례</t>
  </si>
  <si>
    <t>길</t>
  </si>
  <si>
    <t>시태</t>
  </si>
  <si>
    <t>시옥</t>
  </si>
  <si>
    <t>시눌</t>
  </si>
  <si>
    <t>장하</t>
  </si>
  <si>
    <t>막종</t>
  </si>
  <si>
    <t>손걸</t>
  </si>
  <si>
    <t>천진</t>
  </si>
  <si>
    <t>후분</t>
  </si>
  <si>
    <t>문서</t>
  </si>
  <si>
    <t>중옥</t>
  </si>
  <si>
    <t>필귀</t>
  </si>
  <si>
    <t>선봉</t>
  </si>
  <si>
    <t>순명</t>
  </si>
  <si>
    <t>돌안</t>
  </si>
  <si>
    <t>거리금</t>
  </si>
  <si>
    <t>산이</t>
  </si>
  <si>
    <t>순갑</t>
  </si>
  <si>
    <t>승평</t>
  </si>
  <si>
    <t>득중</t>
  </si>
  <si>
    <t>득세</t>
  </si>
  <si>
    <t>재겸</t>
  </si>
  <si>
    <t>진금</t>
  </si>
  <si>
    <t>만재</t>
  </si>
  <si>
    <t>이선</t>
  </si>
  <si>
    <t>목</t>
  </si>
  <si>
    <t>일대</t>
  </si>
  <si>
    <t>옥녀</t>
  </si>
  <si>
    <t>변립</t>
  </si>
  <si>
    <t>선생</t>
  </si>
  <si>
    <t>효금</t>
  </si>
  <si>
    <t>금절</t>
  </si>
  <si>
    <t>금부</t>
  </si>
  <si>
    <t>금학</t>
  </si>
  <si>
    <t>효남</t>
  </si>
  <si>
    <t>명춘</t>
  </si>
  <si>
    <t>대월</t>
  </si>
  <si>
    <t>시덕</t>
  </si>
  <si>
    <t>볼춘</t>
  </si>
  <si>
    <t>희종</t>
  </si>
  <si>
    <t>해창</t>
  </si>
  <si>
    <t>기정</t>
  </si>
  <si>
    <t>기병</t>
  </si>
  <si>
    <t>동례</t>
  </si>
  <si>
    <t>차돌</t>
  </si>
  <si>
    <t>명필</t>
  </si>
  <si>
    <t>애금</t>
  </si>
  <si>
    <t>영발</t>
  </si>
  <si>
    <t>만춘</t>
  </si>
  <si>
    <t>대생</t>
  </si>
  <si>
    <t>동걸</t>
  </si>
  <si>
    <t>순삼</t>
  </si>
  <si>
    <t>시언</t>
  </si>
  <si>
    <t>손업</t>
  </si>
  <si>
    <t>애발</t>
  </si>
  <si>
    <t>희달</t>
  </si>
  <si>
    <t>윤봉</t>
  </si>
  <si>
    <t>서하</t>
  </si>
  <si>
    <t>만추</t>
  </si>
  <si>
    <t>정옥</t>
  </si>
  <si>
    <t>인화</t>
  </si>
  <si>
    <t>만일</t>
  </si>
  <si>
    <t>직</t>
  </si>
  <si>
    <t>만업</t>
  </si>
  <si>
    <t>호점</t>
  </si>
  <si>
    <t>춘복</t>
  </si>
  <si>
    <t>검동</t>
  </si>
  <si>
    <t>오자미</t>
  </si>
  <si>
    <t>성장</t>
  </si>
  <si>
    <t>동채</t>
  </si>
  <si>
    <t>험산</t>
  </si>
  <si>
    <t>손구</t>
  </si>
  <si>
    <t>진안</t>
  </si>
  <si>
    <t>만복</t>
  </si>
  <si>
    <t>만백</t>
  </si>
  <si>
    <t>맹금</t>
  </si>
  <si>
    <t>기남</t>
  </si>
  <si>
    <t>후진</t>
  </si>
  <si>
    <t>귀천</t>
  </si>
  <si>
    <t>중금</t>
  </si>
  <si>
    <t>춘상</t>
  </si>
  <si>
    <t>순개</t>
  </si>
  <si>
    <t>준남</t>
  </si>
  <si>
    <t>세용</t>
  </si>
  <si>
    <t>영분</t>
  </si>
  <si>
    <t>순량</t>
  </si>
  <si>
    <t>중세</t>
  </si>
  <si>
    <t>분화</t>
  </si>
  <si>
    <t>불관</t>
  </si>
  <si>
    <t>고부</t>
  </si>
  <si>
    <t>계재</t>
  </si>
  <si>
    <t>계조</t>
  </si>
  <si>
    <t>만걸</t>
  </si>
  <si>
    <t>석민</t>
  </si>
  <si>
    <t>돌석</t>
  </si>
  <si>
    <t>흠</t>
  </si>
  <si>
    <t>사유</t>
  </si>
  <si>
    <t>정단</t>
  </si>
  <si>
    <t>중화</t>
  </si>
  <si>
    <t>순애</t>
  </si>
  <si>
    <t>성탁</t>
  </si>
  <si>
    <t>중지</t>
  </si>
  <si>
    <t>한봉</t>
  </si>
  <si>
    <t>문회</t>
  </si>
  <si>
    <t>창회</t>
  </si>
  <si>
    <t>봉회</t>
  </si>
  <si>
    <t>광수</t>
  </si>
  <si>
    <t>성대</t>
  </si>
  <si>
    <t>한옥</t>
  </si>
  <si>
    <t>의분</t>
  </si>
  <si>
    <t>의견</t>
  </si>
  <si>
    <t>화득</t>
  </si>
  <si>
    <t>어인조시</t>
  </si>
  <si>
    <t>필흥</t>
  </si>
  <si>
    <t>은금동</t>
  </si>
  <si>
    <t>귀진동</t>
  </si>
  <si>
    <t>악덕</t>
  </si>
  <si>
    <t>은금</t>
  </si>
  <si>
    <t>귀돌이</t>
  </si>
  <si>
    <t>동금</t>
  </si>
  <si>
    <t>금녀</t>
  </si>
  <si>
    <t>귀채</t>
  </si>
  <si>
    <t>완녀</t>
  </si>
  <si>
    <t>용</t>
  </si>
  <si>
    <t>사범</t>
  </si>
  <si>
    <t>유랑</t>
  </si>
  <si>
    <t>수녀</t>
  </si>
  <si>
    <t>매건</t>
  </si>
  <si>
    <t>포갑</t>
  </si>
  <si>
    <t>위갑</t>
  </si>
  <si>
    <t>모녀</t>
  </si>
  <si>
    <t>분선</t>
  </si>
  <si>
    <t>일봉</t>
  </si>
  <si>
    <t>일옥</t>
  </si>
  <si>
    <t>진옥</t>
  </si>
  <si>
    <t>취삼</t>
  </si>
  <si>
    <t>유일</t>
  </si>
  <si>
    <t>일진</t>
  </si>
  <si>
    <t>만겸</t>
  </si>
  <si>
    <t>담사리</t>
  </si>
  <si>
    <t>막녀</t>
  </si>
  <si>
    <t>갓손</t>
  </si>
  <si>
    <t>개월</t>
  </si>
  <si>
    <t>덕남</t>
  </si>
  <si>
    <t>득분</t>
  </si>
  <si>
    <t>성신</t>
  </si>
  <si>
    <t>중래</t>
  </si>
  <si>
    <t>막덕</t>
  </si>
  <si>
    <t>강지</t>
  </si>
  <si>
    <t>험암</t>
  </si>
  <si>
    <t>언구</t>
  </si>
  <si>
    <t>언규</t>
  </si>
  <si>
    <t>언형</t>
  </si>
  <si>
    <t>갑기</t>
  </si>
  <si>
    <t>선문</t>
  </si>
  <si>
    <t>소근금</t>
  </si>
  <si>
    <t>악정</t>
  </si>
  <si>
    <t>언춘</t>
  </si>
  <si>
    <t>태복</t>
  </si>
  <si>
    <t>태생</t>
  </si>
  <si>
    <t>미만</t>
  </si>
  <si>
    <t>백용</t>
  </si>
  <si>
    <t>어둔</t>
  </si>
  <si>
    <t>상립</t>
  </si>
  <si>
    <t>승천</t>
  </si>
  <si>
    <t>강월</t>
  </si>
  <si>
    <t>고분</t>
  </si>
  <si>
    <t>월녀</t>
  </si>
  <si>
    <t>월상</t>
  </si>
  <si>
    <t>국서</t>
  </si>
  <si>
    <t>대진</t>
  </si>
  <si>
    <t>자년</t>
  </si>
  <si>
    <t>단옥</t>
  </si>
  <si>
    <t>일용</t>
  </si>
  <si>
    <t>득용</t>
  </si>
  <si>
    <t>말용</t>
  </si>
  <si>
    <t>덕춘</t>
  </si>
  <si>
    <t>승금</t>
  </si>
  <si>
    <t>윤태</t>
  </si>
  <si>
    <t>몽기</t>
  </si>
  <si>
    <t>돌산</t>
  </si>
  <si>
    <t>말녀</t>
  </si>
  <si>
    <t>차녀</t>
  </si>
  <si>
    <t>봉관</t>
  </si>
  <si>
    <t>거동</t>
  </si>
  <si>
    <t>숙랑</t>
  </si>
  <si>
    <t>광훈</t>
  </si>
  <si>
    <t>사적</t>
  </si>
  <si>
    <t>유옥</t>
  </si>
  <si>
    <t>항수</t>
  </si>
  <si>
    <t>항세</t>
  </si>
  <si>
    <t>태희</t>
  </si>
  <si>
    <t>태필</t>
  </si>
  <si>
    <t>시돌이</t>
  </si>
  <si>
    <t>옥백</t>
  </si>
  <si>
    <t>해랑</t>
  </si>
  <si>
    <t>해월</t>
  </si>
  <si>
    <t>일립</t>
  </si>
  <si>
    <t>일녀</t>
  </si>
  <si>
    <t>개녀</t>
  </si>
  <si>
    <t>대녀</t>
  </si>
  <si>
    <t>만분</t>
  </si>
  <si>
    <t>칠월</t>
  </si>
  <si>
    <t>봉희</t>
  </si>
  <si>
    <t>봉수</t>
  </si>
  <si>
    <t>초발</t>
  </si>
  <si>
    <t>초정</t>
  </si>
  <si>
    <t>소녀</t>
  </si>
  <si>
    <t>타영</t>
  </si>
  <si>
    <t>타백</t>
  </si>
  <si>
    <t>담금</t>
  </si>
  <si>
    <t>귀련</t>
  </si>
  <si>
    <t>담석</t>
  </si>
  <si>
    <t>담녀</t>
  </si>
  <si>
    <t>자음춘</t>
  </si>
  <si>
    <t>득산</t>
  </si>
  <si>
    <t>행녀</t>
  </si>
  <si>
    <t>진녀</t>
  </si>
  <si>
    <t>감진</t>
  </si>
  <si>
    <t>청분</t>
  </si>
  <si>
    <t>애녀</t>
  </si>
  <si>
    <t>애단</t>
  </si>
  <si>
    <t>명달</t>
  </si>
  <si>
    <t>용담</t>
  </si>
  <si>
    <t>명천</t>
  </si>
  <si>
    <t>명옥</t>
  </si>
  <si>
    <t>명상</t>
  </si>
  <si>
    <t>소근동</t>
  </si>
  <si>
    <t>재흥</t>
  </si>
  <si>
    <t>덕진</t>
  </si>
  <si>
    <t>도수</t>
  </si>
  <si>
    <t>살개</t>
  </si>
  <si>
    <t>종필</t>
  </si>
  <si>
    <t>임악</t>
  </si>
  <si>
    <t>막산</t>
  </si>
  <si>
    <t>금복</t>
  </si>
  <si>
    <t>금남</t>
  </si>
  <si>
    <t>태운</t>
  </si>
  <si>
    <t>일남</t>
  </si>
  <si>
    <t>백옥</t>
  </si>
  <si>
    <t>담음사리</t>
  </si>
  <si>
    <t>계주</t>
  </si>
  <si>
    <t>애선</t>
  </si>
  <si>
    <t>종녀</t>
  </si>
  <si>
    <t>종분</t>
  </si>
  <si>
    <t>학수</t>
  </si>
  <si>
    <t>학서</t>
  </si>
  <si>
    <t>성유</t>
  </si>
  <si>
    <t>귀만</t>
  </si>
  <si>
    <t>귀일</t>
  </si>
  <si>
    <t>애</t>
  </si>
  <si>
    <t>검돌</t>
  </si>
  <si>
    <t>태금</t>
  </si>
  <si>
    <t>암음실</t>
  </si>
  <si>
    <t>자음돌</t>
  </si>
  <si>
    <t>기철</t>
  </si>
  <si>
    <t>원철</t>
  </si>
  <si>
    <t>매환</t>
  </si>
  <si>
    <t>모철</t>
  </si>
  <si>
    <t>구진</t>
  </si>
  <si>
    <t>돌춘</t>
  </si>
  <si>
    <t>명신</t>
  </si>
  <si>
    <t>명록</t>
  </si>
  <si>
    <t>만정</t>
  </si>
  <si>
    <t>팔선</t>
  </si>
  <si>
    <t>경흥</t>
  </si>
  <si>
    <t>배송</t>
  </si>
  <si>
    <t>필선</t>
  </si>
  <si>
    <t>긍태</t>
  </si>
  <si>
    <t>이단</t>
  </si>
  <si>
    <t>이재</t>
  </si>
  <si>
    <t>주화</t>
  </si>
  <si>
    <t>일단</t>
  </si>
  <si>
    <t>순길</t>
  </si>
  <si>
    <t>자음돌이</t>
  </si>
  <si>
    <t>명길</t>
  </si>
  <si>
    <t>선일</t>
  </si>
  <si>
    <t>달삼</t>
  </si>
  <si>
    <t>자중</t>
  </si>
  <si>
    <t>선덕</t>
  </si>
  <si>
    <t>승길</t>
  </si>
  <si>
    <t>일복</t>
  </si>
  <si>
    <t>순태</t>
  </si>
  <si>
    <t>손복</t>
  </si>
  <si>
    <t>귀승</t>
  </si>
  <si>
    <t>남이</t>
  </si>
  <si>
    <t>을세</t>
  </si>
  <si>
    <t>건리상</t>
  </si>
  <si>
    <t>시창</t>
  </si>
  <si>
    <t>영삼</t>
  </si>
  <si>
    <t>분량</t>
  </si>
  <si>
    <t>범돌</t>
  </si>
  <si>
    <t>칠분</t>
  </si>
  <si>
    <t>종랑</t>
  </si>
  <si>
    <t>위상</t>
  </si>
  <si>
    <t>소근년</t>
  </si>
  <si>
    <t>귀매</t>
  </si>
  <si>
    <t>흥분</t>
  </si>
  <si>
    <t>진갑</t>
  </si>
  <si>
    <t>륜</t>
  </si>
  <si>
    <t>덕세</t>
  </si>
  <si>
    <t>덕발</t>
  </si>
  <si>
    <t>도성</t>
  </si>
  <si>
    <t>옥당</t>
  </si>
  <si>
    <t>진숙</t>
  </si>
  <si>
    <t>경</t>
  </si>
  <si>
    <t>명용</t>
  </si>
  <si>
    <t>망화</t>
  </si>
  <si>
    <t>릉</t>
  </si>
  <si>
    <t>호</t>
  </si>
  <si>
    <t>위보</t>
  </si>
  <si>
    <t>시개</t>
  </si>
  <si>
    <t>인금</t>
  </si>
  <si>
    <t>귀지</t>
  </si>
  <si>
    <t>동월</t>
  </si>
  <si>
    <t>두원</t>
  </si>
  <si>
    <t>충남</t>
  </si>
  <si>
    <t>막랑</t>
  </si>
  <si>
    <t>태량</t>
  </si>
  <si>
    <t>국돌이</t>
  </si>
  <si>
    <t>문진</t>
  </si>
  <si>
    <t>건</t>
  </si>
  <si>
    <t>후석</t>
  </si>
  <si>
    <t>시중</t>
  </si>
  <si>
    <t>만응</t>
  </si>
  <si>
    <t>이봉</t>
  </si>
  <si>
    <t>정아지</t>
  </si>
  <si>
    <t>두응자이</t>
  </si>
  <si>
    <t>돌진</t>
  </si>
  <si>
    <t>두일</t>
  </si>
  <si>
    <t>천금</t>
  </si>
  <si>
    <t>명녀</t>
  </si>
  <si>
    <t>시첨</t>
  </si>
  <si>
    <t>현원</t>
  </si>
  <si>
    <t>선주</t>
  </si>
  <si>
    <t>위징</t>
  </si>
  <si>
    <t>의중</t>
  </si>
  <si>
    <t>중민</t>
  </si>
  <si>
    <t>중명</t>
  </si>
  <si>
    <t>인선</t>
  </si>
  <si>
    <t>봉단</t>
  </si>
  <si>
    <t>귀필</t>
  </si>
  <si>
    <t>시녀</t>
  </si>
  <si>
    <t>봉진</t>
  </si>
  <si>
    <t>적</t>
  </si>
  <si>
    <t>환</t>
  </si>
  <si>
    <t>횡</t>
  </si>
  <si>
    <t>위서</t>
  </si>
  <si>
    <t>두량</t>
  </si>
  <si>
    <t>두선</t>
  </si>
  <si>
    <t>문창</t>
  </si>
  <si>
    <t>재랑</t>
  </si>
  <si>
    <t>아망</t>
  </si>
  <si>
    <t>학주</t>
  </si>
  <si>
    <t>학봉</t>
  </si>
  <si>
    <t>소아</t>
  </si>
  <si>
    <t>손백</t>
  </si>
  <si>
    <t>위린</t>
  </si>
  <si>
    <t>청옥</t>
  </si>
  <si>
    <t>금화</t>
  </si>
  <si>
    <t>재순</t>
  </si>
  <si>
    <t>화원</t>
  </si>
  <si>
    <t>사월</t>
  </si>
  <si>
    <t>주옥</t>
  </si>
  <si>
    <t>궁진</t>
  </si>
  <si>
    <t>흥선</t>
  </si>
  <si>
    <t>위룡</t>
  </si>
  <si>
    <t>마치</t>
  </si>
  <si>
    <t>이남</t>
  </si>
  <si>
    <t>순복</t>
  </si>
  <si>
    <t>해당</t>
  </si>
  <si>
    <t>유생</t>
  </si>
  <si>
    <t>순발</t>
  </si>
  <si>
    <t>귀선</t>
  </si>
  <si>
    <t>임생</t>
  </si>
  <si>
    <t>오진</t>
  </si>
  <si>
    <t>원언</t>
  </si>
  <si>
    <t>수악</t>
  </si>
  <si>
    <t>상득</t>
  </si>
  <si>
    <t>손분</t>
  </si>
  <si>
    <t>망우</t>
  </si>
  <si>
    <t>복덕</t>
  </si>
  <si>
    <t>순강</t>
  </si>
  <si>
    <t>돌악</t>
  </si>
  <si>
    <t>철석</t>
  </si>
  <si>
    <t>유룡</t>
  </si>
  <si>
    <t>영준</t>
  </si>
  <si>
    <t>운고</t>
  </si>
  <si>
    <t>하성</t>
  </si>
  <si>
    <t>선삼</t>
  </si>
  <si>
    <t>흥도</t>
  </si>
  <si>
    <t>선원</t>
  </si>
  <si>
    <t>하경</t>
  </si>
  <si>
    <t>옥향</t>
  </si>
  <si>
    <t>하륜</t>
  </si>
  <si>
    <t>하겸</t>
  </si>
  <si>
    <t>가읍팔리</t>
  </si>
  <si>
    <t>수정</t>
  </si>
  <si>
    <t>이대</t>
  </si>
  <si>
    <t>조한</t>
  </si>
  <si>
    <t>조애</t>
  </si>
  <si>
    <t>광필</t>
  </si>
  <si>
    <t>금무응</t>
  </si>
  <si>
    <t>감분</t>
  </si>
  <si>
    <t>계삼</t>
  </si>
  <si>
    <t>세천</t>
  </si>
  <si>
    <t>세화</t>
  </si>
  <si>
    <t>효분</t>
  </si>
  <si>
    <t>효진</t>
  </si>
  <si>
    <t>계례</t>
  </si>
  <si>
    <t>사금</t>
  </si>
  <si>
    <t>막철</t>
  </si>
  <si>
    <t>언금</t>
  </si>
  <si>
    <t>신의</t>
  </si>
  <si>
    <t>신원</t>
  </si>
  <si>
    <t>응대</t>
  </si>
  <si>
    <t>필헌</t>
  </si>
  <si>
    <t>감례</t>
  </si>
  <si>
    <t>희주</t>
  </si>
  <si>
    <t>필원</t>
  </si>
  <si>
    <t>구녀</t>
  </si>
  <si>
    <t>정걸</t>
  </si>
  <si>
    <t>담음사</t>
  </si>
  <si>
    <t>우걸</t>
  </si>
  <si>
    <t>계명</t>
  </si>
  <si>
    <t>만녀</t>
  </si>
  <si>
    <t>하우</t>
  </si>
  <si>
    <t>시룡</t>
  </si>
  <si>
    <t>옥상</t>
  </si>
  <si>
    <t>필운</t>
  </si>
  <si>
    <t>미걸</t>
  </si>
  <si>
    <t>하추</t>
  </si>
  <si>
    <t>하숙</t>
  </si>
  <si>
    <t>익명</t>
  </si>
  <si>
    <t>재화</t>
  </si>
  <si>
    <t>호영</t>
  </si>
  <si>
    <t>원필</t>
  </si>
  <si>
    <t>소덕</t>
  </si>
  <si>
    <t>세단</t>
  </si>
  <si>
    <t>귀녀</t>
  </si>
  <si>
    <t>명주</t>
  </si>
  <si>
    <t>자필</t>
  </si>
  <si>
    <t>개춘</t>
  </si>
  <si>
    <t>윤녀</t>
  </si>
  <si>
    <t>귀동</t>
  </si>
  <si>
    <t>필득</t>
  </si>
  <si>
    <t>희득</t>
  </si>
  <si>
    <t>경득</t>
  </si>
  <si>
    <t>사연</t>
  </si>
  <si>
    <t>어둔금</t>
  </si>
  <si>
    <t>남중</t>
  </si>
  <si>
    <t>취영</t>
  </si>
  <si>
    <t>계득</t>
  </si>
  <si>
    <t>수당</t>
  </si>
  <si>
    <t>차정</t>
  </si>
  <si>
    <t>담생</t>
  </si>
  <si>
    <t>명걸</t>
  </si>
  <si>
    <t>분례</t>
  </si>
  <si>
    <t>평을명</t>
  </si>
  <si>
    <t>애봉</t>
  </si>
  <si>
    <t>창효</t>
  </si>
  <si>
    <t>종안</t>
  </si>
  <si>
    <t>시우</t>
  </si>
  <si>
    <t>중아지</t>
  </si>
  <si>
    <t>만량</t>
  </si>
  <si>
    <t>몽적</t>
  </si>
  <si>
    <t>신아지</t>
  </si>
  <si>
    <t>병랑</t>
  </si>
  <si>
    <t>정금</t>
  </si>
  <si>
    <t>동삼</t>
  </si>
  <si>
    <t>상진</t>
  </si>
  <si>
    <t>상대</t>
  </si>
  <si>
    <t>상순</t>
  </si>
  <si>
    <t>상이</t>
  </si>
  <si>
    <t>상인</t>
  </si>
  <si>
    <t>경징</t>
  </si>
  <si>
    <t>세창</t>
  </si>
  <si>
    <t>상운</t>
  </si>
  <si>
    <t>중원</t>
  </si>
  <si>
    <t>장원</t>
  </si>
  <si>
    <t>자분</t>
  </si>
  <si>
    <t>순의</t>
  </si>
  <si>
    <t>태씨</t>
  </si>
  <si>
    <t>한례</t>
  </si>
  <si>
    <t>득립</t>
  </si>
  <si>
    <t>상로</t>
  </si>
  <si>
    <t>세중</t>
  </si>
  <si>
    <t>상걸</t>
  </si>
  <si>
    <t>상삼</t>
  </si>
  <si>
    <t>태우</t>
  </si>
  <si>
    <t>의례</t>
  </si>
  <si>
    <t>수태</t>
  </si>
  <si>
    <t>무창</t>
  </si>
  <si>
    <t>성원</t>
  </si>
  <si>
    <t>악례</t>
  </si>
  <si>
    <t>기삼</t>
  </si>
  <si>
    <t>무진</t>
  </si>
  <si>
    <t>두례</t>
  </si>
  <si>
    <t>문금</t>
  </si>
  <si>
    <t>만숭</t>
  </si>
  <si>
    <t>서원</t>
  </si>
  <si>
    <t>분대</t>
  </si>
  <si>
    <t>영진</t>
  </si>
  <si>
    <t>창유</t>
  </si>
  <si>
    <t>사화</t>
  </si>
  <si>
    <t>재성</t>
  </si>
  <si>
    <t>원분</t>
  </si>
  <si>
    <t>미절</t>
  </si>
  <si>
    <t>건리</t>
  </si>
  <si>
    <t>여점</t>
  </si>
  <si>
    <t>애명</t>
  </si>
  <si>
    <t>춘백</t>
  </si>
  <si>
    <t>시정</t>
  </si>
  <si>
    <t>후녀</t>
  </si>
  <si>
    <t>후씨</t>
  </si>
  <si>
    <t>창술</t>
  </si>
  <si>
    <t>창수</t>
  </si>
  <si>
    <t>유도</t>
  </si>
  <si>
    <t>달해</t>
  </si>
  <si>
    <t>익겸</t>
  </si>
  <si>
    <t>세남</t>
  </si>
  <si>
    <t>진강</t>
  </si>
  <si>
    <t>진철</t>
  </si>
  <si>
    <t>구슬</t>
  </si>
  <si>
    <t>창옥</t>
  </si>
  <si>
    <t>창안</t>
  </si>
  <si>
    <t>진창</t>
  </si>
  <si>
    <t>창준</t>
  </si>
  <si>
    <t>득창</t>
  </si>
  <si>
    <t>종만</t>
  </si>
  <si>
    <t>차랑</t>
  </si>
  <si>
    <t>매승</t>
  </si>
  <si>
    <t>인</t>
  </si>
  <si>
    <t>달희</t>
  </si>
  <si>
    <t>윤겸</t>
  </si>
  <si>
    <t>영옥</t>
  </si>
  <si>
    <t>영백</t>
  </si>
  <si>
    <t>삼춘</t>
  </si>
  <si>
    <t>정매</t>
  </si>
  <si>
    <t>칠룡</t>
  </si>
  <si>
    <t>창직</t>
  </si>
  <si>
    <t>한백</t>
  </si>
  <si>
    <t>운갑</t>
  </si>
  <si>
    <t>오백</t>
  </si>
  <si>
    <t>분진</t>
  </si>
  <si>
    <t>마질례</t>
  </si>
  <si>
    <t>동분</t>
  </si>
  <si>
    <t>동백</t>
  </si>
  <si>
    <t>신분</t>
  </si>
  <si>
    <t>맹학</t>
  </si>
  <si>
    <t>경침</t>
  </si>
  <si>
    <t>진하</t>
  </si>
  <si>
    <t>계돌이</t>
  </si>
  <si>
    <t>봉지</t>
  </si>
  <si>
    <t>경태</t>
  </si>
  <si>
    <t>소태</t>
  </si>
  <si>
    <t>소춘</t>
  </si>
  <si>
    <t>애청</t>
  </si>
  <si>
    <t>분춘</t>
  </si>
  <si>
    <t>일효</t>
  </si>
  <si>
    <t>봉일</t>
  </si>
  <si>
    <t>후발</t>
  </si>
  <si>
    <t>유관</t>
  </si>
  <si>
    <t>인종</t>
  </si>
  <si>
    <t>후선</t>
  </si>
  <si>
    <t>수만</t>
  </si>
  <si>
    <t>여후</t>
  </si>
  <si>
    <t>악</t>
  </si>
  <si>
    <t>사은</t>
  </si>
  <si>
    <t>소근악</t>
  </si>
  <si>
    <t>시강</t>
  </si>
  <si>
    <t>명단</t>
  </si>
  <si>
    <t>해진</t>
  </si>
  <si>
    <t>순달</t>
  </si>
  <si>
    <t>창은</t>
  </si>
  <si>
    <t>기은</t>
  </si>
  <si>
    <t>일흥</t>
  </si>
  <si>
    <t>인중</t>
  </si>
  <si>
    <t>신중</t>
  </si>
  <si>
    <t>시달</t>
  </si>
  <si>
    <t>차량</t>
  </si>
  <si>
    <t>경보</t>
  </si>
  <si>
    <t>운태</t>
  </si>
  <si>
    <t>동신</t>
  </si>
  <si>
    <t>명</t>
  </si>
  <si>
    <t>세후</t>
  </si>
  <si>
    <t>한철</t>
  </si>
  <si>
    <t>세추</t>
  </si>
  <si>
    <t>달윤</t>
  </si>
  <si>
    <t>관</t>
  </si>
  <si>
    <t>응종</t>
  </si>
  <si>
    <t>권후</t>
  </si>
  <si>
    <t>동재</t>
  </si>
  <si>
    <t>시형</t>
  </si>
  <si>
    <t>창대</t>
  </si>
  <si>
    <t>도황</t>
  </si>
  <si>
    <t>춘장</t>
  </si>
  <si>
    <t>만익</t>
  </si>
  <si>
    <t>도흠</t>
  </si>
  <si>
    <t>도일</t>
  </si>
  <si>
    <t>유복</t>
  </si>
  <si>
    <t>유행</t>
  </si>
  <si>
    <t>도운</t>
  </si>
  <si>
    <t>도해</t>
  </si>
  <si>
    <t>심</t>
  </si>
  <si>
    <t>동주</t>
  </si>
  <si>
    <t>성주</t>
  </si>
  <si>
    <t>덕창</t>
  </si>
  <si>
    <t>응주</t>
  </si>
  <si>
    <t>성춘</t>
  </si>
  <si>
    <t>재헌</t>
  </si>
  <si>
    <t>계헌</t>
  </si>
  <si>
    <t>수겸</t>
  </si>
  <si>
    <t>술헌</t>
  </si>
  <si>
    <t>광헌</t>
  </si>
  <si>
    <t>조헌</t>
  </si>
  <si>
    <t>갑인</t>
  </si>
  <si>
    <t>무술</t>
  </si>
  <si>
    <t>임자</t>
  </si>
  <si>
    <t>임오</t>
  </si>
  <si>
    <t>경진</t>
  </si>
  <si>
    <t>기해</t>
  </si>
  <si>
    <t>갑오</t>
  </si>
  <si>
    <t>경인</t>
  </si>
  <si>
    <t>정미</t>
  </si>
  <si>
    <t>정축</t>
  </si>
  <si>
    <t>무오</t>
  </si>
  <si>
    <t>기미</t>
  </si>
  <si>
    <t>갑자</t>
  </si>
  <si>
    <t>병진</t>
  </si>
  <si>
    <t>경오</t>
  </si>
  <si>
    <t>을묘</t>
  </si>
  <si>
    <t>갑신</t>
  </si>
  <si>
    <t>병오</t>
  </si>
  <si>
    <t>계사</t>
  </si>
  <si>
    <t>신유</t>
  </si>
  <si>
    <t>무자</t>
  </si>
  <si>
    <t>계묘</t>
  </si>
  <si>
    <t>기축</t>
  </si>
  <si>
    <t>갑진</t>
  </si>
  <si>
    <t>계해</t>
  </si>
  <si>
    <t>신해</t>
  </si>
  <si>
    <t>계유</t>
  </si>
  <si>
    <t>기유</t>
  </si>
  <si>
    <t>경자</t>
  </si>
  <si>
    <t>신축</t>
  </si>
  <si>
    <t>경술</t>
  </si>
  <si>
    <t>임인</t>
  </si>
  <si>
    <t>병술</t>
  </si>
  <si>
    <t>무신</t>
  </si>
  <si>
    <t>정유</t>
  </si>
  <si>
    <t>병자</t>
  </si>
  <si>
    <t>을축</t>
  </si>
  <si>
    <t>신묘</t>
  </si>
  <si>
    <t>을미</t>
  </si>
  <si>
    <t>정해</t>
  </si>
  <si>
    <t>임술</t>
  </si>
  <si>
    <t>신미</t>
  </si>
  <si>
    <t>병신</t>
  </si>
  <si>
    <t>임신</t>
  </si>
  <si>
    <t>기사</t>
  </si>
  <si>
    <t>갑술</t>
  </si>
  <si>
    <t>정사</t>
  </si>
  <si>
    <t>경신</t>
  </si>
  <si>
    <t>을해</t>
  </si>
  <si>
    <t>을유</t>
  </si>
  <si>
    <t>계축</t>
  </si>
  <si>
    <t>신사</t>
  </si>
  <si>
    <t>을사</t>
  </si>
  <si>
    <t>기묘</t>
  </si>
  <si>
    <t>계미</t>
  </si>
  <si>
    <t>정묘</t>
  </si>
  <si>
    <t>무</t>
  </si>
  <si>
    <t>경미</t>
  </si>
  <si>
    <t>경묘</t>
  </si>
  <si>
    <t>경유</t>
  </si>
  <si>
    <t>간지</t>
  </si>
  <si>
    <t>거</t>
  </si>
  <si>
    <t>도망</t>
  </si>
  <si>
    <t>가현</t>
  </si>
  <si>
    <t>금가</t>
  </si>
  <si>
    <t>시거</t>
  </si>
  <si>
    <t>도망고</t>
  </si>
  <si>
    <t>출가</t>
  </si>
  <si>
    <t>신해도망</t>
  </si>
  <si>
    <t>구원도망</t>
  </si>
  <si>
    <t>고거</t>
  </si>
  <si>
    <t>계축도망</t>
  </si>
  <si>
    <t>정미도망</t>
  </si>
  <si>
    <t>경인도망</t>
  </si>
  <si>
    <t>각호</t>
  </si>
  <si>
    <t>이거</t>
  </si>
  <si>
    <t>방매</t>
  </si>
  <si>
    <t>병인도망</t>
  </si>
  <si>
    <t>병진고</t>
  </si>
  <si>
    <t>경술도망</t>
  </si>
  <si>
    <t>을사도망</t>
  </si>
  <si>
    <t>등도망</t>
  </si>
  <si>
    <t>신축도망</t>
  </si>
  <si>
    <t>경진도망</t>
  </si>
  <si>
    <t>임자도망</t>
  </si>
  <si>
    <t>임진도망</t>
  </si>
  <si>
    <t>정묘도망</t>
  </si>
  <si>
    <t>위승</t>
  </si>
  <si>
    <t>갑진도망</t>
  </si>
  <si>
    <t>병진도망</t>
  </si>
  <si>
    <t>을유도망</t>
  </si>
  <si>
    <t>기해도망</t>
  </si>
  <si>
    <t>을묘도망</t>
  </si>
  <si>
    <t>계묘도망</t>
  </si>
  <si>
    <t>무술도망</t>
  </si>
  <si>
    <t>앙역</t>
  </si>
  <si>
    <t>X현</t>
  </si>
  <si>
    <t>등거</t>
  </si>
  <si>
    <t>등방매</t>
  </si>
  <si>
    <t>경오도망</t>
  </si>
  <si>
    <t>병오도망</t>
  </si>
  <si>
    <t>신사도망</t>
  </si>
  <si>
    <t>등구거</t>
  </si>
  <si>
    <t>각호거</t>
  </si>
  <si>
    <t>금가현</t>
  </si>
  <si>
    <t>무진도망</t>
  </si>
  <si>
    <t>도거</t>
  </si>
  <si>
    <t>등신미도망</t>
  </si>
  <si>
    <t>거고</t>
  </si>
  <si>
    <t>각호이거</t>
  </si>
  <si>
    <t>병자도망</t>
  </si>
  <si>
    <t>도재</t>
  </si>
  <si>
    <t>방역</t>
  </si>
  <si>
    <t>가현고</t>
  </si>
  <si>
    <t>정사도망</t>
  </si>
  <si>
    <t>계축고</t>
  </si>
  <si>
    <t>금년도망</t>
  </si>
  <si>
    <t>경자도망</t>
  </si>
  <si>
    <t>등신축도망</t>
  </si>
  <si>
    <t>정사고</t>
  </si>
  <si>
    <t>임인도망</t>
  </si>
  <si>
    <t>신해도망고</t>
  </si>
  <si>
    <t>등신해고</t>
  </si>
  <si>
    <t>병신도망</t>
  </si>
  <si>
    <t>무오도망</t>
  </si>
  <si>
    <t>임자고</t>
  </si>
  <si>
    <t>무인도망</t>
  </si>
  <si>
    <t>출입</t>
  </si>
  <si>
    <t>동상</t>
  </si>
  <si>
    <t>읍내서석래호</t>
  </si>
  <si>
    <t>충주</t>
  </si>
  <si>
    <t>영천</t>
  </si>
  <si>
    <t>고성</t>
  </si>
  <si>
    <t>정문호</t>
  </si>
  <si>
    <t>경주</t>
  </si>
  <si>
    <t>담양</t>
  </si>
  <si>
    <t>울산범서면상말을응리</t>
  </si>
  <si>
    <t>밀양순안촌</t>
  </si>
  <si>
    <t>금산</t>
  </si>
  <si>
    <t>밀양순원촌</t>
  </si>
  <si>
    <t>부서상최완X호</t>
  </si>
  <si>
    <t>청도</t>
  </si>
  <si>
    <t>고령</t>
  </si>
  <si>
    <t>화현내</t>
  </si>
  <si>
    <t>비안</t>
  </si>
  <si>
    <t>해서촌</t>
  </si>
  <si>
    <t>밀양</t>
  </si>
  <si>
    <t>하면호</t>
  </si>
  <si>
    <t>서상</t>
  </si>
  <si>
    <t>선산동면수암리</t>
  </si>
  <si>
    <t>군위서면돌본리</t>
  </si>
  <si>
    <t>언양</t>
  </si>
  <si>
    <t>하양</t>
  </si>
  <si>
    <t>해서부</t>
  </si>
  <si>
    <t>광양</t>
  </si>
  <si>
    <t>우상도호</t>
  </si>
  <si>
    <t>각남</t>
  </si>
  <si>
    <t>여춘호</t>
  </si>
  <si>
    <t>서하동</t>
  </si>
  <si>
    <t>의성</t>
  </si>
  <si>
    <t>인동</t>
  </si>
  <si>
    <t>경산</t>
  </si>
  <si>
    <t>수북</t>
  </si>
  <si>
    <t>퇴계</t>
  </si>
  <si>
    <t>하수서</t>
  </si>
  <si>
    <t>전라도강진</t>
  </si>
  <si>
    <t>부화현내</t>
  </si>
  <si>
    <t>울산</t>
  </si>
  <si>
    <t>성삼호</t>
  </si>
  <si>
    <t>신녕장수</t>
  </si>
  <si>
    <t>연일</t>
  </si>
  <si>
    <t>세덕</t>
  </si>
  <si>
    <t>진보</t>
  </si>
  <si>
    <t>정녀호</t>
  </si>
  <si>
    <t>안동</t>
  </si>
  <si>
    <t>형창</t>
  </si>
  <si>
    <t>구만리호</t>
  </si>
  <si>
    <t>희계호</t>
  </si>
  <si>
    <t>충청도황간</t>
  </si>
  <si>
    <t>풍각</t>
  </si>
  <si>
    <t>침산</t>
  </si>
  <si>
    <t>경산사복암리</t>
  </si>
  <si>
    <t>신녕고현</t>
  </si>
  <si>
    <t>해남</t>
  </si>
  <si>
    <t>수북전창항호</t>
  </si>
  <si>
    <t>기장</t>
  </si>
  <si>
    <t>서상정몽량호</t>
  </si>
  <si>
    <t>웅천</t>
  </si>
  <si>
    <t>개성부</t>
  </si>
  <si>
    <t>순천</t>
  </si>
  <si>
    <t>칠곡</t>
  </si>
  <si>
    <t>선산</t>
  </si>
  <si>
    <t>곤양</t>
  </si>
  <si>
    <t>자인</t>
  </si>
  <si>
    <t>월배</t>
  </si>
  <si>
    <t>남원</t>
  </si>
  <si>
    <t>전라도태인</t>
  </si>
  <si>
    <t>전라도임곡</t>
  </si>
  <si>
    <t>충청도신창</t>
  </si>
  <si>
    <t>창산</t>
  </si>
  <si>
    <t>본면우록리최차명호</t>
  </si>
  <si>
    <t>본부서상서석래호</t>
  </si>
  <si>
    <t>거제</t>
  </si>
  <si>
    <t>함창</t>
  </si>
  <si>
    <t>전창범호</t>
  </si>
  <si>
    <t>연일고면도내</t>
  </si>
  <si>
    <t>단성</t>
  </si>
  <si>
    <t>수동</t>
  </si>
  <si>
    <t>경주서면노의곡리</t>
  </si>
  <si>
    <t>상주</t>
  </si>
  <si>
    <t>동래</t>
  </si>
  <si>
    <t>고성지도</t>
  </si>
  <si>
    <t>흥해</t>
  </si>
  <si>
    <t>상전호</t>
  </si>
  <si>
    <t>읍내</t>
  </si>
  <si>
    <t>신녕</t>
  </si>
  <si>
    <t>영해</t>
  </si>
  <si>
    <t>진주</t>
  </si>
  <si>
    <t>읍내동상강소근자미호</t>
  </si>
  <si>
    <t>창산전국필호</t>
  </si>
  <si>
    <t>영덕</t>
  </si>
  <si>
    <t>범동</t>
  </si>
  <si>
    <t>대산</t>
  </si>
  <si>
    <t>청하</t>
  </si>
  <si>
    <t>청송</t>
  </si>
  <si>
    <t>사제호</t>
  </si>
  <si>
    <t>주동</t>
  </si>
  <si>
    <t>현풍</t>
  </si>
  <si>
    <t>서하동조경욱</t>
  </si>
  <si>
    <t>장소</t>
  </si>
  <si>
    <t>본</t>
  </si>
  <si>
    <t>남양</t>
  </si>
  <si>
    <t>평산</t>
  </si>
  <si>
    <t>직산</t>
  </si>
  <si>
    <t>인천</t>
  </si>
  <si>
    <t>청주</t>
  </si>
  <si>
    <t>대구</t>
  </si>
  <si>
    <t>제주</t>
  </si>
  <si>
    <t>월성</t>
  </si>
  <si>
    <t>파평</t>
  </si>
  <si>
    <t>덕산</t>
  </si>
  <si>
    <t>함종</t>
  </si>
  <si>
    <t>문화</t>
  </si>
  <si>
    <t>옥천</t>
  </si>
  <si>
    <t>전주</t>
  </si>
  <si>
    <t>회덕</t>
  </si>
  <si>
    <t>창녕</t>
  </si>
  <si>
    <t>남평</t>
  </si>
  <si>
    <t>서흥</t>
  </si>
  <si>
    <t>초계</t>
  </si>
  <si>
    <t>철성</t>
  </si>
  <si>
    <t>일직</t>
  </si>
  <si>
    <t>광주</t>
  </si>
  <si>
    <t>합천</t>
  </si>
  <si>
    <t>단양</t>
  </si>
  <si>
    <t>함안</t>
  </si>
  <si>
    <t>해주</t>
  </si>
  <si>
    <t>완산</t>
  </si>
  <si>
    <t>장수</t>
  </si>
  <si>
    <t>진산</t>
  </si>
  <si>
    <t>안음</t>
  </si>
  <si>
    <t>수성</t>
  </si>
  <si>
    <t>부계</t>
  </si>
  <si>
    <t>순흥</t>
  </si>
  <si>
    <t>삼척</t>
  </si>
  <si>
    <t>흥양</t>
  </si>
  <si>
    <t>X산</t>
  </si>
  <si>
    <t>전의</t>
  </si>
  <si>
    <t>학성</t>
  </si>
  <si>
    <t>신천</t>
  </si>
  <si>
    <t>아산</t>
  </si>
  <si>
    <t>양산</t>
  </si>
  <si>
    <t>신정</t>
  </si>
  <si>
    <t>평장</t>
  </si>
  <si>
    <t>보성</t>
  </si>
  <si>
    <t>양성</t>
  </si>
  <si>
    <t>팔거</t>
  </si>
  <si>
    <t>웅주</t>
  </si>
  <si>
    <t>양주</t>
  </si>
  <si>
    <t>장연</t>
  </si>
  <si>
    <t>은진</t>
  </si>
  <si>
    <t>평양</t>
  </si>
  <si>
    <t>파계</t>
  </si>
  <si>
    <t>죽산</t>
  </si>
  <si>
    <t>부여</t>
  </si>
  <si>
    <t>문의</t>
  </si>
  <si>
    <t>벽진</t>
  </si>
  <si>
    <t>개성</t>
  </si>
  <si>
    <t>본관</t>
  </si>
  <si>
    <t>삼가</t>
  </si>
  <si>
    <t>본면</t>
  </si>
  <si>
    <t>충청도</t>
  </si>
  <si>
    <t>주거</t>
  </si>
  <si>
    <t>전현감</t>
  </si>
  <si>
    <t>흡창</t>
  </si>
  <si>
    <t>전도사</t>
  </si>
  <si>
    <t>주직역</t>
  </si>
  <si>
    <t>정가</t>
  </si>
  <si>
    <t>허주</t>
  </si>
  <si>
    <t>윤정방</t>
  </si>
  <si>
    <t>박중일</t>
  </si>
  <si>
    <t>서정필</t>
  </si>
  <si>
    <t>신우장</t>
  </si>
  <si>
    <t>서한인</t>
  </si>
  <si>
    <t>손수기</t>
  </si>
  <si>
    <t>서수일</t>
  </si>
  <si>
    <t>권두원</t>
  </si>
  <si>
    <t>박만백</t>
  </si>
  <si>
    <t>신일선</t>
  </si>
  <si>
    <t>정태주</t>
  </si>
  <si>
    <t>문도일</t>
  </si>
  <si>
    <t>정세걸</t>
  </si>
  <si>
    <t>주자휘</t>
  </si>
  <si>
    <t>남계랭</t>
  </si>
  <si>
    <t>채성하</t>
  </si>
  <si>
    <t>박종경</t>
  </si>
  <si>
    <t>한사범</t>
  </si>
  <si>
    <t>윤억창</t>
  </si>
  <si>
    <t>홍호길</t>
  </si>
  <si>
    <t>전명희</t>
  </si>
  <si>
    <t>전성유</t>
  </si>
  <si>
    <t>최호숭</t>
  </si>
  <si>
    <t>박중징</t>
  </si>
  <si>
    <t>서달급</t>
  </si>
  <si>
    <t>권천장</t>
  </si>
  <si>
    <t>오필주</t>
  </si>
  <si>
    <t>전창수</t>
  </si>
  <si>
    <t>전후</t>
  </si>
  <si>
    <t>최중후</t>
  </si>
  <si>
    <t>전창준</t>
  </si>
  <si>
    <t>권범</t>
  </si>
  <si>
    <t>황처행</t>
  </si>
  <si>
    <t>유태기</t>
  </si>
  <si>
    <t>채문표</t>
  </si>
  <si>
    <t>주성명</t>
  </si>
  <si>
    <t>가선</t>
  </si>
  <si>
    <t>학생</t>
  </si>
  <si>
    <t>충찬위</t>
  </si>
  <si>
    <t>보인</t>
  </si>
  <si>
    <t>유학생</t>
  </si>
  <si>
    <t>급제</t>
  </si>
  <si>
    <t>학</t>
  </si>
  <si>
    <t>반노</t>
  </si>
  <si>
    <t>통정대부첨지중추부사</t>
  </si>
  <si>
    <t>통훈대부행의성현령안동진관병마첨절제도위</t>
  </si>
  <si>
    <t>겸사복</t>
  </si>
  <si>
    <t>안일호장</t>
  </si>
  <si>
    <t>통정</t>
  </si>
  <si>
    <t>절충장군부사직</t>
  </si>
  <si>
    <t>정로위</t>
  </si>
  <si>
    <t>찰방</t>
  </si>
  <si>
    <t>선략장군</t>
  </si>
  <si>
    <t>출신</t>
  </si>
  <si>
    <t>영노</t>
  </si>
  <si>
    <t>장사랑사자감참봉</t>
  </si>
  <si>
    <t>훈련원주부</t>
  </si>
  <si>
    <t>어모장군</t>
  </si>
  <si>
    <t>선교랑전연사직장</t>
  </si>
  <si>
    <t>판관</t>
  </si>
  <si>
    <t>박의경</t>
  </si>
  <si>
    <t>전판관</t>
  </si>
  <si>
    <t>행참봉</t>
  </si>
  <si>
    <t>생</t>
  </si>
  <si>
    <t>속노</t>
  </si>
  <si>
    <t>옹장</t>
  </si>
  <si>
    <t>사</t>
  </si>
  <si>
    <t>성균진사</t>
  </si>
  <si>
    <t>옹장인</t>
  </si>
  <si>
    <t>장인</t>
  </si>
  <si>
    <t>통사랑직장</t>
  </si>
  <si>
    <t>조산대부선공감첨정</t>
  </si>
  <si>
    <t>부호군</t>
  </si>
  <si>
    <t>성균생원</t>
  </si>
  <si>
    <t>어모장군행충좌위부사과충훈도사</t>
  </si>
  <si>
    <t>가대부</t>
  </si>
  <si>
    <t>금군</t>
  </si>
  <si>
    <t>충의</t>
  </si>
  <si>
    <t>장사랑전연사참봉</t>
  </si>
  <si>
    <t>부직역</t>
  </si>
  <si>
    <t>극민</t>
  </si>
  <si>
    <t>정의</t>
  </si>
  <si>
    <t>지업</t>
  </si>
  <si>
    <t>수업</t>
  </si>
  <si>
    <t>해강</t>
  </si>
  <si>
    <t>명철</t>
  </si>
  <si>
    <t>기특</t>
  </si>
  <si>
    <t>득성</t>
  </si>
  <si>
    <t>두익</t>
  </si>
  <si>
    <t>선남</t>
  </si>
  <si>
    <t>애립</t>
  </si>
  <si>
    <t>희곡</t>
  </si>
  <si>
    <t>무상</t>
  </si>
  <si>
    <t>귀복</t>
  </si>
  <si>
    <t>계창</t>
  </si>
  <si>
    <t>응필</t>
  </si>
  <si>
    <t>선득</t>
  </si>
  <si>
    <t>정갑</t>
  </si>
  <si>
    <t>해철</t>
  </si>
  <si>
    <t>명창</t>
  </si>
  <si>
    <t>세발</t>
  </si>
  <si>
    <t>덕주</t>
  </si>
  <si>
    <t>엇금</t>
  </si>
  <si>
    <t>광현</t>
  </si>
  <si>
    <t>설복</t>
  </si>
  <si>
    <t>정만</t>
  </si>
  <si>
    <t>하중</t>
  </si>
  <si>
    <t>옥봉</t>
  </si>
  <si>
    <t>유홍</t>
  </si>
  <si>
    <t>몽걸</t>
  </si>
  <si>
    <t>담립</t>
  </si>
  <si>
    <t>철상</t>
  </si>
  <si>
    <t>억길</t>
  </si>
  <si>
    <t>만생</t>
  </si>
  <si>
    <t>엇동</t>
  </si>
  <si>
    <t>이태</t>
  </si>
  <si>
    <t>진달</t>
  </si>
  <si>
    <t>애일</t>
  </si>
  <si>
    <t>기립</t>
  </si>
  <si>
    <t>동번</t>
  </si>
  <si>
    <t>윤철</t>
  </si>
  <si>
    <t>해적</t>
  </si>
  <si>
    <t>한중</t>
  </si>
  <si>
    <t>극초</t>
  </si>
  <si>
    <t>시현</t>
  </si>
  <si>
    <t>한종</t>
  </si>
  <si>
    <t>최맹귀</t>
  </si>
  <si>
    <t>홍석하</t>
  </si>
  <si>
    <t>정어둔금</t>
  </si>
  <si>
    <t>채화</t>
  </si>
  <si>
    <t>귀발</t>
  </si>
  <si>
    <t>전애생</t>
  </si>
  <si>
    <t>시섬</t>
  </si>
  <si>
    <t>덕윤</t>
  </si>
  <si>
    <t>인례</t>
  </si>
  <si>
    <t>극태</t>
  </si>
  <si>
    <t>두운</t>
  </si>
  <si>
    <t>시만</t>
  </si>
  <si>
    <t>애운</t>
  </si>
  <si>
    <t>동필</t>
  </si>
  <si>
    <t>득민</t>
  </si>
  <si>
    <t>홍일</t>
  </si>
  <si>
    <t>조발</t>
  </si>
  <si>
    <t>효철</t>
  </si>
  <si>
    <t>득한</t>
  </si>
  <si>
    <t>준방</t>
  </si>
  <si>
    <t>석룡</t>
  </si>
  <si>
    <t>영신</t>
  </si>
  <si>
    <t>자원</t>
  </si>
  <si>
    <t>준걸</t>
  </si>
  <si>
    <t>순적</t>
  </si>
  <si>
    <t>손만</t>
  </si>
  <si>
    <t>자선</t>
  </si>
  <si>
    <t>준립</t>
  </si>
  <si>
    <t>광선</t>
  </si>
  <si>
    <t>효갑</t>
  </si>
  <si>
    <t>칠성</t>
  </si>
  <si>
    <t>구시강</t>
  </si>
  <si>
    <t>득상</t>
  </si>
  <si>
    <t>철</t>
  </si>
  <si>
    <t>실영</t>
  </si>
  <si>
    <t>일문</t>
  </si>
  <si>
    <t>대영</t>
  </si>
  <si>
    <t>대립</t>
  </si>
  <si>
    <t>명업</t>
  </si>
  <si>
    <t>수일</t>
  </si>
  <si>
    <t>귀산</t>
  </si>
  <si>
    <t>의민</t>
  </si>
  <si>
    <t>상남</t>
  </si>
  <si>
    <t>광배</t>
  </si>
  <si>
    <t>업생</t>
  </si>
  <si>
    <t>최세천</t>
  </si>
  <si>
    <t>계봉</t>
  </si>
  <si>
    <t>천봉</t>
  </si>
  <si>
    <t>태석</t>
  </si>
  <si>
    <t>박원립</t>
  </si>
  <si>
    <t>하근</t>
  </si>
  <si>
    <t>자백</t>
  </si>
  <si>
    <t>달마</t>
  </si>
  <si>
    <t>처경</t>
  </si>
  <si>
    <t>여래</t>
  </si>
  <si>
    <t>박자방</t>
  </si>
  <si>
    <t>완실</t>
  </si>
  <si>
    <t>몽선</t>
  </si>
  <si>
    <t>보량</t>
  </si>
  <si>
    <t>선백</t>
  </si>
  <si>
    <t>영구</t>
  </si>
  <si>
    <t>상조</t>
  </si>
  <si>
    <t>문태</t>
  </si>
  <si>
    <t>의방</t>
  </si>
  <si>
    <t>석도</t>
  </si>
  <si>
    <t>신백</t>
  </si>
  <si>
    <t>회필</t>
  </si>
  <si>
    <t>홍익</t>
  </si>
  <si>
    <t>모로금</t>
  </si>
  <si>
    <t>창로</t>
  </si>
  <si>
    <t>송철득</t>
  </si>
  <si>
    <t>정술</t>
  </si>
  <si>
    <t>만주</t>
  </si>
  <si>
    <t>영달</t>
  </si>
  <si>
    <t>갓금</t>
  </si>
  <si>
    <t>정립</t>
  </si>
  <si>
    <t>세한</t>
  </si>
  <si>
    <t>영명</t>
  </si>
  <si>
    <t>수남</t>
  </si>
  <si>
    <t>희발</t>
  </si>
  <si>
    <t>몽응치</t>
  </si>
  <si>
    <t>석남</t>
  </si>
  <si>
    <t>달문</t>
  </si>
  <si>
    <t>승립</t>
  </si>
  <si>
    <t>덕민</t>
  </si>
  <si>
    <t>입사리</t>
  </si>
  <si>
    <t>창인</t>
  </si>
  <si>
    <t>한룡</t>
  </si>
  <si>
    <t>원동</t>
  </si>
  <si>
    <t>사견</t>
  </si>
  <si>
    <t>원도</t>
  </si>
  <si>
    <t>신생</t>
  </si>
  <si>
    <t>필건</t>
  </si>
  <si>
    <t>신립</t>
  </si>
  <si>
    <t>하창</t>
  </si>
  <si>
    <t>기화</t>
  </si>
  <si>
    <t>영윤</t>
  </si>
  <si>
    <t>신달</t>
  </si>
  <si>
    <t>진홍</t>
  </si>
  <si>
    <t>후걸</t>
  </si>
  <si>
    <t>백선</t>
  </si>
  <si>
    <t>신명</t>
  </si>
  <si>
    <t>두인</t>
  </si>
  <si>
    <t>동동</t>
  </si>
  <si>
    <t>오립</t>
  </si>
  <si>
    <t>모로</t>
  </si>
  <si>
    <t>종한</t>
  </si>
  <si>
    <t>부지</t>
  </si>
  <si>
    <t>두성</t>
  </si>
  <si>
    <t>중정</t>
  </si>
  <si>
    <t>효립</t>
  </si>
  <si>
    <t>민행</t>
  </si>
  <si>
    <t>개동</t>
  </si>
  <si>
    <t>홍로</t>
  </si>
  <si>
    <t>유종</t>
  </si>
  <si>
    <t>여해</t>
  </si>
  <si>
    <t>지부리</t>
  </si>
  <si>
    <t>진한</t>
  </si>
  <si>
    <t>희창</t>
  </si>
  <si>
    <t>승완</t>
  </si>
  <si>
    <t>상백</t>
  </si>
  <si>
    <t>상빈</t>
  </si>
  <si>
    <t>여태</t>
  </si>
  <si>
    <t>홍석</t>
  </si>
  <si>
    <t>시익</t>
  </si>
  <si>
    <t>계영</t>
  </si>
  <si>
    <t>동철</t>
  </si>
  <si>
    <t>익중</t>
  </si>
  <si>
    <t>원빈</t>
  </si>
  <si>
    <t>태옥</t>
  </si>
  <si>
    <t>여적</t>
  </si>
  <si>
    <t>수철</t>
  </si>
  <si>
    <t>선룡</t>
  </si>
  <si>
    <t>종세</t>
  </si>
  <si>
    <t>애윤</t>
  </si>
  <si>
    <t>한창</t>
  </si>
  <si>
    <t>세익</t>
  </si>
  <si>
    <t>여흠</t>
  </si>
  <si>
    <t>여창</t>
  </si>
  <si>
    <t>진명</t>
  </si>
  <si>
    <t>정한</t>
  </si>
  <si>
    <t>우평</t>
  </si>
  <si>
    <t>세적</t>
  </si>
  <si>
    <t>정창</t>
  </si>
  <si>
    <t>일상</t>
  </si>
  <si>
    <t>철구</t>
  </si>
  <si>
    <t>벽선</t>
  </si>
  <si>
    <t>시영</t>
  </si>
  <si>
    <t>진영</t>
  </si>
  <si>
    <t>만립</t>
  </si>
  <si>
    <t>의원</t>
  </si>
  <si>
    <t>두서</t>
  </si>
  <si>
    <t>중기</t>
  </si>
  <si>
    <t>선방</t>
  </si>
  <si>
    <t>선철</t>
  </si>
  <si>
    <t>발</t>
  </si>
  <si>
    <t>만성</t>
  </si>
  <si>
    <t>준이</t>
  </si>
  <si>
    <t>진웅</t>
  </si>
  <si>
    <t>여달</t>
  </si>
  <si>
    <t>역</t>
  </si>
  <si>
    <t>진문</t>
  </si>
  <si>
    <t>경창</t>
  </si>
  <si>
    <t>경업</t>
  </si>
  <si>
    <t>성로</t>
  </si>
  <si>
    <t>계령</t>
  </si>
  <si>
    <t>대겸</t>
  </si>
  <si>
    <t>봉택</t>
  </si>
  <si>
    <t>장명</t>
  </si>
  <si>
    <t>경한</t>
  </si>
  <si>
    <t>동복</t>
  </si>
  <si>
    <t>봉장</t>
  </si>
  <si>
    <t>만천</t>
  </si>
  <si>
    <t>헌</t>
  </si>
  <si>
    <t>사손</t>
  </si>
  <si>
    <t>석성</t>
  </si>
  <si>
    <t>수장</t>
  </si>
  <si>
    <t>광백</t>
  </si>
  <si>
    <t>팔인</t>
  </si>
  <si>
    <t>석감</t>
  </si>
  <si>
    <t>응선</t>
  </si>
  <si>
    <t>식</t>
  </si>
  <si>
    <t>칠석</t>
  </si>
  <si>
    <t>응화</t>
  </si>
  <si>
    <t>걸</t>
  </si>
  <si>
    <t>업동</t>
  </si>
  <si>
    <t>인추</t>
  </si>
  <si>
    <t>석벽</t>
  </si>
  <si>
    <t>전세</t>
  </si>
  <si>
    <t>어백이</t>
  </si>
  <si>
    <t>순원</t>
  </si>
  <si>
    <t>도영</t>
  </si>
  <si>
    <t>무화</t>
  </si>
  <si>
    <t>취명</t>
  </si>
  <si>
    <t>상귀</t>
  </si>
  <si>
    <t>영협</t>
  </si>
  <si>
    <t>한첨</t>
  </si>
  <si>
    <t>곤기</t>
  </si>
  <si>
    <t>성일</t>
  </si>
  <si>
    <t>명의</t>
  </si>
  <si>
    <t>만철</t>
  </si>
  <si>
    <t>호생</t>
  </si>
  <si>
    <t>재현</t>
  </si>
  <si>
    <t>일</t>
  </si>
  <si>
    <t>진남</t>
  </si>
  <si>
    <t>일명</t>
  </si>
  <si>
    <t>순남</t>
  </si>
  <si>
    <t>광읍덕</t>
  </si>
  <si>
    <t>근창</t>
  </si>
  <si>
    <t>준발</t>
  </si>
  <si>
    <t>국징</t>
  </si>
  <si>
    <t>사례</t>
  </si>
  <si>
    <t>사명</t>
  </si>
  <si>
    <t>명이</t>
  </si>
  <si>
    <t>계호</t>
  </si>
  <si>
    <t>복만</t>
  </si>
  <si>
    <t>구령</t>
  </si>
  <si>
    <t>남학</t>
  </si>
  <si>
    <t>세민</t>
  </si>
  <si>
    <t>백룡</t>
  </si>
  <si>
    <t>경성</t>
  </si>
  <si>
    <t>주방</t>
  </si>
  <si>
    <t>다읍팔리</t>
  </si>
  <si>
    <t>대순</t>
  </si>
  <si>
    <t>일석</t>
  </si>
  <si>
    <t>박지</t>
  </si>
  <si>
    <t>위</t>
  </si>
  <si>
    <t>산</t>
  </si>
  <si>
    <t>봉승</t>
  </si>
  <si>
    <t>성립</t>
  </si>
  <si>
    <t>성구</t>
  </si>
  <si>
    <t>두찰</t>
  </si>
  <si>
    <t>국립</t>
  </si>
  <si>
    <t>귀영</t>
  </si>
  <si>
    <t>정백</t>
  </si>
  <si>
    <t>차생</t>
  </si>
  <si>
    <t>송령</t>
  </si>
  <si>
    <t>수경</t>
  </si>
  <si>
    <t>은옥</t>
  </si>
  <si>
    <t>순동</t>
  </si>
  <si>
    <t>후망</t>
  </si>
  <si>
    <t>홍직</t>
  </si>
  <si>
    <t>진필</t>
  </si>
  <si>
    <t>지성</t>
  </si>
  <si>
    <t>X립</t>
  </si>
  <si>
    <t>홍도</t>
  </si>
  <si>
    <t>원후</t>
  </si>
  <si>
    <t>영주</t>
  </si>
  <si>
    <t>석송</t>
  </si>
  <si>
    <t>자명</t>
  </si>
  <si>
    <t>송득</t>
  </si>
  <si>
    <t>신일</t>
  </si>
  <si>
    <t>극해</t>
  </si>
  <si>
    <t>후기</t>
  </si>
  <si>
    <t>재귀</t>
  </si>
  <si>
    <t>자민</t>
  </si>
  <si>
    <t>필문</t>
  </si>
  <si>
    <t>수룡</t>
  </si>
  <si>
    <t>자창</t>
  </si>
  <si>
    <t>승주</t>
  </si>
  <si>
    <t>만적</t>
  </si>
  <si>
    <t>득천</t>
  </si>
  <si>
    <t>영기</t>
  </si>
  <si>
    <t>흥번</t>
  </si>
  <si>
    <t>귀안</t>
  </si>
  <si>
    <t>득선</t>
  </si>
  <si>
    <t>귀업</t>
  </si>
  <si>
    <t>준급</t>
  </si>
  <si>
    <t>의광</t>
  </si>
  <si>
    <t>준응</t>
  </si>
  <si>
    <t>인숙</t>
  </si>
  <si>
    <t>원식</t>
  </si>
  <si>
    <t>복용</t>
  </si>
  <si>
    <t>사천</t>
  </si>
  <si>
    <t>충길</t>
  </si>
  <si>
    <t>신화</t>
  </si>
  <si>
    <t>영록</t>
  </si>
  <si>
    <t>복강</t>
  </si>
  <si>
    <t>응달</t>
  </si>
  <si>
    <t>청</t>
  </si>
  <si>
    <t>송만선</t>
  </si>
  <si>
    <t>도항</t>
  </si>
  <si>
    <t>계경</t>
  </si>
  <si>
    <t>민탄</t>
  </si>
  <si>
    <t>인일</t>
  </si>
  <si>
    <t>정용</t>
  </si>
  <si>
    <t>무성</t>
  </si>
  <si>
    <t>진업</t>
  </si>
  <si>
    <t>여주</t>
  </si>
  <si>
    <t>덕징</t>
  </si>
  <si>
    <t>응서</t>
  </si>
  <si>
    <t>의경</t>
  </si>
  <si>
    <t>진휘</t>
  </si>
  <si>
    <t>계흡</t>
  </si>
  <si>
    <t>선운</t>
  </si>
  <si>
    <t>여지</t>
  </si>
  <si>
    <t>여백</t>
  </si>
  <si>
    <t>자관</t>
  </si>
  <si>
    <t>의생</t>
  </si>
  <si>
    <t>돌업</t>
  </si>
  <si>
    <t>응생</t>
  </si>
  <si>
    <t>학민</t>
  </si>
  <si>
    <t>재영</t>
  </si>
  <si>
    <t>기영</t>
  </si>
  <si>
    <t>률</t>
  </si>
  <si>
    <t>백진검</t>
  </si>
  <si>
    <t>인국</t>
  </si>
  <si>
    <t>안년</t>
  </si>
  <si>
    <t>우인</t>
  </si>
  <si>
    <t>운</t>
  </si>
  <si>
    <t>사방</t>
  </si>
  <si>
    <t>극길</t>
  </si>
  <si>
    <t>철명</t>
  </si>
  <si>
    <t>정돌</t>
  </si>
  <si>
    <t>춘룡</t>
  </si>
  <si>
    <t>태흥</t>
  </si>
  <si>
    <t>순생</t>
  </si>
  <si>
    <t>하령</t>
  </si>
  <si>
    <t>세흥</t>
  </si>
  <si>
    <t>찬명</t>
  </si>
  <si>
    <t>지심</t>
  </si>
  <si>
    <t>기인</t>
  </si>
  <si>
    <t>준</t>
  </si>
  <si>
    <t>윤문</t>
  </si>
  <si>
    <t>당</t>
  </si>
  <si>
    <t>득망</t>
  </si>
  <si>
    <t>옥룡</t>
  </si>
  <si>
    <t>봉징</t>
  </si>
  <si>
    <t>자신</t>
  </si>
  <si>
    <t>효장</t>
  </si>
  <si>
    <t>자동</t>
  </si>
  <si>
    <t>최진강</t>
  </si>
  <si>
    <t>원문</t>
  </si>
  <si>
    <t>기금</t>
  </si>
  <si>
    <t>배성립</t>
  </si>
  <si>
    <t>막동</t>
  </si>
  <si>
    <t>석삼</t>
  </si>
  <si>
    <t>숭령</t>
  </si>
  <si>
    <t>호백</t>
  </si>
  <si>
    <t>신적</t>
  </si>
  <si>
    <t>우형</t>
  </si>
  <si>
    <t>명성</t>
  </si>
  <si>
    <t>내생</t>
  </si>
  <si>
    <t>갑령</t>
  </si>
  <si>
    <t>정정립</t>
  </si>
  <si>
    <t>윤만</t>
  </si>
  <si>
    <t>여징</t>
  </si>
  <si>
    <t>생이</t>
  </si>
  <si>
    <t>양구</t>
  </si>
  <si>
    <t>휘</t>
  </si>
  <si>
    <t>만갑</t>
  </si>
  <si>
    <t>기사룡</t>
  </si>
  <si>
    <t>성좌</t>
  </si>
  <si>
    <t>정만상</t>
  </si>
  <si>
    <t>후정</t>
  </si>
  <si>
    <t>사룡</t>
  </si>
  <si>
    <t>덕호</t>
  </si>
  <si>
    <t>여일</t>
  </si>
  <si>
    <t>만원</t>
  </si>
  <si>
    <t>만전</t>
  </si>
  <si>
    <t>정기</t>
  </si>
  <si>
    <t>기근</t>
  </si>
  <si>
    <t>세보</t>
  </si>
  <si>
    <t>명하</t>
  </si>
  <si>
    <t>자경</t>
  </si>
  <si>
    <t>억민</t>
  </si>
  <si>
    <t>영번</t>
  </si>
  <si>
    <t>식천</t>
  </si>
  <si>
    <t>성룡</t>
  </si>
  <si>
    <t>영식</t>
  </si>
  <si>
    <t>중양</t>
  </si>
  <si>
    <t>재룡</t>
  </si>
  <si>
    <t>흥진</t>
  </si>
  <si>
    <t>현령</t>
  </si>
  <si>
    <t>일언</t>
  </si>
  <si>
    <t>세만</t>
  </si>
  <si>
    <t>칠십</t>
  </si>
  <si>
    <t>방도</t>
  </si>
  <si>
    <t>일산</t>
  </si>
  <si>
    <t>한고</t>
  </si>
  <si>
    <t>치백</t>
  </si>
  <si>
    <t>춘산</t>
  </si>
  <si>
    <t>초달</t>
  </si>
  <si>
    <t>유상</t>
  </si>
  <si>
    <t>잠이</t>
  </si>
  <si>
    <t>재점</t>
  </si>
  <si>
    <t>순아지</t>
  </si>
  <si>
    <t>돌명</t>
  </si>
  <si>
    <t>득실</t>
  </si>
  <si>
    <t>손상</t>
  </si>
  <si>
    <t>태영</t>
  </si>
  <si>
    <t>준룡</t>
  </si>
  <si>
    <t>문세</t>
  </si>
  <si>
    <t>유원</t>
  </si>
  <si>
    <t>태종</t>
  </si>
  <si>
    <t>윤걸</t>
  </si>
  <si>
    <t>재선</t>
  </si>
  <si>
    <t>춘반</t>
  </si>
  <si>
    <t>처원</t>
  </si>
  <si>
    <t>석창</t>
  </si>
  <si>
    <t>준만</t>
  </si>
  <si>
    <t>문옥</t>
  </si>
  <si>
    <t>지침</t>
  </si>
  <si>
    <t>차방</t>
  </si>
  <si>
    <t>상경</t>
  </si>
  <si>
    <t>순민</t>
  </si>
  <si>
    <t>창의</t>
  </si>
  <si>
    <t>영방</t>
  </si>
  <si>
    <t>도방</t>
  </si>
  <si>
    <t>모남분</t>
  </si>
  <si>
    <t>지달</t>
  </si>
  <si>
    <t>광휘</t>
  </si>
  <si>
    <t>이견</t>
  </si>
  <si>
    <t>막상</t>
  </si>
  <si>
    <t>승산</t>
  </si>
  <si>
    <t>시엽</t>
  </si>
  <si>
    <t>중후</t>
  </si>
  <si>
    <t>봉학</t>
  </si>
  <si>
    <t>말립</t>
  </si>
  <si>
    <t>익무</t>
  </si>
  <si>
    <t>막남</t>
  </si>
  <si>
    <t>석안</t>
  </si>
  <si>
    <t>성률</t>
  </si>
  <si>
    <t>정상</t>
  </si>
  <si>
    <t>일호</t>
  </si>
  <si>
    <t>승경</t>
  </si>
  <si>
    <t>여황</t>
  </si>
  <si>
    <t>철망</t>
  </si>
  <si>
    <t>악복</t>
  </si>
  <si>
    <t>영담</t>
  </si>
  <si>
    <t>진선</t>
  </si>
  <si>
    <t>극지</t>
  </si>
  <si>
    <t>함</t>
  </si>
  <si>
    <t>창서</t>
  </si>
  <si>
    <t>막복</t>
  </si>
  <si>
    <t>문수</t>
  </si>
  <si>
    <t>성윤</t>
  </si>
  <si>
    <t>우직</t>
  </si>
  <si>
    <t>지어둔</t>
  </si>
  <si>
    <t>전중손</t>
  </si>
  <si>
    <t>철현</t>
  </si>
  <si>
    <t>성헌</t>
  </si>
  <si>
    <t>용립</t>
  </si>
  <si>
    <t>정욱</t>
  </si>
  <si>
    <t>희인</t>
  </si>
  <si>
    <t>위제</t>
  </si>
  <si>
    <t>유철</t>
  </si>
  <si>
    <t>세준</t>
  </si>
  <si>
    <t>만형</t>
  </si>
  <si>
    <t>돌남</t>
  </si>
  <si>
    <t>내경</t>
  </si>
  <si>
    <t>호일</t>
  </si>
  <si>
    <t>영립</t>
  </si>
  <si>
    <t>몽성</t>
  </si>
  <si>
    <t>천극</t>
  </si>
  <si>
    <t>진원</t>
  </si>
  <si>
    <t>준경</t>
  </si>
  <si>
    <t>이립</t>
  </si>
  <si>
    <t>응윤</t>
  </si>
  <si>
    <t>우음금</t>
  </si>
  <si>
    <t>대남</t>
  </si>
  <si>
    <t>후원</t>
  </si>
  <si>
    <t>적선</t>
  </si>
  <si>
    <t>천생</t>
  </si>
  <si>
    <t>말금</t>
  </si>
  <si>
    <t>립</t>
  </si>
  <si>
    <t>산록</t>
  </si>
  <si>
    <t>일승</t>
  </si>
  <si>
    <t>정길</t>
  </si>
  <si>
    <t>태인</t>
  </si>
  <si>
    <t>순학</t>
  </si>
  <si>
    <t>명립</t>
  </si>
  <si>
    <t>사민</t>
  </si>
  <si>
    <t>매봉</t>
  </si>
  <si>
    <t>대강</t>
  </si>
  <si>
    <t>창익</t>
  </si>
  <si>
    <t>세인</t>
  </si>
  <si>
    <t>재무</t>
  </si>
  <si>
    <t>중무</t>
  </si>
  <si>
    <t>국발</t>
  </si>
  <si>
    <t>이회</t>
  </si>
  <si>
    <t>우병</t>
  </si>
  <si>
    <t>동화</t>
  </si>
  <si>
    <t>여상</t>
  </si>
  <si>
    <t>위로</t>
  </si>
  <si>
    <t>창좌</t>
  </si>
  <si>
    <t>돌립</t>
  </si>
  <si>
    <t>호재</t>
  </si>
  <si>
    <t>위기</t>
  </si>
  <si>
    <t>상필</t>
  </si>
  <si>
    <t>두벽</t>
  </si>
  <si>
    <t>위흥</t>
  </si>
  <si>
    <t>말손</t>
  </si>
  <si>
    <t>창재</t>
  </si>
  <si>
    <t>철강</t>
  </si>
  <si>
    <t>실구지</t>
  </si>
  <si>
    <t>도관</t>
  </si>
  <si>
    <t>필징</t>
  </si>
  <si>
    <t>상기</t>
  </si>
  <si>
    <t>승명</t>
  </si>
  <si>
    <t>탄생</t>
  </si>
  <si>
    <t>계일</t>
  </si>
  <si>
    <t>화리복</t>
  </si>
  <si>
    <t>막대</t>
  </si>
  <si>
    <t>선경</t>
  </si>
  <si>
    <t>이중</t>
  </si>
  <si>
    <t>장기세</t>
  </si>
  <si>
    <t>대추</t>
  </si>
  <si>
    <t>위거</t>
  </si>
  <si>
    <t>박한욱</t>
  </si>
  <si>
    <t>시준</t>
  </si>
  <si>
    <t>순룡</t>
  </si>
  <si>
    <t>이철</t>
  </si>
  <si>
    <t>형춘</t>
  </si>
  <si>
    <t>업이</t>
  </si>
  <si>
    <t>극상</t>
  </si>
  <si>
    <t>후철</t>
  </si>
  <si>
    <t>이천</t>
  </si>
  <si>
    <t>승달</t>
  </si>
  <si>
    <t>최막금</t>
  </si>
  <si>
    <t>이생</t>
  </si>
  <si>
    <t>이휘</t>
  </si>
  <si>
    <t>후</t>
  </si>
  <si>
    <t>계흥</t>
  </si>
  <si>
    <t>상징</t>
  </si>
  <si>
    <t>승택</t>
  </si>
  <si>
    <t>성화</t>
  </si>
  <si>
    <t>수생</t>
  </si>
  <si>
    <t>사상</t>
  </si>
  <si>
    <t>신우상</t>
  </si>
  <si>
    <t>신축봉</t>
  </si>
  <si>
    <t>성걸</t>
  </si>
  <si>
    <t>우술</t>
  </si>
  <si>
    <t>안생</t>
  </si>
  <si>
    <t>종열</t>
  </si>
  <si>
    <t>시담</t>
  </si>
  <si>
    <t>준철</t>
  </si>
  <si>
    <t>정필</t>
  </si>
  <si>
    <t>사립</t>
  </si>
  <si>
    <t>영내</t>
  </si>
  <si>
    <t>유걸</t>
  </si>
  <si>
    <t>흥중</t>
  </si>
  <si>
    <t>일업</t>
  </si>
  <si>
    <t>육생</t>
  </si>
  <si>
    <t>이장</t>
  </si>
  <si>
    <t>이개</t>
  </si>
  <si>
    <t>신도지</t>
  </si>
  <si>
    <t>매동</t>
  </si>
  <si>
    <t>익호</t>
  </si>
  <si>
    <t>준생</t>
  </si>
  <si>
    <t>손인안</t>
  </si>
  <si>
    <t>박말금</t>
  </si>
  <si>
    <t>민사효</t>
  </si>
  <si>
    <t>몽징</t>
  </si>
  <si>
    <t>성옥</t>
  </si>
  <si>
    <t>호오</t>
  </si>
  <si>
    <t>세필</t>
  </si>
  <si>
    <t>천한</t>
  </si>
  <si>
    <t>발이</t>
  </si>
  <si>
    <t>박올미</t>
  </si>
  <si>
    <t>두경</t>
  </si>
  <si>
    <t>박생</t>
  </si>
  <si>
    <t>홍전</t>
  </si>
  <si>
    <t>도금</t>
  </si>
  <si>
    <t>연령</t>
  </si>
  <si>
    <t>성만</t>
  </si>
  <si>
    <t>시징</t>
  </si>
  <si>
    <t>홍안</t>
  </si>
  <si>
    <t>세당</t>
  </si>
  <si>
    <t>진봉</t>
  </si>
  <si>
    <t>사경</t>
  </si>
  <si>
    <t>매선</t>
  </si>
  <si>
    <t>승업</t>
  </si>
  <si>
    <t>주로</t>
  </si>
  <si>
    <t>순백</t>
  </si>
  <si>
    <t>신업</t>
  </si>
  <si>
    <t>치성</t>
  </si>
  <si>
    <t>준성</t>
  </si>
  <si>
    <t>봉세</t>
  </si>
  <si>
    <t>시등</t>
  </si>
  <si>
    <t>경홍</t>
  </si>
  <si>
    <t>장로</t>
  </si>
  <si>
    <t>상련</t>
  </si>
  <si>
    <t>일성</t>
  </si>
  <si>
    <t>부명</t>
  </si>
  <si>
    <t>생부직역</t>
  </si>
  <si>
    <t>만웅</t>
  </si>
  <si>
    <t>위망</t>
  </si>
  <si>
    <t>생부명</t>
  </si>
  <si>
    <t>외가전래비</t>
  </si>
  <si>
    <t>소음춘</t>
  </si>
  <si>
    <t>송득비</t>
  </si>
  <si>
    <t>모직역</t>
  </si>
  <si>
    <t>선녀</t>
  </si>
  <si>
    <t>사분</t>
  </si>
  <si>
    <t>수향</t>
  </si>
  <si>
    <t>송골</t>
  </si>
  <si>
    <t>어음련</t>
  </si>
  <si>
    <t>고생</t>
  </si>
  <si>
    <t>수영개</t>
  </si>
  <si>
    <t>산춘</t>
  </si>
  <si>
    <t>봉옥</t>
  </si>
  <si>
    <t>응덕</t>
  </si>
  <si>
    <t>대정</t>
  </si>
  <si>
    <t>귀정</t>
  </si>
  <si>
    <t>매상</t>
  </si>
  <si>
    <t>자음진</t>
  </si>
  <si>
    <t>안량</t>
  </si>
  <si>
    <t>배진</t>
  </si>
  <si>
    <t>팔대</t>
  </si>
  <si>
    <t>차옥</t>
  </si>
  <si>
    <t>이량</t>
  </si>
  <si>
    <t>어인례</t>
  </si>
  <si>
    <t>말매</t>
  </si>
  <si>
    <t>응례</t>
  </si>
  <si>
    <t>흥옥</t>
  </si>
  <si>
    <t>길덕</t>
  </si>
  <si>
    <t>애분</t>
  </si>
  <si>
    <t>응진</t>
  </si>
  <si>
    <t>말강</t>
  </si>
  <si>
    <t>미금</t>
  </si>
  <si>
    <t>말생</t>
  </si>
  <si>
    <t>설향</t>
  </si>
  <si>
    <t>춘지</t>
  </si>
  <si>
    <t>칠금</t>
  </si>
  <si>
    <t>칠매</t>
  </si>
  <si>
    <t>시진</t>
  </si>
  <si>
    <t>산금</t>
  </si>
  <si>
    <t>두견</t>
  </si>
  <si>
    <t>단춘</t>
  </si>
  <si>
    <t>금소사</t>
  </si>
  <si>
    <t>점진</t>
  </si>
  <si>
    <t>설화</t>
  </si>
  <si>
    <t>충개</t>
  </si>
  <si>
    <t>영향</t>
  </si>
  <si>
    <t>계향</t>
  </si>
  <si>
    <t>춘이</t>
  </si>
  <si>
    <t>언질춘</t>
  </si>
  <si>
    <t>우음춘</t>
  </si>
  <si>
    <t>진학</t>
  </si>
  <si>
    <t>풍월</t>
  </si>
  <si>
    <t>자례</t>
  </si>
  <si>
    <t>기옥</t>
  </si>
  <si>
    <t>고분개</t>
  </si>
  <si>
    <t>전량</t>
  </si>
  <si>
    <t>생금</t>
  </si>
  <si>
    <t>청금</t>
  </si>
  <si>
    <t>백례</t>
  </si>
  <si>
    <t>영손</t>
  </si>
  <si>
    <t>설매</t>
  </si>
  <si>
    <t>환생</t>
  </si>
  <si>
    <t>타의개</t>
  </si>
  <si>
    <t>언질례</t>
  </si>
  <si>
    <t>구개</t>
  </si>
  <si>
    <t>얼악</t>
  </si>
  <si>
    <t>상매</t>
  </si>
  <si>
    <t>오옥</t>
  </si>
  <si>
    <t>어둔례</t>
  </si>
  <si>
    <t>춘녀</t>
  </si>
  <si>
    <t>병금</t>
  </si>
  <si>
    <t>만옥</t>
  </si>
  <si>
    <t>직량</t>
  </si>
  <si>
    <t>월랑</t>
  </si>
  <si>
    <t>용강</t>
  </si>
  <si>
    <t>응매</t>
  </si>
  <si>
    <t>망월</t>
  </si>
  <si>
    <t>말춘</t>
  </si>
  <si>
    <t>삼녀</t>
  </si>
  <si>
    <t>일매</t>
  </si>
  <si>
    <t>개분</t>
  </si>
  <si>
    <t>악매</t>
  </si>
  <si>
    <t>매진</t>
  </si>
  <si>
    <t>춘무</t>
  </si>
  <si>
    <t>하양춘</t>
  </si>
  <si>
    <t>사녀</t>
  </si>
  <si>
    <t>여읍덕</t>
  </si>
  <si>
    <t>복녀</t>
  </si>
  <si>
    <t>자진</t>
  </si>
  <si>
    <t>덕후</t>
  </si>
  <si>
    <t>종대</t>
  </si>
  <si>
    <t>명대</t>
  </si>
  <si>
    <t>응개</t>
  </si>
  <si>
    <t>의금</t>
  </si>
  <si>
    <t>분녀</t>
  </si>
  <si>
    <t>언분</t>
  </si>
  <si>
    <t>매춘</t>
  </si>
  <si>
    <t>대금</t>
  </si>
  <si>
    <t>돌덕</t>
  </si>
  <si>
    <t>덕개</t>
  </si>
  <si>
    <t>말태</t>
  </si>
  <si>
    <t>득량</t>
  </si>
  <si>
    <t>춘금</t>
  </si>
  <si>
    <t>수량금</t>
  </si>
  <si>
    <t>정덕</t>
  </si>
  <si>
    <t>말화</t>
  </si>
  <si>
    <t>인량</t>
  </si>
  <si>
    <t>거물리</t>
  </si>
  <si>
    <t>어둔개</t>
  </si>
  <si>
    <t>득매</t>
  </si>
  <si>
    <t>승옥</t>
  </si>
  <si>
    <t>돌매</t>
  </si>
  <si>
    <t>사옥</t>
  </si>
  <si>
    <t>정소사</t>
  </si>
  <si>
    <t>박소사</t>
  </si>
  <si>
    <t>정심</t>
  </si>
  <si>
    <t>윤매</t>
  </si>
  <si>
    <t>영례</t>
  </si>
  <si>
    <t>모명</t>
  </si>
  <si>
    <t>선교랑</t>
  </si>
  <si>
    <t>정략장군</t>
  </si>
  <si>
    <t>훈련원판관</t>
  </si>
  <si>
    <t>겸사과</t>
  </si>
  <si>
    <t>승사랑행선공감참봉</t>
  </si>
  <si>
    <t>통훈대부행풍기군수</t>
  </si>
  <si>
    <t>충찬</t>
  </si>
  <si>
    <t>통랑</t>
  </si>
  <si>
    <t>통훈대부행성균관직강겸춘추관기주관</t>
  </si>
  <si>
    <t>선략장군행수문장</t>
  </si>
  <si>
    <t>절충장군행호분위상호군</t>
  </si>
  <si>
    <t>선교랑행성현도찰방</t>
  </si>
  <si>
    <t>장사랑</t>
  </si>
  <si>
    <t>첨정</t>
  </si>
  <si>
    <t>선무랑자여도찰방</t>
  </si>
  <si>
    <t>절장군행호분위상호군</t>
  </si>
  <si>
    <t>통사랑</t>
  </si>
  <si>
    <t>전력부위</t>
  </si>
  <si>
    <t>선교랑행자여도찰방</t>
  </si>
  <si>
    <t>진용교위겸사복</t>
  </si>
  <si>
    <t>사복</t>
  </si>
  <si>
    <t>부사과</t>
  </si>
  <si>
    <t>기관</t>
  </si>
  <si>
    <t>선교랑자여도찰방</t>
  </si>
  <si>
    <t>훈련원봉사</t>
  </si>
  <si>
    <t>장사랑현릉참봉</t>
  </si>
  <si>
    <t>선무랑행의영고직장</t>
  </si>
  <si>
    <t>승의랑</t>
  </si>
  <si>
    <t>호군행중추부사</t>
  </si>
  <si>
    <t>선략장군행훈련원판관</t>
  </si>
  <si>
    <t>전력부위수훈련원봉사</t>
  </si>
  <si>
    <t>선무랑</t>
  </si>
  <si>
    <t>선략장군행훈원판관</t>
  </si>
  <si>
    <t>통훈대부행사천현감희천군수</t>
  </si>
  <si>
    <t>선략장군행훈련원판</t>
  </si>
  <si>
    <t>종사랑행장릉참봉</t>
  </si>
  <si>
    <t>행사고참봉어모장군</t>
  </si>
  <si>
    <t>조산대부행제용감봉사</t>
  </si>
  <si>
    <t>조산대부제용감봉사</t>
  </si>
  <si>
    <t>통훈대부진천현청주진관병마첨절제도위</t>
  </si>
  <si>
    <t>훈련봉사</t>
  </si>
  <si>
    <t>현신교위행훈련원첨정</t>
  </si>
  <si>
    <t>조직역</t>
  </si>
  <si>
    <t>대석</t>
  </si>
  <si>
    <t>영길</t>
  </si>
  <si>
    <t>이망</t>
  </si>
  <si>
    <t>희일</t>
  </si>
  <si>
    <t>욱흥</t>
  </si>
  <si>
    <t>두남</t>
  </si>
  <si>
    <t>계순</t>
  </si>
  <si>
    <t>철생</t>
  </si>
  <si>
    <t>사신</t>
  </si>
  <si>
    <t>돌원</t>
  </si>
  <si>
    <t>순립</t>
  </si>
  <si>
    <t>협정</t>
  </si>
  <si>
    <t>감손</t>
  </si>
  <si>
    <t>청백</t>
  </si>
  <si>
    <t>동년</t>
  </si>
  <si>
    <t>필금</t>
  </si>
  <si>
    <t>무선</t>
  </si>
  <si>
    <t>구란</t>
  </si>
  <si>
    <t>언향</t>
  </si>
  <si>
    <t>언신</t>
  </si>
  <si>
    <t>우용</t>
  </si>
  <si>
    <t>경기</t>
  </si>
  <si>
    <t>유환</t>
  </si>
  <si>
    <t>안귀</t>
  </si>
  <si>
    <t>란</t>
  </si>
  <si>
    <t>철이</t>
  </si>
  <si>
    <t>수운</t>
  </si>
  <si>
    <t>민주</t>
  </si>
  <si>
    <t>응련</t>
  </si>
  <si>
    <t>대홍</t>
  </si>
  <si>
    <t>영</t>
  </si>
  <si>
    <t>하강</t>
  </si>
  <si>
    <t>봉련</t>
  </si>
  <si>
    <t>정호</t>
  </si>
  <si>
    <t>귀남</t>
  </si>
  <si>
    <t>선신</t>
  </si>
  <si>
    <t>인덕</t>
  </si>
  <si>
    <t>찬</t>
  </si>
  <si>
    <t>준영</t>
  </si>
  <si>
    <t>청덕</t>
  </si>
  <si>
    <t>상태</t>
  </si>
  <si>
    <t>망선</t>
  </si>
  <si>
    <t>완재</t>
  </si>
  <si>
    <t>선호</t>
  </si>
  <si>
    <t>의복</t>
  </si>
  <si>
    <t>중남</t>
  </si>
  <si>
    <t>군립</t>
  </si>
  <si>
    <t>여객</t>
  </si>
  <si>
    <t>득복</t>
  </si>
  <si>
    <t>득수</t>
  </si>
  <si>
    <t>대봉</t>
  </si>
  <si>
    <t>억세</t>
  </si>
  <si>
    <t>일수</t>
  </si>
  <si>
    <t>청장</t>
  </si>
  <si>
    <t>수원</t>
  </si>
  <si>
    <t>해룡</t>
  </si>
  <si>
    <t>일백</t>
  </si>
  <si>
    <t>선성</t>
  </si>
  <si>
    <t>처선</t>
  </si>
  <si>
    <t>시헌</t>
  </si>
  <si>
    <t>희생</t>
  </si>
  <si>
    <t>계달</t>
  </si>
  <si>
    <t>선강</t>
  </si>
  <si>
    <t>수련</t>
  </si>
  <si>
    <t>대운</t>
  </si>
  <si>
    <t>군적</t>
  </si>
  <si>
    <t>인호</t>
  </si>
  <si>
    <t>춘립</t>
  </si>
  <si>
    <t>이인</t>
  </si>
  <si>
    <t>성한</t>
  </si>
  <si>
    <t>선복</t>
  </si>
  <si>
    <t>희</t>
  </si>
  <si>
    <t>정생</t>
  </si>
  <si>
    <t>우태</t>
  </si>
  <si>
    <t>취장</t>
  </si>
  <si>
    <t>진발</t>
  </si>
  <si>
    <t>자화</t>
  </si>
  <si>
    <t>람</t>
  </si>
  <si>
    <t>정수</t>
  </si>
  <si>
    <t>시즙</t>
  </si>
  <si>
    <t>계종</t>
  </si>
  <si>
    <t>수신</t>
  </si>
  <si>
    <t>도굉</t>
  </si>
  <si>
    <t>진심</t>
  </si>
  <si>
    <t>희신</t>
  </si>
  <si>
    <t>정룡</t>
  </si>
  <si>
    <t>삼동</t>
  </si>
  <si>
    <t>고음손</t>
  </si>
  <si>
    <t>상영</t>
  </si>
  <si>
    <t>우립</t>
  </si>
  <si>
    <t>광국</t>
  </si>
  <si>
    <t>민선</t>
  </si>
  <si>
    <t>군돌</t>
  </si>
  <si>
    <t>경원</t>
  </si>
  <si>
    <t>만해</t>
  </si>
  <si>
    <t>순홍</t>
  </si>
  <si>
    <t>응도</t>
  </si>
  <si>
    <t>달주</t>
  </si>
  <si>
    <t>득령</t>
  </si>
  <si>
    <t>순징</t>
  </si>
  <si>
    <t>신갑</t>
  </si>
  <si>
    <t>미장</t>
  </si>
  <si>
    <t>해선</t>
  </si>
  <si>
    <t>귀빈</t>
  </si>
  <si>
    <t>위청</t>
  </si>
  <si>
    <t>분손</t>
  </si>
  <si>
    <t>성록</t>
  </si>
  <si>
    <t>무수</t>
  </si>
  <si>
    <t>인달</t>
  </si>
  <si>
    <t>충해</t>
  </si>
  <si>
    <t>홍문</t>
  </si>
  <si>
    <t>기룡</t>
  </si>
  <si>
    <t>영소</t>
  </si>
  <si>
    <t>한제</t>
  </si>
  <si>
    <t>국량</t>
  </si>
  <si>
    <t>미상</t>
  </si>
  <si>
    <t>몽복</t>
  </si>
  <si>
    <t>이두</t>
  </si>
  <si>
    <t>태소</t>
  </si>
  <si>
    <t>인택</t>
  </si>
  <si>
    <t>홍민</t>
  </si>
  <si>
    <t>의발</t>
  </si>
  <si>
    <t>성재</t>
  </si>
  <si>
    <t>사업</t>
  </si>
  <si>
    <t>창석</t>
  </si>
  <si>
    <t>국상</t>
  </si>
  <si>
    <t>검세</t>
  </si>
  <si>
    <t>극인</t>
  </si>
  <si>
    <t>진흥</t>
  </si>
  <si>
    <t>한운</t>
  </si>
  <si>
    <t>운해</t>
  </si>
  <si>
    <t>흥인</t>
  </si>
  <si>
    <t>유강</t>
  </si>
  <si>
    <t>시도</t>
  </si>
  <si>
    <t>숙</t>
  </si>
  <si>
    <t>경덕</t>
  </si>
  <si>
    <t>주천</t>
  </si>
  <si>
    <t>여화</t>
  </si>
  <si>
    <t>집</t>
  </si>
  <si>
    <t>승극</t>
  </si>
  <si>
    <t>계협</t>
  </si>
  <si>
    <t>계신</t>
  </si>
  <si>
    <t>이민</t>
  </si>
  <si>
    <t>인우</t>
  </si>
  <si>
    <t>명원</t>
  </si>
  <si>
    <t>봉명</t>
  </si>
  <si>
    <t>명로</t>
  </si>
  <si>
    <t>내정</t>
  </si>
  <si>
    <t>상룡</t>
  </si>
  <si>
    <t>계발</t>
  </si>
  <si>
    <t>학문</t>
  </si>
  <si>
    <t>이성</t>
  </si>
  <si>
    <t>정원</t>
  </si>
  <si>
    <t>운선</t>
  </si>
  <si>
    <t>섬</t>
  </si>
  <si>
    <t>명한</t>
  </si>
  <si>
    <t>자순</t>
  </si>
  <si>
    <t>정침</t>
  </si>
  <si>
    <t>영휘</t>
  </si>
  <si>
    <t>의인</t>
  </si>
  <si>
    <t>산룡</t>
  </si>
  <si>
    <t>승</t>
  </si>
  <si>
    <t>흥남</t>
  </si>
  <si>
    <t>탄남</t>
  </si>
  <si>
    <t>손립</t>
  </si>
  <si>
    <t>덕원</t>
  </si>
  <si>
    <t>금상</t>
  </si>
  <si>
    <t>윤생</t>
  </si>
  <si>
    <t>풍일</t>
  </si>
  <si>
    <t>자남</t>
  </si>
  <si>
    <t>한지</t>
  </si>
  <si>
    <t>흥립</t>
  </si>
  <si>
    <t>춘해</t>
  </si>
  <si>
    <t>춘하</t>
  </si>
  <si>
    <t>순상</t>
  </si>
  <si>
    <t>돌득</t>
  </si>
  <si>
    <t>정적</t>
  </si>
  <si>
    <t>재장</t>
  </si>
  <si>
    <t>지기</t>
  </si>
  <si>
    <t>언봉</t>
  </si>
  <si>
    <t>응산</t>
  </si>
  <si>
    <t>원급</t>
  </si>
  <si>
    <t>상민</t>
  </si>
  <si>
    <t>망기</t>
  </si>
  <si>
    <t>재태</t>
  </si>
  <si>
    <t>광세</t>
  </si>
  <si>
    <t>덕몽</t>
  </si>
  <si>
    <t>괴</t>
  </si>
  <si>
    <t>만</t>
  </si>
  <si>
    <t>정달</t>
  </si>
  <si>
    <t>득생</t>
  </si>
  <si>
    <t>광서</t>
  </si>
  <si>
    <t>승선</t>
  </si>
  <si>
    <t>승안</t>
  </si>
  <si>
    <t>만중</t>
  </si>
  <si>
    <t>익주</t>
  </si>
  <si>
    <t>정후</t>
  </si>
  <si>
    <t>몽남</t>
  </si>
  <si>
    <t>철용</t>
  </si>
  <si>
    <t>교일</t>
  </si>
  <si>
    <t>종우</t>
  </si>
  <si>
    <t>문주</t>
  </si>
  <si>
    <t>사용</t>
  </si>
  <si>
    <t>해순</t>
  </si>
  <si>
    <t>호선</t>
  </si>
  <si>
    <t>지원</t>
  </si>
  <si>
    <t>계립</t>
  </si>
  <si>
    <t>청선</t>
  </si>
  <si>
    <t>제봉</t>
  </si>
  <si>
    <t>유신</t>
  </si>
  <si>
    <t>하기</t>
  </si>
  <si>
    <t>춘성</t>
  </si>
  <si>
    <t>언상</t>
  </si>
  <si>
    <t>금용</t>
  </si>
  <si>
    <t>철정</t>
  </si>
  <si>
    <t>영득</t>
  </si>
  <si>
    <t>수제</t>
  </si>
  <si>
    <t>일환</t>
  </si>
  <si>
    <t>순이</t>
  </si>
  <si>
    <t>은후</t>
  </si>
  <si>
    <t>시백</t>
  </si>
  <si>
    <t>사구</t>
  </si>
  <si>
    <t>취권</t>
  </si>
  <si>
    <t>충립</t>
  </si>
  <si>
    <t>유휘</t>
  </si>
  <si>
    <t>수X</t>
  </si>
  <si>
    <t>시성</t>
  </si>
  <si>
    <t>상극</t>
  </si>
  <si>
    <t>준의</t>
  </si>
  <si>
    <t>상익</t>
  </si>
  <si>
    <t>시황</t>
  </si>
  <si>
    <t>서룡</t>
  </si>
  <si>
    <t>수영</t>
  </si>
  <si>
    <t>근룡</t>
  </si>
  <si>
    <t>국형</t>
  </si>
  <si>
    <t>극신</t>
  </si>
  <si>
    <t>자춘</t>
  </si>
  <si>
    <t>정일</t>
  </si>
  <si>
    <t>암외</t>
  </si>
  <si>
    <t>진만</t>
  </si>
  <si>
    <t>업근</t>
  </si>
  <si>
    <t>언룡</t>
  </si>
  <si>
    <t>지번</t>
  </si>
  <si>
    <t>시설</t>
  </si>
  <si>
    <t>열립</t>
  </si>
  <si>
    <t>승룡</t>
  </si>
  <si>
    <t>도화</t>
  </si>
  <si>
    <t>천함</t>
  </si>
  <si>
    <t>부동</t>
  </si>
  <si>
    <t>몽득</t>
  </si>
  <si>
    <t>야</t>
  </si>
  <si>
    <t>홍미</t>
  </si>
  <si>
    <t>계원</t>
  </si>
  <si>
    <t>맹징</t>
  </si>
  <si>
    <t>극념</t>
  </si>
  <si>
    <t>장태</t>
  </si>
  <si>
    <t>극화</t>
  </si>
  <si>
    <t>익룡</t>
  </si>
  <si>
    <t>흥일</t>
  </si>
  <si>
    <t>위업</t>
  </si>
  <si>
    <t>취선</t>
  </si>
  <si>
    <t>기망</t>
  </si>
  <si>
    <t>애산</t>
  </si>
  <si>
    <t>희선</t>
  </si>
  <si>
    <t>태시</t>
  </si>
  <si>
    <t>정형</t>
  </si>
  <si>
    <t>승익</t>
  </si>
  <si>
    <t>시윤</t>
  </si>
  <si>
    <t>항길</t>
  </si>
  <si>
    <t>재창</t>
  </si>
  <si>
    <t>처눌</t>
  </si>
  <si>
    <t>수회</t>
  </si>
  <si>
    <t>응익</t>
  </si>
  <si>
    <t>민기</t>
  </si>
  <si>
    <t>홍식</t>
  </si>
  <si>
    <t>선직</t>
  </si>
  <si>
    <t>중호</t>
  </si>
  <si>
    <t>지삼</t>
  </si>
  <si>
    <t>대원</t>
  </si>
  <si>
    <t>일운</t>
  </si>
  <si>
    <t>지강</t>
  </si>
  <si>
    <t>귀상</t>
  </si>
  <si>
    <t>돌인</t>
  </si>
  <si>
    <t>지욱</t>
  </si>
  <si>
    <t>자한</t>
  </si>
  <si>
    <t>상동</t>
  </si>
  <si>
    <t>응해</t>
  </si>
  <si>
    <t>화</t>
  </si>
  <si>
    <t>월복</t>
  </si>
  <si>
    <t>응복</t>
  </si>
  <si>
    <t>후삼</t>
  </si>
  <si>
    <t>대복</t>
  </si>
  <si>
    <t>중립</t>
  </si>
  <si>
    <t>민후</t>
  </si>
  <si>
    <t>탄</t>
  </si>
  <si>
    <t>사동</t>
  </si>
  <si>
    <t>청발</t>
  </si>
  <si>
    <t>석문</t>
  </si>
  <si>
    <t>극립</t>
  </si>
  <si>
    <t>처성</t>
  </si>
  <si>
    <t>시남</t>
  </si>
  <si>
    <t>원량</t>
  </si>
  <si>
    <t>극</t>
  </si>
  <si>
    <t>덕석</t>
  </si>
  <si>
    <t>창업</t>
  </si>
  <si>
    <t>익남</t>
  </si>
  <si>
    <t>공흔</t>
  </si>
  <si>
    <t>근립</t>
  </si>
  <si>
    <t>일신</t>
  </si>
  <si>
    <t>처돈</t>
  </si>
  <si>
    <t>시경</t>
  </si>
  <si>
    <t>시관</t>
  </si>
  <si>
    <t>윤경</t>
  </si>
  <si>
    <t>지제</t>
  </si>
  <si>
    <t>유로</t>
  </si>
  <si>
    <t>두후</t>
  </si>
  <si>
    <t>창빈</t>
  </si>
  <si>
    <t>후재</t>
  </si>
  <si>
    <t>춘익</t>
  </si>
  <si>
    <t>홍업</t>
  </si>
  <si>
    <t>수산</t>
  </si>
  <si>
    <t>막용</t>
  </si>
  <si>
    <t>달형</t>
  </si>
  <si>
    <t>광보</t>
  </si>
  <si>
    <t>운평</t>
  </si>
  <si>
    <t>원영</t>
  </si>
  <si>
    <t>애생</t>
  </si>
  <si>
    <t>용학</t>
  </si>
  <si>
    <t>필복</t>
  </si>
  <si>
    <t>용이</t>
  </si>
  <si>
    <t>영의</t>
  </si>
  <si>
    <t>남선</t>
  </si>
  <si>
    <t>대선</t>
  </si>
  <si>
    <t>신침</t>
  </si>
  <si>
    <t>몽용</t>
  </si>
  <si>
    <t>유화</t>
  </si>
  <si>
    <t>희길</t>
  </si>
  <si>
    <t>필홍</t>
  </si>
  <si>
    <t>여필</t>
  </si>
  <si>
    <t>문도</t>
  </si>
  <si>
    <t>시항</t>
  </si>
  <si>
    <t>창우</t>
  </si>
  <si>
    <t>지굉</t>
  </si>
  <si>
    <t>봉석</t>
  </si>
  <si>
    <t>동구</t>
  </si>
  <si>
    <t>열</t>
  </si>
  <si>
    <t>몽수</t>
  </si>
  <si>
    <t>계문</t>
  </si>
  <si>
    <t>영남</t>
  </si>
  <si>
    <t>광한</t>
  </si>
  <si>
    <t>관의</t>
  </si>
  <si>
    <t>충선</t>
  </si>
  <si>
    <t>만창</t>
  </si>
  <si>
    <t>응유</t>
  </si>
  <si>
    <t>의천</t>
  </si>
  <si>
    <t>시선</t>
  </si>
  <si>
    <t>응백</t>
  </si>
  <si>
    <t>동령</t>
  </si>
  <si>
    <t>명동</t>
  </si>
  <si>
    <t>봉만</t>
  </si>
  <si>
    <t>철종</t>
  </si>
  <si>
    <t>허문</t>
  </si>
  <si>
    <t>준서</t>
  </si>
  <si>
    <t>득남</t>
  </si>
  <si>
    <t>중겸</t>
  </si>
  <si>
    <t>정신</t>
  </si>
  <si>
    <t>협변</t>
  </si>
  <si>
    <t>준민</t>
  </si>
  <si>
    <t>돌만</t>
  </si>
  <si>
    <t>여운</t>
  </si>
  <si>
    <t>선립</t>
  </si>
  <si>
    <t>삼석</t>
  </si>
  <si>
    <t>갑</t>
  </si>
  <si>
    <t>대신</t>
  </si>
  <si>
    <t>성호</t>
  </si>
  <si>
    <t>계백</t>
  </si>
  <si>
    <t>조운</t>
  </si>
  <si>
    <t>진공</t>
  </si>
  <si>
    <t>치려</t>
  </si>
  <si>
    <t>덕배</t>
  </si>
  <si>
    <t>재정</t>
  </si>
  <si>
    <t>태룡</t>
  </si>
  <si>
    <t>석규</t>
  </si>
  <si>
    <t>석주</t>
  </si>
  <si>
    <t>만상</t>
  </si>
  <si>
    <t>신형</t>
  </si>
  <si>
    <t>청남</t>
  </si>
  <si>
    <t>신우</t>
  </si>
  <si>
    <t>응룡</t>
  </si>
  <si>
    <t>성엽</t>
  </si>
  <si>
    <t>이달</t>
  </si>
  <si>
    <t>상흥</t>
  </si>
  <si>
    <t>응신</t>
  </si>
  <si>
    <t>중달</t>
  </si>
  <si>
    <t>명일</t>
  </si>
  <si>
    <t>창기</t>
  </si>
  <si>
    <t>달운</t>
  </si>
  <si>
    <t>조명</t>
  </si>
  <si>
    <t>갑사</t>
  </si>
  <si>
    <t>수의부위행부장</t>
  </si>
  <si>
    <t>계공랑</t>
  </si>
  <si>
    <t>통훈대부행거제현령</t>
  </si>
  <si>
    <t>통훈대부행풍기군수안동진관병마첨절제사</t>
  </si>
  <si>
    <t>수군만호</t>
  </si>
  <si>
    <t>군공주부</t>
  </si>
  <si>
    <t>통훈대부행정주목사</t>
  </si>
  <si>
    <t>문과급제</t>
  </si>
  <si>
    <t>통정대부행좌부승지</t>
  </si>
  <si>
    <t>통정대부행언양현감경주진관병마첨절제위</t>
  </si>
  <si>
    <t>조산대부행주부</t>
  </si>
  <si>
    <t>정헌대부행동지중추부사</t>
  </si>
  <si>
    <t>선무랑원종공신</t>
  </si>
  <si>
    <t>중직대부행사헌부감찰</t>
  </si>
  <si>
    <t>행훈련원판관</t>
  </si>
  <si>
    <t>중훈대부행의금부도사</t>
  </si>
  <si>
    <t>자헌대부동지중추부사</t>
  </si>
  <si>
    <t>정헌대부동지중추부사</t>
  </si>
  <si>
    <t>현신교위훈련원첨정</t>
  </si>
  <si>
    <t>통사랑행혜민서봉사</t>
  </si>
  <si>
    <t>승사랑전생서봉사</t>
  </si>
  <si>
    <t>절충장행호분위상호군</t>
  </si>
  <si>
    <t>선무랑행자여도찰방</t>
  </si>
  <si>
    <t>승사랑</t>
  </si>
  <si>
    <t>통훈대부행전주판관</t>
  </si>
  <si>
    <t>어모장군행선전관</t>
  </si>
  <si>
    <t>전력부위겸사복수문장</t>
  </si>
  <si>
    <t>통훈대부행검천현감</t>
  </si>
  <si>
    <t>중직대부사헌부감찰</t>
  </si>
  <si>
    <t>장사랑참봉</t>
  </si>
  <si>
    <t>선교랑의금부도사</t>
  </si>
  <si>
    <t>절충장군행첨지중추부사</t>
  </si>
  <si>
    <t>증통정대부병조참지</t>
  </si>
  <si>
    <t>가선대부행충청도병마절도사</t>
  </si>
  <si>
    <t>승사랑행선공공감참봉</t>
  </si>
  <si>
    <t>효력부위수문장</t>
  </si>
  <si>
    <t>증통정대부장례원판결사</t>
  </si>
  <si>
    <t>적순부위</t>
  </si>
  <si>
    <t>장사랑희릉참봉</t>
  </si>
  <si>
    <t>장사랑사재감참봉</t>
  </si>
  <si>
    <t>병절교위훈련원주부</t>
  </si>
  <si>
    <t>기자전참봉</t>
  </si>
  <si>
    <t>절충장군행오위도총부경력</t>
  </si>
  <si>
    <t>선무랑평구도찰</t>
  </si>
  <si>
    <t>선무랑평구도찰방</t>
  </si>
  <si>
    <t>선략장군전훈련원판관</t>
  </si>
  <si>
    <t>장사랑군자감참봉</t>
  </si>
  <si>
    <t>장랑</t>
  </si>
  <si>
    <t>봉정대부행제용감직장</t>
  </si>
  <si>
    <t>종사랑</t>
  </si>
  <si>
    <t>통훈대부행벽동군수</t>
  </si>
  <si>
    <t>선교랑주부</t>
  </si>
  <si>
    <t>봉사</t>
  </si>
  <si>
    <t>선무랑찰방</t>
  </si>
  <si>
    <t>증가선대부병조판서겸동지의금부도사행통훈대부초계군수진주진관동첨병마절제사</t>
  </si>
  <si>
    <t>사고참봉어모장군</t>
  </si>
  <si>
    <t>군자감참봉</t>
  </si>
  <si>
    <t>증가선대부병조참판겸동지의금부도사행통훈대부초계군수진주진관동첨병마절제</t>
  </si>
  <si>
    <t>승훈랑</t>
  </si>
  <si>
    <t>참봉</t>
  </si>
  <si>
    <t>병절교위행훈련원봉사</t>
  </si>
  <si>
    <t>증조직역</t>
  </si>
  <si>
    <t>옥주</t>
  </si>
  <si>
    <t>인석</t>
  </si>
  <si>
    <t>몽증</t>
  </si>
  <si>
    <t>업재</t>
  </si>
  <si>
    <t>매외</t>
  </si>
  <si>
    <t>봉윤</t>
  </si>
  <si>
    <t>숭주</t>
  </si>
  <si>
    <t>구원</t>
  </si>
  <si>
    <t>춘방</t>
  </si>
  <si>
    <t>희남</t>
  </si>
  <si>
    <t>흥한</t>
  </si>
  <si>
    <t>옥석</t>
  </si>
  <si>
    <t>두갑</t>
  </si>
  <si>
    <t>무명</t>
  </si>
  <si>
    <t>성석</t>
  </si>
  <si>
    <t>협</t>
  </si>
  <si>
    <t>윤원</t>
  </si>
  <si>
    <t>희문</t>
  </si>
  <si>
    <t>보</t>
  </si>
  <si>
    <t>사원</t>
  </si>
  <si>
    <t>원기</t>
  </si>
  <si>
    <t>말내</t>
  </si>
  <si>
    <t>안창</t>
  </si>
  <si>
    <t>득추</t>
  </si>
  <si>
    <t>영이</t>
  </si>
  <si>
    <t>윤복</t>
  </si>
  <si>
    <t>호박</t>
  </si>
  <si>
    <t>수복</t>
  </si>
  <si>
    <t>보우</t>
  </si>
  <si>
    <t>춘득</t>
  </si>
  <si>
    <t>희립</t>
  </si>
  <si>
    <t>승태</t>
  </si>
  <si>
    <t>연</t>
  </si>
  <si>
    <t>수가</t>
  </si>
  <si>
    <t>사건</t>
  </si>
  <si>
    <t>경문</t>
  </si>
  <si>
    <t>수도</t>
  </si>
  <si>
    <t>득일</t>
  </si>
  <si>
    <t>도시</t>
  </si>
  <si>
    <t>백종</t>
  </si>
  <si>
    <t>안일</t>
  </si>
  <si>
    <t>억환</t>
  </si>
  <si>
    <t>덕지</t>
  </si>
  <si>
    <t>상화</t>
  </si>
  <si>
    <t>천수</t>
  </si>
  <si>
    <t>극복</t>
  </si>
  <si>
    <t>천작</t>
  </si>
  <si>
    <t>별</t>
  </si>
  <si>
    <t>금석</t>
  </si>
  <si>
    <t>금후</t>
  </si>
  <si>
    <t>득란</t>
  </si>
  <si>
    <t>옥후</t>
  </si>
  <si>
    <t>승호</t>
  </si>
  <si>
    <t>영춘</t>
  </si>
  <si>
    <t>의일</t>
  </si>
  <si>
    <t>암미</t>
  </si>
  <si>
    <t>익화</t>
  </si>
  <si>
    <t>기생</t>
  </si>
  <si>
    <t>의남</t>
  </si>
  <si>
    <t>자립</t>
  </si>
  <si>
    <t>홍수</t>
  </si>
  <si>
    <t>득발</t>
  </si>
  <si>
    <t>세</t>
  </si>
  <si>
    <t>의손</t>
  </si>
  <si>
    <t>임이</t>
  </si>
  <si>
    <t>의문</t>
  </si>
  <si>
    <t>동지</t>
  </si>
  <si>
    <t>말련</t>
  </si>
  <si>
    <t>훈</t>
  </si>
  <si>
    <t>극명</t>
  </si>
  <si>
    <t>영생</t>
  </si>
  <si>
    <t>의수</t>
  </si>
  <si>
    <t>익선</t>
  </si>
  <si>
    <t>계승</t>
  </si>
  <si>
    <t>광민</t>
  </si>
  <si>
    <t>경조</t>
  </si>
  <si>
    <t>처심</t>
  </si>
  <si>
    <t>기업</t>
  </si>
  <si>
    <t>경렴</t>
  </si>
  <si>
    <t>취</t>
  </si>
  <si>
    <t>응점</t>
  </si>
  <si>
    <t>원생</t>
  </si>
  <si>
    <t>화우</t>
  </si>
  <si>
    <t>천로</t>
  </si>
  <si>
    <t>허명</t>
  </si>
  <si>
    <t>익영</t>
  </si>
  <si>
    <t>만청</t>
  </si>
  <si>
    <t>산휘</t>
  </si>
  <si>
    <t>상산</t>
  </si>
  <si>
    <t>엇종</t>
  </si>
  <si>
    <t>성운</t>
  </si>
  <si>
    <t>태걸</t>
  </si>
  <si>
    <t>흥숙</t>
  </si>
  <si>
    <t>영화</t>
  </si>
  <si>
    <t>종립</t>
  </si>
  <si>
    <t>구성</t>
  </si>
  <si>
    <t>충무</t>
  </si>
  <si>
    <t>운수</t>
  </si>
  <si>
    <t>미해</t>
  </si>
  <si>
    <t>운정</t>
  </si>
  <si>
    <t>득룡</t>
  </si>
  <si>
    <t>일룡</t>
  </si>
  <si>
    <t>이길</t>
  </si>
  <si>
    <t>만산</t>
  </si>
  <si>
    <t>응남</t>
  </si>
  <si>
    <t>응소</t>
  </si>
  <si>
    <t>계충</t>
  </si>
  <si>
    <t>윤손</t>
  </si>
  <si>
    <t>아득</t>
  </si>
  <si>
    <t>기원</t>
  </si>
  <si>
    <t>덕부</t>
  </si>
  <si>
    <t>유벽</t>
  </si>
  <si>
    <t>종찬</t>
  </si>
  <si>
    <t>파</t>
  </si>
  <si>
    <t>몽일</t>
  </si>
  <si>
    <t>남일</t>
  </si>
  <si>
    <t>지발</t>
  </si>
  <si>
    <t>응추</t>
  </si>
  <si>
    <t>응우</t>
  </si>
  <si>
    <t>명보</t>
  </si>
  <si>
    <t>계인</t>
  </si>
  <si>
    <t>평원</t>
  </si>
  <si>
    <t>준형</t>
  </si>
  <si>
    <t>시회</t>
  </si>
  <si>
    <t>득</t>
  </si>
  <si>
    <t>완개</t>
  </si>
  <si>
    <t>동언</t>
  </si>
  <si>
    <t>항두</t>
  </si>
  <si>
    <t>간</t>
  </si>
  <si>
    <t>진립</t>
  </si>
  <si>
    <t>실</t>
  </si>
  <si>
    <t>금익</t>
  </si>
  <si>
    <t>만득</t>
  </si>
  <si>
    <t>애영</t>
  </si>
  <si>
    <t>기조</t>
  </si>
  <si>
    <t>홍조</t>
  </si>
  <si>
    <t>응린</t>
  </si>
  <si>
    <t>언석</t>
  </si>
  <si>
    <t>광찬</t>
  </si>
  <si>
    <t>이해</t>
  </si>
  <si>
    <t>위창</t>
  </si>
  <si>
    <t>지영</t>
  </si>
  <si>
    <t>흥문</t>
  </si>
  <si>
    <t>태방</t>
  </si>
  <si>
    <t>시좌</t>
  </si>
  <si>
    <t>대길</t>
  </si>
  <si>
    <t>복립</t>
  </si>
  <si>
    <t>동후</t>
  </si>
  <si>
    <t>후빈</t>
  </si>
  <si>
    <t>춘점</t>
  </si>
  <si>
    <t>시무</t>
  </si>
  <si>
    <t>만숙</t>
  </si>
  <si>
    <t>흥평</t>
  </si>
  <si>
    <t>상고</t>
  </si>
  <si>
    <t>부상</t>
  </si>
  <si>
    <t>운천</t>
  </si>
  <si>
    <t>천명</t>
  </si>
  <si>
    <t>흥복</t>
  </si>
  <si>
    <t>홍남</t>
  </si>
  <si>
    <t>독침</t>
  </si>
  <si>
    <t>복도</t>
  </si>
  <si>
    <t>춘호</t>
  </si>
  <si>
    <t>원남</t>
  </si>
  <si>
    <t>대화</t>
  </si>
  <si>
    <t>윤범</t>
  </si>
  <si>
    <t>덕음</t>
  </si>
  <si>
    <t>백운</t>
  </si>
  <si>
    <t>재갑</t>
  </si>
  <si>
    <t>치강</t>
  </si>
  <si>
    <t>대흠</t>
  </si>
  <si>
    <t>막지</t>
  </si>
  <si>
    <t>원성</t>
  </si>
  <si>
    <t>희원</t>
  </si>
  <si>
    <t>영적</t>
  </si>
  <si>
    <t>대량</t>
  </si>
  <si>
    <t>탁립</t>
  </si>
  <si>
    <t>백련</t>
  </si>
  <si>
    <t>만경</t>
  </si>
  <si>
    <t>중해</t>
  </si>
  <si>
    <t>대대</t>
  </si>
  <si>
    <t>언실</t>
  </si>
  <si>
    <t>복언</t>
  </si>
  <si>
    <t>사도</t>
  </si>
  <si>
    <t>학기</t>
  </si>
  <si>
    <t>백년</t>
  </si>
  <si>
    <t>우룡</t>
  </si>
  <si>
    <t>중생</t>
  </si>
  <si>
    <t>복리</t>
  </si>
  <si>
    <t>익적</t>
  </si>
  <si>
    <t>억손</t>
  </si>
  <si>
    <t>계운</t>
  </si>
  <si>
    <t>여천</t>
  </si>
  <si>
    <t>산남</t>
  </si>
  <si>
    <t>은용</t>
  </si>
  <si>
    <t>일손</t>
  </si>
  <si>
    <t>범의</t>
  </si>
  <si>
    <t>규</t>
  </si>
  <si>
    <t>욱</t>
  </si>
  <si>
    <t>원명</t>
  </si>
  <si>
    <t>문상</t>
  </si>
  <si>
    <t>선무</t>
  </si>
  <si>
    <t>응홍</t>
  </si>
  <si>
    <t>사인</t>
  </si>
  <si>
    <t>계찬</t>
  </si>
  <si>
    <t>생리</t>
  </si>
  <si>
    <t>익추</t>
  </si>
  <si>
    <t>윤헌</t>
  </si>
  <si>
    <t>청우</t>
  </si>
  <si>
    <t>몽희</t>
  </si>
  <si>
    <t>천주</t>
  </si>
  <si>
    <t>동이</t>
  </si>
  <si>
    <t>칠민</t>
  </si>
  <si>
    <t>은수</t>
  </si>
  <si>
    <t>옥수</t>
  </si>
  <si>
    <t>몽필</t>
  </si>
  <si>
    <t>원길</t>
  </si>
  <si>
    <t>태식</t>
  </si>
  <si>
    <t>선수</t>
  </si>
  <si>
    <t>거취</t>
  </si>
  <si>
    <t>하서</t>
  </si>
  <si>
    <t>성우</t>
  </si>
  <si>
    <t>언남</t>
  </si>
  <si>
    <t>만순</t>
  </si>
  <si>
    <t>언성</t>
  </si>
  <si>
    <t>주산</t>
  </si>
  <si>
    <t>은생</t>
  </si>
  <si>
    <t>각동</t>
  </si>
  <si>
    <t>애경</t>
  </si>
  <si>
    <t>흡</t>
  </si>
  <si>
    <t>생만</t>
  </si>
  <si>
    <t>배영</t>
  </si>
  <si>
    <t>선견</t>
  </si>
  <si>
    <t>태현</t>
  </si>
  <si>
    <t>급</t>
  </si>
  <si>
    <t>효민</t>
  </si>
  <si>
    <t>처X</t>
  </si>
  <si>
    <t>광규</t>
  </si>
  <si>
    <t>덕미</t>
  </si>
  <si>
    <t>중진</t>
  </si>
  <si>
    <t>몽란</t>
  </si>
  <si>
    <t>선란</t>
  </si>
  <si>
    <t>수명</t>
  </si>
  <si>
    <t>문원</t>
  </si>
  <si>
    <t>계홍</t>
  </si>
  <si>
    <t>익종</t>
  </si>
  <si>
    <t>봉천</t>
  </si>
  <si>
    <t>흥장</t>
  </si>
  <si>
    <t>은발</t>
  </si>
  <si>
    <t>석지</t>
  </si>
  <si>
    <t>동명</t>
  </si>
  <si>
    <t>학동</t>
  </si>
  <si>
    <t>삼손</t>
  </si>
  <si>
    <t>경동</t>
  </si>
  <si>
    <t>맹승</t>
  </si>
  <si>
    <t>산문</t>
  </si>
  <si>
    <t>춘란</t>
  </si>
  <si>
    <t>분익</t>
  </si>
  <si>
    <t>부수</t>
  </si>
  <si>
    <t>필휘</t>
  </si>
  <si>
    <t>은민</t>
  </si>
  <si>
    <t>해운</t>
  </si>
  <si>
    <t>춘학</t>
  </si>
  <si>
    <t>사란</t>
  </si>
  <si>
    <t>정휘</t>
  </si>
  <si>
    <t>유봉</t>
  </si>
  <si>
    <t>공석</t>
  </si>
  <si>
    <t>오망</t>
  </si>
  <si>
    <t>흥업</t>
  </si>
  <si>
    <t>의</t>
  </si>
  <si>
    <t>언용</t>
  </si>
  <si>
    <t>운상</t>
  </si>
  <si>
    <t>우의</t>
  </si>
  <si>
    <t>순용</t>
  </si>
  <si>
    <t>응용</t>
  </si>
  <si>
    <t>응성</t>
  </si>
  <si>
    <t>방선</t>
  </si>
  <si>
    <t>함영</t>
  </si>
  <si>
    <t>광업</t>
  </si>
  <si>
    <t>유후</t>
  </si>
  <si>
    <t>약원</t>
  </si>
  <si>
    <t>광문</t>
  </si>
  <si>
    <t>득춘</t>
  </si>
  <si>
    <t>돌민</t>
  </si>
  <si>
    <t>대형</t>
  </si>
  <si>
    <t>상문</t>
  </si>
  <si>
    <t>유형</t>
  </si>
  <si>
    <t>복</t>
  </si>
  <si>
    <t>일민</t>
  </si>
  <si>
    <t>무세</t>
  </si>
  <si>
    <t>천상</t>
  </si>
  <si>
    <t>규해</t>
  </si>
  <si>
    <t>망후</t>
  </si>
  <si>
    <t>산석</t>
  </si>
  <si>
    <t>세달</t>
  </si>
  <si>
    <t>희복</t>
  </si>
  <si>
    <t>상례</t>
  </si>
  <si>
    <t>득충</t>
  </si>
  <si>
    <t>호연</t>
  </si>
  <si>
    <t>이흥</t>
  </si>
  <si>
    <t>경남</t>
  </si>
  <si>
    <t>기서</t>
  </si>
  <si>
    <t>홍현</t>
  </si>
  <si>
    <t>동형</t>
  </si>
  <si>
    <t>구현</t>
  </si>
  <si>
    <t>석희</t>
  </si>
  <si>
    <t>순석</t>
  </si>
  <si>
    <t>풍련</t>
  </si>
  <si>
    <t>옥린</t>
  </si>
  <si>
    <t>철봉</t>
  </si>
  <si>
    <t>희실</t>
  </si>
  <si>
    <t>유성</t>
  </si>
  <si>
    <t>서적</t>
  </si>
  <si>
    <t>문고</t>
  </si>
  <si>
    <t>원근</t>
  </si>
  <si>
    <t>이룡</t>
  </si>
  <si>
    <t>선기</t>
  </si>
  <si>
    <t>행직</t>
  </si>
  <si>
    <t>순기</t>
  </si>
  <si>
    <t>응상</t>
  </si>
  <si>
    <t>무호</t>
  </si>
  <si>
    <t>이춘</t>
  </si>
  <si>
    <t>인작</t>
  </si>
  <si>
    <t>계생</t>
  </si>
  <si>
    <t>원청</t>
  </si>
  <si>
    <t>언생</t>
  </si>
  <si>
    <t>민호</t>
  </si>
  <si>
    <t>언례</t>
  </si>
  <si>
    <t>중길</t>
  </si>
  <si>
    <t>후영</t>
  </si>
  <si>
    <t>귀인</t>
  </si>
  <si>
    <t>부실</t>
  </si>
  <si>
    <t>사횡</t>
  </si>
  <si>
    <t>희태</t>
  </si>
  <si>
    <t>덕우</t>
  </si>
  <si>
    <t>평숙</t>
  </si>
  <si>
    <t>뢰</t>
  </si>
  <si>
    <t>극계</t>
  </si>
  <si>
    <t>숭도</t>
  </si>
  <si>
    <t>기안</t>
  </si>
  <si>
    <t>이윤</t>
  </si>
  <si>
    <t>언유</t>
  </si>
  <si>
    <t>인수</t>
  </si>
  <si>
    <t>희백</t>
  </si>
  <si>
    <t>재달</t>
  </si>
  <si>
    <t>유진</t>
  </si>
  <si>
    <t>치영</t>
  </si>
  <si>
    <t>무룡</t>
  </si>
  <si>
    <t>몽률</t>
  </si>
  <si>
    <t>시대</t>
  </si>
  <si>
    <t>팽련</t>
  </si>
  <si>
    <t>증조명</t>
  </si>
  <si>
    <t>군자감첨정</t>
  </si>
  <si>
    <t>원종공신전력부위수문장</t>
  </si>
  <si>
    <t>병절교위</t>
  </si>
  <si>
    <t>절충</t>
  </si>
  <si>
    <t>전행관진병마절도사</t>
  </si>
  <si>
    <t>행승정원첨정</t>
  </si>
  <si>
    <t>선교랑성현도찰방</t>
  </si>
  <si>
    <t>원종공신수문장</t>
  </si>
  <si>
    <t>선무랑성현도찰방</t>
  </si>
  <si>
    <t>훈련참봉</t>
  </si>
  <si>
    <t>어모장군충무위부사정</t>
  </si>
  <si>
    <t>납통정</t>
  </si>
  <si>
    <t>통정대부행창원대도호부사</t>
  </si>
  <si>
    <t>통정대부행첨지중추부사</t>
  </si>
  <si>
    <t>증가선대부호조참판겸동지의금부사오위도총부부총관</t>
  </si>
  <si>
    <t>통훈대부행교하현감교하진관병마동첨절제사</t>
  </si>
  <si>
    <t>통훈대부행신천군수황주진관병마절제사</t>
  </si>
  <si>
    <t>증봉정대부행금부도사</t>
  </si>
  <si>
    <t>가선대부행동지중추부사</t>
  </si>
  <si>
    <t>통훈대부행사천현감</t>
  </si>
  <si>
    <t>통훈대부행신천군수황주진관병마동첨절제사</t>
  </si>
  <si>
    <t>무과급제</t>
  </si>
  <si>
    <t>행성현도찰방</t>
  </si>
  <si>
    <t>통훈대부행장흥고직장</t>
  </si>
  <si>
    <t>선무랑행성현도찰방</t>
  </si>
  <si>
    <t>적상성참봉</t>
  </si>
  <si>
    <t>남부주부</t>
  </si>
  <si>
    <t>평산만호</t>
  </si>
  <si>
    <t>절충장군동지중추부사</t>
  </si>
  <si>
    <t>과의교위</t>
  </si>
  <si>
    <t>어모장군행구산별장</t>
  </si>
  <si>
    <t>승사랑전생서참봉</t>
  </si>
  <si>
    <t>전연사참봉</t>
  </si>
  <si>
    <t>외조직역</t>
  </si>
  <si>
    <t>오계성</t>
  </si>
  <si>
    <t>서한장</t>
  </si>
  <si>
    <t>박언봉</t>
  </si>
  <si>
    <t>곽주달</t>
  </si>
  <si>
    <t>박세충</t>
  </si>
  <si>
    <t>윤기남</t>
  </si>
  <si>
    <t>최원기</t>
  </si>
  <si>
    <t>박옥생</t>
  </si>
  <si>
    <t>윤사립</t>
  </si>
  <si>
    <t>임선견</t>
  </si>
  <si>
    <t>박인호</t>
  </si>
  <si>
    <t>홍만생</t>
  </si>
  <si>
    <t>강사원</t>
  </si>
  <si>
    <t>강득남</t>
  </si>
  <si>
    <t>권추일</t>
  </si>
  <si>
    <t>최성발</t>
  </si>
  <si>
    <t>추의삼</t>
  </si>
  <si>
    <t>배정우</t>
  </si>
  <si>
    <t>원응도</t>
  </si>
  <si>
    <t>황식상</t>
  </si>
  <si>
    <t>황시상</t>
  </si>
  <si>
    <t>황세태</t>
  </si>
  <si>
    <t>엄제인</t>
  </si>
  <si>
    <t>윤극상</t>
  </si>
  <si>
    <t>최무정</t>
  </si>
  <si>
    <t>최태일</t>
  </si>
  <si>
    <t>은인준</t>
  </si>
  <si>
    <t>배기성</t>
  </si>
  <si>
    <t>강임산</t>
  </si>
  <si>
    <t>최광선</t>
  </si>
  <si>
    <t>최일성</t>
  </si>
  <si>
    <t>박찬</t>
  </si>
  <si>
    <t>서칭</t>
  </si>
  <si>
    <t>정준형</t>
  </si>
  <si>
    <t>홍명철</t>
  </si>
  <si>
    <t>손응서</t>
  </si>
  <si>
    <t>은몽상</t>
  </si>
  <si>
    <t>장희방</t>
  </si>
  <si>
    <t>박호인</t>
  </si>
  <si>
    <t>서후선</t>
  </si>
  <si>
    <t>서X생</t>
  </si>
  <si>
    <t>황상태</t>
  </si>
  <si>
    <t>홍애남</t>
  </si>
  <si>
    <t>최세복</t>
  </si>
  <si>
    <t>박환</t>
  </si>
  <si>
    <t>정손만</t>
  </si>
  <si>
    <t>최계복</t>
  </si>
  <si>
    <t>박자봉</t>
  </si>
  <si>
    <t>임한</t>
  </si>
  <si>
    <t>곽계남</t>
  </si>
  <si>
    <t>강일천</t>
  </si>
  <si>
    <t>박국지</t>
  </si>
  <si>
    <t>안기인</t>
  </si>
  <si>
    <t>추군립</t>
  </si>
  <si>
    <t>박감미</t>
  </si>
  <si>
    <t>강수남</t>
  </si>
  <si>
    <t>장경서</t>
  </si>
  <si>
    <t>홍응발</t>
  </si>
  <si>
    <t>박영희</t>
  </si>
  <si>
    <t>배상례</t>
  </si>
  <si>
    <t>권진일</t>
  </si>
  <si>
    <t>최돌만</t>
  </si>
  <si>
    <t>장발</t>
  </si>
  <si>
    <t>박영화</t>
  </si>
  <si>
    <t>진승길</t>
  </si>
  <si>
    <t>박문선</t>
  </si>
  <si>
    <t>도득명</t>
  </si>
  <si>
    <t>한의신</t>
  </si>
  <si>
    <t>편옥선</t>
  </si>
  <si>
    <t>박영시</t>
  </si>
  <si>
    <t>최고천</t>
  </si>
  <si>
    <t>정일란</t>
  </si>
  <si>
    <t>신석창</t>
  </si>
  <si>
    <t>하민</t>
  </si>
  <si>
    <t>정사룡</t>
  </si>
  <si>
    <t>박부선</t>
  </si>
  <si>
    <t>윤옥</t>
  </si>
  <si>
    <t>박지각</t>
  </si>
  <si>
    <t>황익중</t>
  </si>
  <si>
    <t>배홍현</t>
  </si>
  <si>
    <t>차사성</t>
  </si>
  <si>
    <t>강유방</t>
  </si>
  <si>
    <t>최선윤</t>
  </si>
  <si>
    <t>손철</t>
  </si>
  <si>
    <t>서창</t>
  </si>
  <si>
    <t>박세영</t>
  </si>
  <si>
    <t>도신추</t>
  </si>
  <si>
    <t>임세중</t>
  </si>
  <si>
    <t>채지숙</t>
  </si>
  <si>
    <t>남효일</t>
  </si>
  <si>
    <t>박광성</t>
  </si>
  <si>
    <t>박승운</t>
  </si>
  <si>
    <t>손처변</t>
  </si>
  <si>
    <t>강태래</t>
  </si>
  <si>
    <t>오계택</t>
  </si>
  <si>
    <t>정온동</t>
  </si>
  <si>
    <t>신막룡</t>
  </si>
  <si>
    <t>강태명</t>
  </si>
  <si>
    <t>박동명</t>
  </si>
  <si>
    <t>신득</t>
  </si>
  <si>
    <t>박선문</t>
  </si>
  <si>
    <t>박종립</t>
  </si>
  <si>
    <t>신무창</t>
  </si>
  <si>
    <t>오무인</t>
  </si>
  <si>
    <t>도영지</t>
  </si>
  <si>
    <t>조영대</t>
  </si>
  <si>
    <t>양금생</t>
  </si>
  <si>
    <t>박득남</t>
  </si>
  <si>
    <t>조사봉</t>
  </si>
  <si>
    <t>오세량</t>
  </si>
  <si>
    <t>최덕민</t>
  </si>
  <si>
    <t>신도남</t>
  </si>
  <si>
    <t>주덕립</t>
  </si>
  <si>
    <t>박인택</t>
  </si>
  <si>
    <t>장후령</t>
  </si>
  <si>
    <t>전계일</t>
  </si>
  <si>
    <t>홍대선</t>
  </si>
  <si>
    <t>황춘부</t>
  </si>
  <si>
    <t>차복</t>
  </si>
  <si>
    <t>전사량</t>
  </si>
  <si>
    <t>정지엽</t>
  </si>
  <si>
    <t>송귀상</t>
  </si>
  <si>
    <t>곽소인</t>
  </si>
  <si>
    <t>박계동</t>
  </si>
  <si>
    <t>권열</t>
  </si>
  <si>
    <t>박만수</t>
  </si>
  <si>
    <t>박계생</t>
  </si>
  <si>
    <t>연직길</t>
  </si>
  <si>
    <t>박창</t>
  </si>
  <si>
    <t>송일명</t>
  </si>
  <si>
    <t>강창서</t>
  </si>
  <si>
    <t>양우청</t>
  </si>
  <si>
    <t>우영호</t>
  </si>
  <si>
    <t>손계</t>
  </si>
  <si>
    <t>박중준</t>
  </si>
  <si>
    <t>곽이중</t>
  </si>
  <si>
    <t>박평일</t>
  </si>
  <si>
    <t>X의남</t>
  </si>
  <si>
    <t>최성두</t>
  </si>
  <si>
    <t>오성권</t>
  </si>
  <si>
    <t>곽홍신</t>
  </si>
  <si>
    <t>최윤득</t>
  </si>
  <si>
    <t>손광주</t>
  </si>
  <si>
    <t>강대희</t>
  </si>
  <si>
    <t>우계종</t>
  </si>
  <si>
    <t>도희직</t>
  </si>
  <si>
    <t>서발</t>
  </si>
  <si>
    <t>서걸</t>
  </si>
  <si>
    <t>정원태</t>
  </si>
  <si>
    <t>최선호</t>
  </si>
  <si>
    <t>문만장</t>
  </si>
  <si>
    <t>신진영</t>
  </si>
  <si>
    <t>권순서</t>
  </si>
  <si>
    <t>김경원</t>
  </si>
  <si>
    <t>설근남</t>
  </si>
  <si>
    <t>한계수</t>
  </si>
  <si>
    <t>하자의</t>
  </si>
  <si>
    <t>박영호</t>
  </si>
  <si>
    <t>배진민</t>
  </si>
  <si>
    <t>박상</t>
  </si>
  <si>
    <t>전기장</t>
  </si>
  <si>
    <t>박흥세</t>
  </si>
  <si>
    <t>은상한</t>
  </si>
  <si>
    <t>은지필</t>
  </si>
  <si>
    <t>박충남</t>
  </si>
  <si>
    <t>박시도</t>
  </si>
  <si>
    <t>박흥절</t>
  </si>
  <si>
    <t>전상인</t>
  </si>
  <si>
    <t>서윤복</t>
  </si>
  <si>
    <t>차충국</t>
  </si>
  <si>
    <t>정언국</t>
  </si>
  <si>
    <t>박인후</t>
  </si>
  <si>
    <t>배영윤</t>
  </si>
  <si>
    <t>최선발</t>
  </si>
  <si>
    <t>곽태제</t>
  </si>
  <si>
    <t>박문잠</t>
  </si>
  <si>
    <t>장명태</t>
  </si>
  <si>
    <t>허심</t>
  </si>
  <si>
    <t>박감금</t>
  </si>
  <si>
    <t>강향복</t>
  </si>
  <si>
    <t>황치선</t>
  </si>
  <si>
    <t>박수장</t>
  </si>
  <si>
    <t>곽만리</t>
  </si>
  <si>
    <t>조정우</t>
  </si>
  <si>
    <t>강세기</t>
  </si>
  <si>
    <t>박정생</t>
  </si>
  <si>
    <t>박수원</t>
  </si>
  <si>
    <t>백봉</t>
  </si>
  <si>
    <t>최성복</t>
  </si>
  <si>
    <t>안명발</t>
  </si>
  <si>
    <t>백명안</t>
  </si>
  <si>
    <t>황막룡</t>
  </si>
  <si>
    <t>곽종기</t>
  </si>
  <si>
    <t>손문수</t>
  </si>
  <si>
    <t>최대점</t>
  </si>
  <si>
    <t>박진휘</t>
  </si>
  <si>
    <t>최걸</t>
  </si>
  <si>
    <t>오승기</t>
  </si>
  <si>
    <t>태암호</t>
  </si>
  <si>
    <t>정철암</t>
  </si>
  <si>
    <t>손귀남</t>
  </si>
  <si>
    <t>강이천</t>
  </si>
  <si>
    <t>조금이</t>
  </si>
  <si>
    <t>황토황</t>
  </si>
  <si>
    <t>황방</t>
  </si>
  <si>
    <t>안득창</t>
  </si>
  <si>
    <t>박중기</t>
  </si>
  <si>
    <t>편응화</t>
  </si>
  <si>
    <t>서여달</t>
  </si>
  <si>
    <t>서명이</t>
  </si>
  <si>
    <t>주문옥</t>
  </si>
  <si>
    <t>오대해</t>
  </si>
  <si>
    <t>남명뢰</t>
  </si>
  <si>
    <t>백민</t>
  </si>
  <si>
    <t>안대순</t>
  </si>
  <si>
    <t>정동흥</t>
  </si>
  <si>
    <t>박사립</t>
  </si>
  <si>
    <t>백명란</t>
  </si>
  <si>
    <t>전이흠</t>
  </si>
  <si>
    <t>태봉익</t>
  </si>
  <si>
    <t>조정보</t>
  </si>
  <si>
    <t>최일희</t>
  </si>
  <si>
    <t>신영탁</t>
  </si>
  <si>
    <t>정성룡</t>
  </si>
  <si>
    <t>최주방</t>
  </si>
  <si>
    <t>양대인</t>
  </si>
  <si>
    <t>박사달</t>
  </si>
  <si>
    <t>박은</t>
  </si>
  <si>
    <t>오개산</t>
  </si>
  <si>
    <t>오원립</t>
  </si>
  <si>
    <t>홍립</t>
  </si>
  <si>
    <t>백순상</t>
  </si>
  <si>
    <t>강만</t>
  </si>
  <si>
    <t>장영업</t>
  </si>
  <si>
    <t>윤산룡</t>
  </si>
  <si>
    <t>장의중</t>
  </si>
  <si>
    <t>문일경</t>
  </si>
  <si>
    <t>최순생</t>
  </si>
  <si>
    <t>오명세</t>
  </si>
  <si>
    <t>박홍준</t>
  </si>
  <si>
    <t>백운기</t>
  </si>
  <si>
    <t>최성우</t>
  </si>
  <si>
    <t>강득홍</t>
  </si>
  <si>
    <t>정대성</t>
  </si>
  <si>
    <t>박수창</t>
  </si>
  <si>
    <t>서만영</t>
  </si>
  <si>
    <t>구신웅</t>
  </si>
  <si>
    <t>정매생</t>
  </si>
  <si>
    <t>박대건</t>
  </si>
  <si>
    <t>곽언룡</t>
  </si>
  <si>
    <t>박승학</t>
  </si>
  <si>
    <t>장춘매</t>
  </si>
  <si>
    <t>권건리동</t>
  </si>
  <si>
    <t>유정생</t>
  </si>
  <si>
    <t>박한생</t>
  </si>
  <si>
    <t>곽명달</t>
  </si>
  <si>
    <t>석이종</t>
  </si>
  <si>
    <t>최기립</t>
  </si>
  <si>
    <t>최명발</t>
  </si>
  <si>
    <t>최기</t>
  </si>
  <si>
    <t>주금룡</t>
  </si>
  <si>
    <t>강분립</t>
  </si>
  <si>
    <t>조윤남</t>
  </si>
  <si>
    <t>배상익</t>
  </si>
  <si>
    <t>정만주</t>
  </si>
  <si>
    <t>박부상</t>
  </si>
  <si>
    <t>채우인</t>
  </si>
  <si>
    <t>최유휘</t>
  </si>
  <si>
    <t>배상도</t>
  </si>
  <si>
    <t>전유일</t>
  </si>
  <si>
    <t>오명</t>
  </si>
  <si>
    <t>조승길</t>
  </si>
  <si>
    <t>정운성</t>
  </si>
  <si>
    <t>서순망</t>
  </si>
  <si>
    <t>정득관</t>
  </si>
  <si>
    <t>장세룡</t>
  </si>
  <si>
    <t>성지생</t>
  </si>
  <si>
    <t>박운서</t>
  </si>
  <si>
    <t>남태영</t>
  </si>
  <si>
    <t>정환</t>
  </si>
  <si>
    <t>서순강</t>
  </si>
  <si>
    <t>장순희</t>
  </si>
  <si>
    <t>박인룡</t>
  </si>
  <si>
    <t>홍선</t>
  </si>
  <si>
    <t>최신언</t>
  </si>
  <si>
    <t>송시달</t>
  </si>
  <si>
    <t>박세중</t>
  </si>
  <si>
    <t>박경</t>
  </si>
  <si>
    <t>박언립</t>
  </si>
  <si>
    <t>권모안</t>
  </si>
  <si>
    <t>최세영</t>
  </si>
  <si>
    <t>민진X</t>
  </si>
  <si>
    <t>조한우</t>
  </si>
  <si>
    <t>안신현</t>
  </si>
  <si>
    <t>한우선</t>
  </si>
  <si>
    <t>주응문</t>
  </si>
  <si>
    <t>박몽립</t>
  </si>
  <si>
    <t>윤신</t>
  </si>
  <si>
    <t>신솟동</t>
  </si>
  <si>
    <t>전세영</t>
  </si>
  <si>
    <t>강막금</t>
  </si>
  <si>
    <t>정득희</t>
  </si>
  <si>
    <t>안여효</t>
  </si>
  <si>
    <t>박지겸</t>
  </si>
  <si>
    <t>한두장</t>
  </si>
  <si>
    <t>서후구</t>
  </si>
  <si>
    <t>이희</t>
  </si>
  <si>
    <t>황천의</t>
  </si>
  <si>
    <t>설문세</t>
  </si>
  <si>
    <t>박춘립</t>
  </si>
  <si>
    <t>최렴</t>
  </si>
  <si>
    <t>예정영</t>
  </si>
  <si>
    <t>옥세행</t>
  </si>
  <si>
    <t>권상중</t>
  </si>
  <si>
    <t>정석선</t>
  </si>
  <si>
    <t>손함</t>
  </si>
  <si>
    <t>진세우</t>
  </si>
  <si>
    <t>조정흘</t>
  </si>
  <si>
    <t>신일천</t>
  </si>
  <si>
    <t>박진기</t>
  </si>
  <si>
    <t>배흥진</t>
  </si>
  <si>
    <t>송시옥</t>
  </si>
  <si>
    <t>한시옥</t>
  </si>
  <si>
    <t>추일</t>
  </si>
  <si>
    <t>정정해</t>
  </si>
  <si>
    <t>정종민</t>
  </si>
  <si>
    <t>박상문</t>
  </si>
  <si>
    <t>권일생</t>
  </si>
  <si>
    <t>박순상</t>
  </si>
  <si>
    <t>정일득</t>
  </si>
  <si>
    <t>최응복</t>
  </si>
  <si>
    <t>손발련</t>
  </si>
  <si>
    <t>조일상</t>
  </si>
  <si>
    <t>정이강</t>
  </si>
  <si>
    <t>손이적</t>
  </si>
  <si>
    <t>최인세</t>
  </si>
  <si>
    <t>박자금</t>
  </si>
  <si>
    <t>황의해</t>
  </si>
  <si>
    <t>강일악</t>
  </si>
  <si>
    <t>봉천금</t>
  </si>
  <si>
    <t>우응립</t>
  </si>
  <si>
    <t>배신민</t>
  </si>
  <si>
    <t>박진업</t>
  </si>
  <si>
    <t>허일해</t>
  </si>
  <si>
    <t>정행이</t>
  </si>
  <si>
    <t>민우장</t>
  </si>
  <si>
    <t>구시선</t>
  </si>
  <si>
    <t>곽흥유</t>
  </si>
  <si>
    <t>서후정</t>
  </si>
  <si>
    <t>백화</t>
  </si>
  <si>
    <t>안득명</t>
  </si>
  <si>
    <t>정호인</t>
  </si>
  <si>
    <t>백순인</t>
  </si>
  <si>
    <t>박신영</t>
  </si>
  <si>
    <t>박훈</t>
  </si>
  <si>
    <t>변진욱</t>
  </si>
  <si>
    <t>최진호</t>
  </si>
  <si>
    <t>신익화</t>
  </si>
  <si>
    <t>한필</t>
  </si>
  <si>
    <t>신성원</t>
  </si>
  <si>
    <t>최형망</t>
  </si>
  <si>
    <t>한개문</t>
  </si>
  <si>
    <t>강우립</t>
  </si>
  <si>
    <t>지말금</t>
  </si>
  <si>
    <t>권호</t>
  </si>
  <si>
    <t>주응량</t>
  </si>
  <si>
    <t>주무화</t>
  </si>
  <si>
    <t>박동이</t>
  </si>
  <si>
    <t>장태인</t>
  </si>
  <si>
    <t>남대발</t>
  </si>
  <si>
    <t>허승원</t>
  </si>
  <si>
    <t>주상기</t>
  </si>
  <si>
    <t>강봉</t>
  </si>
  <si>
    <t>안말남</t>
  </si>
  <si>
    <t>황막남</t>
  </si>
  <si>
    <t>배순아지</t>
  </si>
  <si>
    <t>구봉세</t>
  </si>
  <si>
    <t>박수산</t>
  </si>
  <si>
    <t>운용</t>
  </si>
  <si>
    <t>용복</t>
  </si>
  <si>
    <t>안순방</t>
  </si>
  <si>
    <t>강서봉</t>
  </si>
  <si>
    <t>남두망</t>
  </si>
  <si>
    <t>황우룡</t>
  </si>
  <si>
    <t>남사명</t>
  </si>
  <si>
    <t>장인좌</t>
  </si>
  <si>
    <t>송제인</t>
  </si>
  <si>
    <t>하현행</t>
  </si>
  <si>
    <t>주봉채</t>
  </si>
  <si>
    <t>한두추</t>
  </si>
  <si>
    <t>박동량</t>
  </si>
  <si>
    <t>장희태</t>
  </si>
  <si>
    <t>덕립</t>
  </si>
  <si>
    <t>서명</t>
  </si>
  <si>
    <t>신기승</t>
  </si>
  <si>
    <t>원목</t>
  </si>
  <si>
    <t>최남절</t>
  </si>
  <si>
    <t>정영달</t>
  </si>
  <si>
    <t>백치인</t>
  </si>
  <si>
    <t>전경창</t>
  </si>
  <si>
    <t>박승원</t>
  </si>
  <si>
    <t>최창홍</t>
  </si>
  <si>
    <t>허초달</t>
  </si>
  <si>
    <t>최옥린</t>
  </si>
  <si>
    <t>조열</t>
  </si>
  <si>
    <t>박인근</t>
  </si>
  <si>
    <t>신충선</t>
  </si>
  <si>
    <t>박지한</t>
  </si>
  <si>
    <t>조홍립</t>
  </si>
  <si>
    <t>박이산</t>
  </si>
  <si>
    <t>강영호</t>
  </si>
  <si>
    <t>문성동</t>
  </si>
  <si>
    <t>최순룡</t>
  </si>
  <si>
    <t>정운학</t>
  </si>
  <si>
    <t>강두영</t>
  </si>
  <si>
    <t>강탁</t>
  </si>
  <si>
    <t>박기소</t>
  </si>
  <si>
    <t>진태영</t>
  </si>
  <si>
    <t>박인발</t>
  </si>
  <si>
    <t>우달하</t>
  </si>
  <si>
    <t>엄대흥</t>
  </si>
  <si>
    <t>위환</t>
  </si>
  <si>
    <t>문달생</t>
  </si>
  <si>
    <t>전귀방</t>
  </si>
  <si>
    <t>최만정</t>
  </si>
  <si>
    <t>양윤화</t>
  </si>
  <si>
    <t>하명철</t>
  </si>
  <si>
    <t>조시관</t>
  </si>
  <si>
    <t>신강</t>
  </si>
  <si>
    <t>백수인</t>
  </si>
  <si>
    <t>문이창</t>
  </si>
  <si>
    <t>박황</t>
  </si>
  <si>
    <t>성환</t>
  </si>
  <si>
    <t>박성좌</t>
  </si>
  <si>
    <t>서석규</t>
  </si>
  <si>
    <t>석진업</t>
  </si>
  <si>
    <t>하백인</t>
  </si>
  <si>
    <t>강진화</t>
  </si>
  <si>
    <t>권이중</t>
  </si>
  <si>
    <t>정태인</t>
  </si>
  <si>
    <t>권형진</t>
  </si>
  <si>
    <t>하두립</t>
  </si>
  <si>
    <t>강동</t>
  </si>
  <si>
    <t>신귀일</t>
  </si>
  <si>
    <t>안명환</t>
  </si>
  <si>
    <t>우창언</t>
  </si>
  <si>
    <t>윤취삼</t>
  </si>
  <si>
    <t>최명상</t>
  </si>
  <si>
    <t>홍유걸</t>
  </si>
  <si>
    <t>정호성</t>
  </si>
  <si>
    <t>남경홍</t>
  </si>
  <si>
    <t>석진걸</t>
  </si>
  <si>
    <t>백XX</t>
  </si>
  <si>
    <t>전애일</t>
  </si>
  <si>
    <t>정세달</t>
  </si>
  <si>
    <t>하일환</t>
  </si>
  <si>
    <t>서계선</t>
  </si>
  <si>
    <t>박유정</t>
  </si>
  <si>
    <t>외조명</t>
  </si>
  <si>
    <t>행주</t>
  </si>
  <si>
    <t>오천</t>
  </si>
  <si>
    <t>청산</t>
  </si>
  <si>
    <t>거창</t>
  </si>
  <si>
    <t>울진</t>
  </si>
  <si>
    <t>풍천</t>
  </si>
  <si>
    <t>함양</t>
  </si>
  <si>
    <t>화산</t>
  </si>
  <si>
    <t>인산</t>
  </si>
  <si>
    <t>연안</t>
  </si>
  <si>
    <t>월</t>
  </si>
  <si>
    <t>현X</t>
  </si>
  <si>
    <t>평해</t>
  </si>
  <si>
    <t>풍기</t>
  </si>
  <si>
    <t>옥산</t>
  </si>
  <si>
    <t>영양</t>
  </si>
  <si>
    <t>밀</t>
  </si>
  <si>
    <t>장기</t>
  </si>
  <si>
    <t>장지</t>
  </si>
  <si>
    <t>기계</t>
  </si>
  <si>
    <t>결성</t>
  </si>
  <si>
    <t>밀성</t>
  </si>
  <si>
    <t>강진</t>
  </si>
  <si>
    <t>의흥</t>
  </si>
  <si>
    <t>평창</t>
  </si>
  <si>
    <t>영산</t>
  </si>
  <si>
    <t>하동</t>
  </si>
  <si>
    <t>양천</t>
  </si>
  <si>
    <t>안주</t>
  </si>
  <si>
    <t>부안</t>
  </si>
  <si>
    <t>군위</t>
  </si>
  <si>
    <t>오산</t>
  </si>
  <si>
    <t>곡강</t>
  </si>
  <si>
    <t>연기</t>
  </si>
  <si>
    <t>덕수</t>
  </si>
  <si>
    <t>가평</t>
  </si>
  <si>
    <t>외본</t>
  </si>
  <si>
    <t>흥덕리</t>
  </si>
  <si>
    <t>興德里</t>
  </si>
  <si>
    <t>김해</t>
  </si>
  <si>
    <t>개령</t>
  </si>
  <si>
    <t>양인</t>
  </si>
  <si>
    <t>양인찰</t>
  </si>
  <si>
    <t>순아병노제노</t>
  </si>
  <si>
    <t>노제</t>
  </si>
  <si>
    <t>순옹장노제</t>
  </si>
  <si>
    <t>부옹장인노제</t>
  </si>
  <si>
    <t>속오노제수군</t>
  </si>
  <si>
    <t>노제환부</t>
  </si>
  <si>
    <t>능주</t>
  </si>
  <si>
    <t>영월</t>
  </si>
  <si>
    <t>나주</t>
  </si>
  <si>
    <t>비양산</t>
  </si>
  <si>
    <t>양산북문내</t>
  </si>
  <si>
    <t>동비양산</t>
  </si>
  <si>
    <t>예안</t>
  </si>
  <si>
    <t>의령</t>
  </si>
  <si>
    <t>의령정곡리표창걸가</t>
  </si>
  <si>
    <t>재령</t>
  </si>
  <si>
    <t>갈예민</t>
  </si>
  <si>
    <t>김감동</t>
  </si>
  <si>
    <t>김갑해</t>
  </si>
  <si>
    <t>김개</t>
  </si>
  <si>
    <t>김개이</t>
  </si>
  <si>
    <t>김개지</t>
  </si>
  <si>
    <t>김경익</t>
  </si>
  <si>
    <t>김경채</t>
  </si>
  <si>
    <t>김계남</t>
  </si>
  <si>
    <t>김계전</t>
  </si>
  <si>
    <t>김곤기</t>
  </si>
  <si>
    <t>김광필</t>
  </si>
  <si>
    <t>김국복</t>
  </si>
  <si>
    <t>김귀생</t>
  </si>
  <si>
    <t>김귀업</t>
  </si>
  <si>
    <t>김규</t>
  </si>
  <si>
    <t>김극길</t>
  </si>
  <si>
    <t>김극민</t>
  </si>
  <si>
    <t>김극휘</t>
  </si>
  <si>
    <t>김기남</t>
  </si>
  <si>
    <t>김기명</t>
  </si>
  <si>
    <t>김기생</t>
  </si>
  <si>
    <t>김기성</t>
  </si>
  <si>
    <t>김기안</t>
  </si>
  <si>
    <t>김기헌</t>
  </si>
  <si>
    <t>김남이</t>
  </si>
  <si>
    <t>김대봉</t>
  </si>
  <si>
    <t>김대운</t>
  </si>
  <si>
    <t>김대홍</t>
  </si>
  <si>
    <t>김덕기</t>
  </si>
  <si>
    <t>김덕준</t>
  </si>
  <si>
    <t>김도남</t>
  </si>
  <si>
    <t>김돌</t>
  </si>
  <si>
    <t>김동이</t>
  </si>
  <si>
    <t>김득룡</t>
  </si>
  <si>
    <t>김득신</t>
  </si>
  <si>
    <t>김득춘</t>
  </si>
  <si>
    <t>김이란</t>
  </si>
  <si>
    <t>김련</t>
  </si>
  <si>
    <t>김막남</t>
  </si>
  <si>
    <t>김막복</t>
  </si>
  <si>
    <t>김막산</t>
  </si>
  <si>
    <t>김만방</t>
  </si>
  <si>
    <t>김만이</t>
  </si>
  <si>
    <t>김만정</t>
  </si>
  <si>
    <t>김매선</t>
  </si>
  <si>
    <t>김명립</t>
  </si>
  <si>
    <t>김명복</t>
  </si>
  <si>
    <t>김명생</t>
  </si>
  <si>
    <t>김명하</t>
  </si>
  <si>
    <t>김무지</t>
  </si>
  <si>
    <t>김무치</t>
  </si>
  <si>
    <t>김문남</t>
  </si>
  <si>
    <t>김문수</t>
  </si>
  <si>
    <t>김문옥</t>
  </si>
  <si>
    <t>김보원</t>
  </si>
  <si>
    <t>김보일</t>
  </si>
  <si>
    <t>김복룡</t>
  </si>
  <si>
    <t>김봉개</t>
  </si>
  <si>
    <t>김봉상</t>
  </si>
  <si>
    <t>김봉서</t>
  </si>
  <si>
    <t>김부지</t>
  </si>
  <si>
    <t>김분생</t>
  </si>
  <si>
    <t>김사동</t>
  </si>
  <si>
    <t>김사룡</t>
  </si>
  <si>
    <t>김사민</t>
  </si>
  <si>
    <t>김사발</t>
  </si>
  <si>
    <t>김산</t>
  </si>
  <si>
    <t>김삼봉</t>
  </si>
  <si>
    <t>김상건</t>
  </si>
  <si>
    <t>김상남</t>
  </si>
  <si>
    <t>김상복</t>
  </si>
  <si>
    <t>김상운</t>
  </si>
  <si>
    <t>김상인</t>
  </si>
  <si>
    <t>김상정</t>
  </si>
  <si>
    <t>김상철</t>
  </si>
  <si>
    <t>김생</t>
  </si>
  <si>
    <t>김생립</t>
  </si>
  <si>
    <t>김석만</t>
  </si>
  <si>
    <t>김석발</t>
  </si>
  <si>
    <t>김선남</t>
  </si>
  <si>
    <t>김선봉</t>
  </si>
  <si>
    <t>김선재</t>
  </si>
  <si>
    <t>김성</t>
  </si>
  <si>
    <t>김성걸</t>
  </si>
  <si>
    <t>김성일</t>
  </si>
  <si>
    <t>김성진</t>
  </si>
  <si>
    <t>김세복</t>
  </si>
  <si>
    <t>김세양</t>
  </si>
  <si>
    <t>김세일</t>
  </si>
  <si>
    <t>김세휘</t>
  </si>
  <si>
    <t>김수</t>
  </si>
  <si>
    <t>김수남</t>
  </si>
  <si>
    <t>김순강</t>
  </si>
  <si>
    <t>김순남</t>
  </si>
  <si>
    <t>김순민</t>
  </si>
  <si>
    <t>김순생</t>
  </si>
  <si>
    <t>김순신</t>
  </si>
  <si>
    <t>김순적</t>
  </si>
  <si>
    <t>김승선</t>
  </si>
  <si>
    <t>김승업</t>
  </si>
  <si>
    <t>김승제</t>
  </si>
  <si>
    <t>김승화</t>
  </si>
  <si>
    <t>김시남</t>
  </si>
  <si>
    <t>김시담</t>
  </si>
  <si>
    <t>김시립</t>
  </si>
  <si>
    <t>김시영</t>
  </si>
  <si>
    <t>김시운</t>
  </si>
  <si>
    <t>김시적</t>
  </si>
  <si>
    <t>김시종</t>
  </si>
  <si>
    <t>김시주</t>
  </si>
  <si>
    <t>김시해</t>
  </si>
  <si>
    <t>김애</t>
  </si>
  <si>
    <t>김애남</t>
  </si>
  <si>
    <t>김애세</t>
  </si>
  <si>
    <t>김언방</t>
  </si>
  <si>
    <t>김여장</t>
  </si>
  <si>
    <t>김여태</t>
  </si>
  <si>
    <t>김여해</t>
  </si>
  <si>
    <t>김여훈</t>
  </si>
  <si>
    <t>김영발</t>
  </si>
  <si>
    <t>김영수</t>
  </si>
  <si>
    <t>김오남</t>
  </si>
  <si>
    <t>김옥남</t>
  </si>
  <si>
    <t>김우용</t>
  </si>
  <si>
    <t>김우정</t>
  </si>
  <si>
    <t>김운생</t>
  </si>
  <si>
    <t>김원명</t>
  </si>
  <si>
    <t>김원상</t>
  </si>
  <si>
    <t>김유선</t>
  </si>
  <si>
    <t>김윤명</t>
  </si>
  <si>
    <t>김윤의</t>
  </si>
  <si>
    <t>김응룡</t>
  </si>
  <si>
    <t>김응추</t>
  </si>
  <si>
    <t>김응해</t>
  </si>
  <si>
    <t>김이남</t>
  </si>
  <si>
    <t>김이량</t>
  </si>
  <si>
    <t>김이성</t>
  </si>
  <si>
    <t>김이진</t>
  </si>
  <si>
    <t>김익남</t>
  </si>
  <si>
    <t>김익래</t>
  </si>
  <si>
    <t>김익화</t>
  </si>
  <si>
    <t>김인걸</t>
  </si>
  <si>
    <t>김일량</t>
  </si>
  <si>
    <t>김일루</t>
  </si>
  <si>
    <t>김일선</t>
  </si>
  <si>
    <t>김일업</t>
  </si>
  <si>
    <t>김일천</t>
  </si>
  <si>
    <t>김자창</t>
  </si>
  <si>
    <t>김자춘</t>
  </si>
  <si>
    <t>김정신</t>
  </si>
  <si>
    <t>김종</t>
  </si>
  <si>
    <t>김종구</t>
  </si>
  <si>
    <t>김중서</t>
  </si>
  <si>
    <t>김지휘</t>
  </si>
  <si>
    <t>김진X</t>
  </si>
  <si>
    <t>김진발</t>
  </si>
  <si>
    <t>김진봉</t>
  </si>
  <si>
    <t>김진선</t>
  </si>
  <si>
    <t>김진안</t>
  </si>
  <si>
    <t>김진영</t>
  </si>
  <si>
    <t>김진우</t>
  </si>
  <si>
    <t>김진웅</t>
  </si>
  <si>
    <t>김진익</t>
  </si>
  <si>
    <t>김진절</t>
  </si>
  <si>
    <t>김진흥</t>
  </si>
  <si>
    <t>김찬</t>
  </si>
  <si>
    <t>김천록</t>
  </si>
  <si>
    <t>김천룡</t>
  </si>
  <si>
    <t>김천보</t>
  </si>
  <si>
    <t>김천웅</t>
  </si>
  <si>
    <t>김천일</t>
  </si>
  <si>
    <t>김철</t>
  </si>
  <si>
    <t>김철생</t>
  </si>
  <si>
    <t>김춘복</t>
  </si>
  <si>
    <t>김춘영</t>
  </si>
  <si>
    <t>김치복</t>
  </si>
  <si>
    <t>김치우</t>
  </si>
  <si>
    <t>김태강</t>
  </si>
  <si>
    <t>김태일</t>
  </si>
  <si>
    <t>김택</t>
  </si>
  <si>
    <t>김하중</t>
  </si>
  <si>
    <t>김학립</t>
  </si>
  <si>
    <t>김한원</t>
  </si>
  <si>
    <t>김항수</t>
  </si>
  <si>
    <t>김형</t>
  </si>
  <si>
    <t>김환지</t>
  </si>
  <si>
    <t>김효철</t>
  </si>
  <si>
    <t>김후경</t>
  </si>
  <si>
    <t>김후인</t>
  </si>
  <si>
    <t>김흠</t>
  </si>
  <si>
    <t>김흥좌</t>
  </si>
  <si>
    <t>김흥주</t>
  </si>
  <si>
    <t>김흥중</t>
  </si>
  <si>
    <t>김흥창</t>
  </si>
  <si>
    <t>김희귀</t>
  </si>
  <si>
    <t>김희만</t>
  </si>
  <si>
    <t>이가지</t>
  </si>
  <si>
    <t>이감석</t>
  </si>
  <si>
    <t>이개춘</t>
  </si>
  <si>
    <t>이경욱</t>
  </si>
  <si>
    <t>이경인</t>
  </si>
  <si>
    <t>이경화</t>
  </si>
  <si>
    <t>이계백</t>
  </si>
  <si>
    <t>이계복</t>
  </si>
  <si>
    <t>이계원</t>
  </si>
  <si>
    <t>이광심</t>
  </si>
  <si>
    <t>이광준</t>
  </si>
  <si>
    <t>이대선</t>
  </si>
  <si>
    <t>이대현</t>
  </si>
  <si>
    <t>이덕생</t>
  </si>
  <si>
    <t>이도삼</t>
  </si>
  <si>
    <t>이동수</t>
  </si>
  <si>
    <t>이동영</t>
  </si>
  <si>
    <t>이동이</t>
  </si>
  <si>
    <t>이득경</t>
  </si>
  <si>
    <t>이렴</t>
  </si>
  <si>
    <t>이막내</t>
  </si>
  <si>
    <t>이막동</t>
  </si>
  <si>
    <t>이막선</t>
  </si>
  <si>
    <t>이만선</t>
  </si>
  <si>
    <t>이만재</t>
  </si>
  <si>
    <t>이만지</t>
  </si>
  <si>
    <t>이말을지</t>
  </si>
  <si>
    <t>이명귀</t>
  </si>
  <si>
    <t>이명립</t>
  </si>
  <si>
    <t>이명이</t>
  </si>
  <si>
    <t>이명창</t>
  </si>
  <si>
    <t>이명천</t>
  </si>
  <si>
    <t>이몽립</t>
  </si>
  <si>
    <t>이무승</t>
  </si>
  <si>
    <t>이방언</t>
  </si>
  <si>
    <t>이번</t>
  </si>
  <si>
    <t>이봉상</t>
  </si>
  <si>
    <t>이봉차</t>
  </si>
  <si>
    <t>이사룡</t>
  </si>
  <si>
    <t>이산</t>
  </si>
  <si>
    <t>이산록</t>
  </si>
  <si>
    <t>이상달</t>
  </si>
  <si>
    <t>이상련</t>
  </si>
  <si>
    <t>이상문</t>
  </si>
  <si>
    <t>이상화</t>
  </si>
  <si>
    <t>이석창</t>
  </si>
  <si>
    <t>이선정</t>
  </si>
  <si>
    <t>이성원</t>
  </si>
  <si>
    <t>이성춘</t>
  </si>
  <si>
    <t>이성필</t>
  </si>
  <si>
    <t>이수영</t>
  </si>
  <si>
    <t>이순필</t>
  </si>
  <si>
    <t>이시백</t>
  </si>
  <si>
    <t>이시수</t>
  </si>
  <si>
    <t>이시업</t>
  </si>
  <si>
    <t>이시엽</t>
  </si>
  <si>
    <t>이시찬</t>
  </si>
  <si>
    <t>이시화</t>
  </si>
  <si>
    <t>이시흥</t>
  </si>
  <si>
    <t>이식천</t>
  </si>
  <si>
    <t>이신경</t>
  </si>
  <si>
    <t>이신민</t>
  </si>
  <si>
    <t>이심배</t>
  </si>
  <si>
    <t>이안우</t>
  </si>
  <si>
    <t>이억민</t>
  </si>
  <si>
    <t>이여성</t>
  </si>
  <si>
    <t>이여재</t>
  </si>
  <si>
    <t>이여정</t>
  </si>
  <si>
    <t>이영귀</t>
  </si>
  <si>
    <t>이영달</t>
  </si>
  <si>
    <t>이영민</t>
  </si>
  <si>
    <t>이영발</t>
  </si>
  <si>
    <t>이완의</t>
  </si>
  <si>
    <t>이우인</t>
  </si>
  <si>
    <t>이운평</t>
  </si>
  <si>
    <t>이원</t>
  </si>
  <si>
    <t>이원생</t>
  </si>
  <si>
    <t>이원종</t>
  </si>
  <si>
    <t>이위업</t>
  </si>
  <si>
    <t>이윤생</t>
  </si>
  <si>
    <t>이을승</t>
  </si>
  <si>
    <t>이응식</t>
  </si>
  <si>
    <t>이의신</t>
  </si>
  <si>
    <t>이의위</t>
  </si>
  <si>
    <t>이이명</t>
  </si>
  <si>
    <t>이이백</t>
  </si>
  <si>
    <t>이익하</t>
  </si>
  <si>
    <t>이인구</t>
  </si>
  <si>
    <t>이인발</t>
  </si>
  <si>
    <t>이인백</t>
  </si>
  <si>
    <t>이인부</t>
  </si>
  <si>
    <t>이인우</t>
  </si>
  <si>
    <t>이인철</t>
  </si>
  <si>
    <t>이인회</t>
  </si>
  <si>
    <t>이일만</t>
  </si>
  <si>
    <t>이자백</t>
  </si>
  <si>
    <t>이장매</t>
  </si>
  <si>
    <t>이장춘</t>
  </si>
  <si>
    <t>이장화</t>
  </si>
  <si>
    <t>이정남</t>
  </si>
  <si>
    <t>이정립</t>
  </si>
  <si>
    <t>이정필</t>
  </si>
  <si>
    <t>이정형</t>
  </si>
  <si>
    <t>이종선</t>
  </si>
  <si>
    <t>이준</t>
  </si>
  <si>
    <t>이지부</t>
  </si>
  <si>
    <t>이지성</t>
  </si>
  <si>
    <t>이지업</t>
  </si>
  <si>
    <t>이지영</t>
  </si>
  <si>
    <t>이진선</t>
  </si>
  <si>
    <t>이진이</t>
  </si>
  <si>
    <t>이찬</t>
  </si>
  <si>
    <t>이처의</t>
  </si>
  <si>
    <t>이천룡</t>
  </si>
  <si>
    <t>이천립</t>
  </si>
  <si>
    <t>이춘X</t>
  </si>
  <si>
    <t>이춘반</t>
  </si>
  <si>
    <t>이춘발</t>
  </si>
  <si>
    <t>이춘복</t>
  </si>
  <si>
    <t>이춘봉</t>
  </si>
  <si>
    <t>이춘삼</t>
  </si>
  <si>
    <t>이춘진</t>
  </si>
  <si>
    <t>이충민</t>
  </si>
  <si>
    <t>이탁립</t>
  </si>
  <si>
    <t>이태강</t>
  </si>
  <si>
    <t>이태황</t>
  </si>
  <si>
    <t>이풍옥</t>
  </si>
  <si>
    <t>이필흥</t>
  </si>
  <si>
    <t>이학문</t>
  </si>
  <si>
    <t>이한이</t>
  </si>
  <si>
    <t>이해민</t>
  </si>
  <si>
    <t>이행직</t>
  </si>
  <si>
    <t>이후의</t>
  </si>
  <si>
    <t>이후탈</t>
  </si>
  <si>
    <t>이훤</t>
  </si>
  <si>
    <t>이흡</t>
  </si>
  <si>
    <t>이흥립</t>
  </si>
  <si>
    <t>이흥준</t>
  </si>
  <si>
    <t>임계영</t>
  </si>
  <si>
    <t>임기익</t>
  </si>
  <si>
    <t>임대생</t>
  </si>
  <si>
    <t>임덕주</t>
  </si>
  <si>
    <t>임무립</t>
  </si>
  <si>
    <t>임봉상</t>
  </si>
  <si>
    <t>임순</t>
  </si>
  <si>
    <t>임시달</t>
  </si>
  <si>
    <t>임시도</t>
  </si>
  <si>
    <t>임운삼</t>
  </si>
  <si>
    <t>임자영</t>
  </si>
  <si>
    <t>임정남</t>
  </si>
  <si>
    <t>유간</t>
  </si>
  <si>
    <t>유상홍</t>
  </si>
  <si>
    <t>유여재</t>
  </si>
  <si>
    <t>유영준</t>
  </si>
  <si>
    <t>유윤</t>
  </si>
  <si>
    <t>유의종</t>
  </si>
  <si>
    <t>유후씨</t>
  </si>
  <si>
    <t>유흥번</t>
  </si>
  <si>
    <t>김용복</t>
  </si>
  <si>
    <t>김용업</t>
  </si>
  <si>
    <t>김연립</t>
  </si>
  <si>
    <t>노계득</t>
  </si>
  <si>
    <t>노계우</t>
  </si>
  <si>
    <t>노광한</t>
  </si>
  <si>
    <t>노달</t>
  </si>
  <si>
    <t>노민달</t>
  </si>
  <si>
    <t>노발</t>
  </si>
  <si>
    <t>노현문</t>
  </si>
  <si>
    <t>심도원</t>
  </si>
  <si>
    <t>심룡</t>
  </si>
  <si>
    <t>심종해</t>
  </si>
  <si>
    <t>심풍이</t>
  </si>
  <si>
    <t>병절교위용양위부사과</t>
  </si>
  <si>
    <t>절충장군용양위부호군</t>
  </si>
  <si>
    <t>절충장군행용양위부호군</t>
  </si>
  <si>
    <t>가선대부행용양위부호군</t>
  </si>
  <si>
    <t>병절교위행용양위부사과</t>
  </si>
  <si>
    <t>선략장군행용양위부호군</t>
  </si>
  <si>
    <t>어모장군행용양위부호군</t>
  </si>
  <si>
    <t>어모장군행용양위부사과</t>
  </si>
  <si>
    <t>절충장군행용양위부사과</t>
  </si>
  <si>
    <t>절충장군행용양위상호군</t>
  </si>
  <si>
    <t>가선대부행용양위상호군겸동화의금부사오위도총부부총관</t>
  </si>
  <si>
    <t>절충장군첨지중추부사행용양위상호군</t>
  </si>
  <si>
    <t>어모장군용양위부사과</t>
  </si>
  <si>
    <t>병절교위용양위부호군</t>
  </si>
  <si>
    <t>선략장군행용양위부사과</t>
  </si>
  <si>
    <t>어장군행용양위부사과</t>
  </si>
  <si>
    <t>여절교위수훈련원판관</t>
  </si>
  <si>
    <t>여절교위행용양위부사과</t>
  </si>
  <si>
    <t>노직통정대부</t>
  </si>
  <si>
    <t>노직통정</t>
  </si>
  <si>
    <t>노직통정대부첨지중추부사</t>
  </si>
  <si>
    <t>노직가선대부</t>
  </si>
  <si>
    <t>노직가의대부</t>
  </si>
  <si>
    <t>노직자헌대부</t>
  </si>
  <si>
    <t>노직가선</t>
  </si>
  <si>
    <t>율생</t>
  </si>
  <si>
    <t>선무랑예빈시판관</t>
  </si>
  <si>
    <t>원종공신선무랑행예빈시주부</t>
  </si>
  <si>
    <t>선교랑행예빈시별제</t>
  </si>
  <si>
    <t>장사랑예빈시참봉</t>
  </si>
  <si>
    <t>통훈대부예빈시정</t>
  </si>
  <si>
    <t>선무랑행예빈시별제</t>
  </si>
  <si>
    <t>계공랑예빈시직장</t>
  </si>
  <si>
    <t>원종공신행예빈시주부</t>
  </si>
  <si>
    <t>선교교랑행예빈시별제</t>
  </si>
  <si>
    <t>선무랑행예빈시주부</t>
  </si>
  <si>
    <t>선무랑예빈시직장</t>
  </si>
  <si>
    <t>예빈시직장</t>
  </si>
  <si>
    <t>절충장군행용양X부호군</t>
  </si>
  <si>
    <t>통훈대부행예조좌랑겸춘추관기사관</t>
  </si>
  <si>
    <t>예남</t>
  </si>
  <si>
    <t>예달</t>
  </si>
  <si>
    <t>예복</t>
  </si>
  <si>
    <t>예손</t>
  </si>
  <si>
    <t>예화</t>
  </si>
  <si>
    <t>용득</t>
  </si>
  <si>
    <t>용선</t>
  </si>
  <si>
    <t>잔금</t>
  </si>
  <si>
    <t>잔자미</t>
  </si>
  <si>
    <t>선교랑율봉찰방</t>
  </si>
  <si>
    <t>장사랑행노릉참봉</t>
  </si>
  <si>
    <t>통사랑행노릉참봉</t>
  </si>
  <si>
    <t>1所生</t>
  </si>
  <si>
    <t>2所生</t>
  </si>
  <si>
    <t>等2口居</t>
  </si>
  <si>
    <t>等2口壬戌逃亡</t>
  </si>
  <si>
    <t>等2口辛丑逃亡故</t>
  </si>
  <si>
    <t>等2口庚寅逃亡</t>
  </si>
  <si>
    <t>2口己亥逃亡</t>
  </si>
  <si>
    <t>等2口久遠逃亡</t>
  </si>
  <si>
    <t>等2口丁巳逃亡</t>
  </si>
  <si>
    <t>等2口逃亡</t>
  </si>
  <si>
    <t>等2口壬辰逃亡</t>
  </si>
  <si>
    <t>等2口癸丑逃亡</t>
  </si>
  <si>
    <t>等2口乙巳逃亡</t>
  </si>
  <si>
    <t>等2口丙辰逃亡</t>
  </si>
  <si>
    <t>2口去</t>
  </si>
  <si>
    <t>等2口時居</t>
  </si>
  <si>
    <t>等2口丙子逃亡</t>
  </si>
  <si>
    <t>2口丙辰逃亡</t>
  </si>
  <si>
    <t>等2口甲寅逃亡</t>
  </si>
  <si>
    <t>等2口辛亥逃亡</t>
  </si>
  <si>
    <t>2口放賣</t>
  </si>
  <si>
    <t>2口逃亡</t>
  </si>
  <si>
    <t>2口今加</t>
  </si>
  <si>
    <t>2口居</t>
  </si>
  <si>
    <t>等2丁酉逃亡</t>
  </si>
  <si>
    <t>2口各戶</t>
  </si>
  <si>
    <t>右2口時居</t>
  </si>
  <si>
    <t>2口時居</t>
  </si>
  <si>
    <t>等2口放賣</t>
  </si>
  <si>
    <t>右2口今加</t>
  </si>
  <si>
    <t>等2口逃居</t>
  </si>
  <si>
    <t>3所生</t>
  </si>
  <si>
    <t>等3口逃亡</t>
  </si>
  <si>
    <t>等3口丙午逃亡</t>
  </si>
  <si>
    <t>等3口居</t>
  </si>
  <si>
    <t>3口居</t>
  </si>
  <si>
    <t>等3口辛亥逃亡</t>
  </si>
  <si>
    <t>等3口丙申逃亡</t>
  </si>
  <si>
    <t>等3口癸丑逃亡</t>
  </si>
  <si>
    <t>等3口乙丑逃亡</t>
  </si>
  <si>
    <t>等3口辛丑逃亡</t>
  </si>
  <si>
    <t>3口仰役</t>
  </si>
  <si>
    <t>3口丙申逃亡</t>
  </si>
  <si>
    <t>等3口戊申逃亡</t>
  </si>
  <si>
    <t>4所生</t>
  </si>
  <si>
    <t>4口居</t>
  </si>
  <si>
    <t>等4口居</t>
  </si>
  <si>
    <t>等4口癸丑逃亡</t>
  </si>
  <si>
    <t>等4口逃亡居</t>
  </si>
  <si>
    <t>等4口丁未逃亡</t>
  </si>
  <si>
    <t>等4口丙申逃亡</t>
  </si>
  <si>
    <t>等4口辛亥逃亡</t>
  </si>
  <si>
    <t>等4口逃亡</t>
  </si>
  <si>
    <t>等4口去</t>
  </si>
  <si>
    <t>等4口丙辰逃亡</t>
  </si>
  <si>
    <t>5所生</t>
  </si>
  <si>
    <t>等5口辛酉逃亡</t>
  </si>
  <si>
    <t>等5口居</t>
  </si>
  <si>
    <t>等5口丁未逃亡</t>
  </si>
  <si>
    <t>5口居</t>
  </si>
  <si>
    <t>等5口乙未逃亡</t>
  </si>
  <si>
    <t>5口放賣</t>
  </si>
  <si>
    <t>等5口逃去</t>
  </si>
  <si>
    <t>6所生</t>
  </si>
  <si>
    <t>等6口居</t>
  </si>
  <si>
    <t>等6口庚子逃亡</t>
  </si>
  <si>
    <t>等6口時居</t>
  </si>
  <si>
    <t>6口居</t>
  </si>
  <si>
    <t>等6口放賣</t>
  </si>
  <si>
    <t>等6口逃亡</t>
  </si>
  <si>
    <t>7所生</t>
  </si>
  <si>
    <t>等7口居</t>
  </si>
  <si>
    <t>等7口逃亡居</t>
  </si>
  <si>
    <t>7口居</t>
  </si>
  <si>
    <t>8所生</t>
  </si>
  <si>
    <t>等8口居</t>
  </si>
  <si>
    <t>等2口逃在</t>
  </si>
  <si>
    <t>等4口逃在</t>
  </si>
  <si>
    <t>等5口逃在</t>
  </si>
  <si>
    <t>김소사</t>
  </si>
  <si>
    <t>연대</t>
  </si>
  <si>
    <t>연덕</t>
  </si>
  <si>
    <t>예단</t>
  </si>
  <si>
    <t>예량</t>
  </si>
  <si>
    <t>예적</t>
  </si>
  <si>
    <t>예진</t>
  </si>
  <si>
    <t>예청</t>
  </si>
  <si>
    <t>예향</t>
  </si>
  <si>
    <t>예환</t>
  </si>
  <si>
    <t>이소사</t>
  </si>
  <si>
    <t>노랑</t>
  </si>
  <si>
    <t>늦녀</t>
  </si>
  <si>
    <t>늦진</t>
  </si>
  <si>
    <t>잔련</t>
  </si>
  <si>
    <t>잔춘</t>
  </si>
  <si>
    <t>천잔자미</t>
  </si>
  <si>
    <t>잔녀</t>
  </si>
  <si>
    <t>잔량</t>
  </si>
  <si>
    <t>잔례</t>
  </si>
  <si>
    <t>잔분</t>
  </si>
  <si>
    <t>잔월</t>
  </si>
  <si>
    <t>잔작</t>
  </si>
  <si>
    <t>노잔남</t>
  </si>
  <si>
    <t>잔남</t>
  </si>
  <si>
    <t>잔립</t>
  </si>
  <si>
    <t>잔악</t>
  </si>
  <si>
    <t>잔동</t>
  </si>
  <si>
    <t>잔옥</t>
  </si>
  <si>
    <t>잔덕</t>
  </si>
  <si>
    <t>양녀</t>
  </si>
  <si>
    <t>양처</t>
  </si>
  <si>
    <t>노기발양처</t>
  </si>
  <si>
    <t>동노양처</t>
  </si>
  <si>
    <t>노덕발양처</t>
  </si>
  <si>
    <t>노담이양처</t>
  </si>
  <si>
    <t>노건리남양처</t>
  </si>
  <si>
    <t>노양처</t>
  </si>
  <si>
    <t>김기산</t>
  </si>
  <si>
    <t>김덕생</t>
  </si>
  <si>
    <t>김돌봉</t>
  </si>
  <si>
    <t>김막립</t>
  </si>
  <si>
    <t>김맹생</t>
  </si>
  <si>
    <t>김명신</t>
  </si>
  <si>
    <t>김발</t>
  </si>
  <si>
    <t>김설복</t>
  </si>
  <si>
    <t>김시명</t>
  </si>
  <si>
    <t>김유량</t>
  </si>
  <si>
    <t>김정익</t>
  </si>
  <si>
    <t>김필용</t>
  </si>
  <si>
    <t>연립</t>
  </si>
  <si>
    <t>연봉</t>
  </si>
  <si>
    <t>예민</t>
  </si>
  <si>
    <t>예발</t>
  </si>
  <si>
    <t>예상</t>
  </si>
  <si>
    <t>이X상</t>
  </si>
  <si>
    <t>이갑생</t>
  </si>
  <si>
    <t>이기운</t>
  </si>
  <si>
    <t>이산동</t>
  </si>
  <si>
    <t>이소</t>
  </si>
  <si>
    <t>이승남</t>
  </si>
  <si>
    <t>이영구</t>
  </si>
  <si>
    <t>이오봉</t>
  </si>
  <si>
    <t>이올미</t>
  </si>
  <si>
    <t>이자선</t>
  </si>
  <si>
    <t>이정생</t>
  </si>
  <si>
    <t>이춘원</t>
  </si>
  <si>
    <t>이하승</t>
  </si>
  <si>
    <t>이대명</t>
  </si>
  <si>
    <t>이명신</t>
  </si>
  <si>
    <t>이자필</t>
  </si>
  <si>
    <t>이천준</t>
  </si>
  <si>
    <t>이춘장</t>
  </si>
  <si>
    <t>김성보</t>
  </si>
  <si>
    <t>김세규</t>
  </si>
  <si>
    <t>김여세</t>
  </si>
  <si>
    <t>김여채</t>
  </si>
  <si>
    <t>김옥삼</t>
  </si>
  <si>
    <t>김윤겸</t>
  </si>
  <si>
    <t>유덕채</t>
  </si>
  <si>
    <t>유안서</t>
  </si>
  <si>
    <t>유일화</t>
  </si>
  <si>
    <t>여위서</t>
  </si>
  <si>
    <t>여위징</t>
  </si>
  <si>
    <t>등6구거</t>
  </si>
  <si>
    <t>등6구경자도망</t>
  </si>
  <si>
    <t>등6구도망</t>
  </si>
  <si>
    <t>등6구방매</t>
  </si>
  <si>
    <t>등6구시거</t>
  </si>
  <si>
    <t>등4구거</t>
  </si>
  <si>
    <t>등4구계축도망</t>
  </si>
  <si>
    <t>등4구도망</t>
  </si>
  <si>
    <t>등4구도망거</t>
  </si>
  <si>
    <t>등4구도재</t>
  </si>
  <si>
    <t>등4구병신도망</t>
  </si>
  <si>
    <t>등4구병진도망</t>
  </si>
  <si>
    <t>등4구신해도망</t>
  </si>
  <si>
    <t>등4구정미도망</t>
  </si>
  <si>
    <t>등3구거</t>
  </si>
  <si>
    <t>등3구계축도망</t>
  </si>
  <si>
    <t>등3구도망</t>
  </si>
  <si>
    <t>등3구무신도망</t>
  </si>
  <si>
    <t>등3구병신도망</t>
  </si>
  <si>
    <t>등3구병오도망</t>
  </si>
  <si>
    <t>등3구신축도망</t>
  </si>
  <si>
    <t>등3구신해도망</t>
  </si>
  <si>
    <t>등3구을축도망</t>
  </si>
  <si>
    <t>등5구거</t>
  </si>
  <si>
    <t>등5구도거</t>
  </si>
  <si>
    <t>등5구도재</t>
  </si>
  <si>
    <t>등5구신유도망</t>
  </si>
  <si>
    <t>등5구을미도망</t>
  </si>
  <si>
    <t>등5구정미도망</t>
  </si>
  <si>
    <t>등2구갑인도망</t>
  </si>
  <si>
    <t>등2구거</t>
  </si>
  <si>
    <t>등2구경인도망</t>
  </si>
  <si>
    <t>등2구계축도망</t>
  </si>
  <si>
    <t>등2구구원도망</t>
  </si>
  <si>
    <t>등2구도거</t>
  </si>
  <si>
    <t>등2구도망</t>
  </si>
  <si>
    <t>등2구도재</t>
  </si>
  <si>
    <t>등2구방매</t>
  </si>
  <si>
    <t>등2구병자도망</t>
  </si>
  <si>
    <t>등2구병진도망</t>
  </si>
  <si>
    <t>등2구시거</t>
  </si>
  <si>
    <t>등2구신축도망고</t>
  </si>
  <si>
    <t>등2구신해도망</t>
  </si>
  <si>
    <t>등2구을사도망</t>
  </si>
  <si>
    <t>등2구임술도망</t>
  </si>
  <si>
    <t>등2구임진도망</t>
  </si>
  <si>
    <t>등2구정사도망</t>
  </si>
  <si>
    <t>등2정유도망</t>
  </si>
  <si>
    <t>등7구거</t>
  </si>
  <si>
    <t>등7구도망거</t>
  </si>
  <si>
    <t>3구거</t>
  </si>
  <si>
    <t>3구병신도망</t>
  </si>
  <si>
    <t>3구앙역</t>
  </si>
  <si>
    <t>5구거</t>
  </si>
  <si>
    <t>5구방매</t>
  </si>
  <si>
    <t>우2구금가</t>
  </si>
  <si>
    <t>우2구시거</t>
  </si>
  <si>
    <t>2구거</t>
  </si>
  <si>
    <t>2구금가</t>
  </si>
  <si>
    <t>2구기해도망</t>
  </si>
  <si>
    <t>2구도망</t>
  </si>
  <si>
    <t>2구방매</t>
  </si>
  <si>
    <t>2구병진도망</t>
  </si>
  <si>
    <t>2구시거</t>
  </si>
  <si>
    <t>용갑</t>
  </si>
  <si>
    <t>이</t>
  </si>
  <si>
    <t>난옥</t>
  </si>
  <si>
    <t>난진</t>
  </si>
  <si>
    <t>연금</t>
  </si>
  <si>
    <t>연동</t>
  </si>
  <si>
    <t>연진</t>
  </si>
  <si>
    <t>연화</t>
  </si>
  <si>
    <t>여기</t>
  </si>
  <si>
    <t>여석</t>
  </si>
  <si>
    <t>여세</t>
  </si>
  <si>
    <t>여집</t>
  </si>
  <si>
    <t>양덕</t>
  </si>
  <si>
    <t>양이</t>
  </si>
  <si>
    <t>양진</t>
  </si>
  <si>
    <t>예금</t>
  </si>
  <si>
    <t>예덕</t>
  </si>
  <si>
    <t>예양</t>
  </si>
  <si>
    <t>예분</t>
  </si>
  <si>
    <t>예월</t>
  </si>
  <si>
    <t>예음덕</t>
  </si>
  <si>
    <t>노리산</t>
  </si>
  <si>
    <t>노미</t>
  </si>
  <si>
    <t>노적</t>
  </si>
  <si>
    <t>용걸</t>
  </si>
  <si>
    <t>용대</t>
  </si>
  <si>
    <t>용상</t>
  </si>
  <si>
    <t>용수</t>
  </si>
  <si>
    <t>용원</t>
  </si>
  <si>
    <t>용장</t>
  </si>
  <si>
    <t>용재</t>
  </si>
  <si>
    <t>용징</t>
  </si>
  <si>
    <t>용채</t>
  </si>
  <si>
    <t>소근노미</t>
  </si>
  <si>
    <t>늦개</t>
  </si>
  <si>
    <t>늦남</t>
  </si>
  <si>
    <t>늦례</t>
  </si>
  <si>
    <t>늦봉</t>
  </si>
  <si>
    <t>늦종</t>
  </si>
  <si>
    <t>늦춘</t>
  </si>
  <si>
    <t>초선</t>
  </si>
  <si>
    <t>여</t>
  </si>
  <si>
    <t>깃득비</t>
  </si>
  <si>
    <t>처가깃득노</t>
  </si>
  <si>
    <t>유황군</t>
  </si>
  <si>
    <t>육군</t>
  </si>
  <si>
    <t>육군진영군관</t>
  </si>
  <si>
    <t>순유황이군</t>
  </si>
  <si>
    <t>순유황군재가군관</t>
  </si>
  <si>
    <t>좌병영유황군노</t>
  </si>
  <si>
    <t>주진군김상도고대처</t>
  </si>
  <si>
    <t>유학김여규대자</t>
  </si>
  <si>
    <t>김처원고처</t>
  </si>
  <si>
    <t>김재겸대자</t>
  </si>
  <si>
    <t>김영관고대처</t>
  </si>
  <si>
    <t>김여화고대손자</t>
  </si>
  <si>
    <t>김소사대자</t>
  </si>
  <si>
    <t>과녀김소사대자</t>
  </si>
  <si>
    <t>이홍도고대</t>
  </si>
  <si>
    <t>이적선고대자</t>
  </si>
  <si>
    <t>이오봉고대처</t>
  </si>
  <si>
    <t>이성걸고대자</t>
  </si>
  <si>
    <t>이봉장고대자</t>
  </si>
  <si>
    <t>이갈손</t>
  </si>
  <si>
    <t>이기인</t>
  </si>
  <si>
    <t>이상삼</t>
  </si>
  <si>
    <t>이성창</t>
  </si>
  <si>
    <t>이세기</t>
  </si>
  <si>
    <t>이안식</t>
  </si>
  <si>
    <t>이애상</t>
  </si>
  <si>
    <t>이재흥</t>
  </si>
  <si>
    <t>이태삼</t>
  </si>
  <si>
    <t>이필주</t>
  </si>
  <si>
    <t>김귀룡</t>
  </si>
  <si>
    <t>김덕구</t>
  </si>
  <si>
    <t>김덕삼</t>
  </si>
  <si>
    <t>김동기</t>
  </si>
  <si>
    <t>김만귀</t>
  </si>
  <si>
    <t>김만업</t>
  </si>
  <si>
    <t>김명채</t>
  </si>
  <si>
    <t>김몽갑</t>
  </si>
  <si>
    <t>김복갑</t>
  </si>
  <si>
    <t>김복명</t>
  </si>
  <si>
    <t>김선걸</t>
  </si>
  <si>
    <t>김성달</t>
  </si>
  <si>
    <t>김성발</t>
  </si>
  <si>
    <t>김성안</t>
  </si>
  <si>
    <t>김수의</t>
  </si>
  <si>
    <t>김시망</t>
  </si>
  <si>
    <t>김영민</t>
  </si>
  <si>
    <t>김유장</t>
  </si>
  <si>
    <t>김응종</t>
  </si>
  <si>
    <t>김인세</t>
  </si>
  <si>
    <t>김종선</t>
  </si>
  <si>
    <t>김진기</t>
  </si>
  <si>
    <t>김진생</t>
  </si>
  <si>
    <t>김천수</t>
  </si>
  <si>
    <t>김태정</t>
  </si>
  <si>
    <t>김금춘</t>
  </si>
  <si>
    <t>이용실</t>
  </si>
  <si>
    <t>임만점</t>
  </si>
  <si>
    <t>임순정</t>
  </si>
  <si>
    <t>박연립</t>
  </si>
  <si>
    <t>손초망</t>
  </si>
  <si>
    <t>儀永</t>
  </si>
  <si>
    <t>朴萬英</t>
  </si>
  <si>
    <t>박만영</t>
  </si>
  <si>
    <t>李汝重</t>
  </si>
  <si>
    <t>이여중</t>
  </si>
  <si>
    <t>朴東信</t>
  </si>
  <si>
    <t>박동신</t>
  </si>
  <si>
    <t>李慶補</t>
  </si>
  <si>
    <t>이경보</t>
  </si>
  <si>
    <t>宋時怛</t>
  </si>
  <si>
    <t>尹逸興</t>
  </si>
  <si>
    <t>윤일흥</t>
  </si>
  <si>
    <t>宋時江</t>
  </si>
  <si>
    <t>송시강</t>
  </si>
  <si>
    <t>尹師殷</t>
  </si>
  <si>
    <t>윤사은</t>
  </si>
  <si>
    <t>金岳</t>
  </si>
  <si>
    <t>김악</t>
  </si>
  <si>
    <t>李漢英</t>
  </si>
  <si>
    <t>이한영</t>
  </si>
  <si>
    <t>林汝厚</t>
  </si>
  <si>
    <t>임여후</t>
  </si>
  <si>
    <t>都氏</t>
  </si>
  <si>
    <t>도씨</t>
  </si>
  <si>
    <t>都漢壽</t>
  </si>
  <si>
    <t>도한수</t>
  </si>
  <si>
    <t>玄萬守</t>
  </si>
  <si>
    <t>현만수</t>
  </si>
  <si>
    <t>李牙只</t>
  </si>
  <si>
    <t>이아지</t>
  </si>
  <si>
    <t>崔景泰</t>
  </si>
  <si>
    <t>최경태</t>
  </si>
  <si>
    <t>蔡振夏</t>
  </si>
  <si>
    <t>채진하</t>
  </si>
  <si>
    <t>全昌稷</t>
  </si>
  <si>
    <t>전창직</t>
  </si>
  <si>
    <t>李氏</t>
  </si>
  <si>
    <t>이씨</t>
  </si>
  <si>
    <t>金氏</t>
  </si>
  <si>
    <t>김씨</t>
  </si>
  <si>
    <t>林再成</t>
  </si>
  <si>
    <t>임재성</t>
  </si>
  <si>
    <t>全昌維</t>
  </si>
  <si>
    <t>전창유</t>
  </si>
  <si>
    <t>都萬崇</t>
  </si>
  <si>
    <t>도만숭</t>
  </si>
  <si>
    <t>洪武昌</t>
  </si>
  <si>
    <t>홍무창</t>
  </si>
  <si>
    <t>蔡章元</t>
  </si>
  <si>
    <t>채장원</t>
  </si>
  <si>
    <t>朴世昌</t>
  </si>
  <si>
    <t>박세창</t>
  </si>
  <si>
    <t>金信乞</t>
  </si>
  <si>
    <t>김신걸</t>
  </si>
  <si>
    <t>安召史</t>
  </si>
  <si>
    <t>안소사</t>
  </si>
  <si>
    <t>朴慶徵</t>
  </si>
  <si>
    <t>박경징</t>
  </si>
  <si>
    <t>李禾得</t>
  </si>
  <si>
    <t>이화득</t>
  </si>
  <si>
    <t>許東三</t>
  </si>
  <si>
    <t>허동삼</t>
  </si>
  <si>
    <t>曺召史</t>
  </si>
  <si>
    <t>조소사</t>
  </si>
  <si>
    <t>朴宗安</t>
  </si>
  <si>
    <t>박종안</t>
  </si>
  <si>
    <t>裵守天</t>
  </si>
  <si>
    <t>배수천</t>
  </si>
  <si>
    <t>孔德三</t>
  </si>
  <si>
    <t>공덕삼</t>
  </si>
  <si>
    <t>全昌孝</t>
  </si>
  <si>
    <t>전창효</t>
  </si>
  <si>
    <t>金就榮</t>
  </si>
  <si>
    <t>김취영</t>
  </si>
  <si>
    <t>丁男仲</t>
  </si>
  <si>
    <t>정남중</t>
  </si>
  <si>
    <t>黃召史</t>
  </si>
  <si>
    <t>황소사</t>
  </si>
  <si>
    <t>蔡師淵</t>
  </si>
  <si>
    <t>채사연</t>
  </si>
  <si>
    <t>曺翊明</t>
  </si>
  <si>
    <t>조익명</t>
  </si>
  <si>
    <t>曺夏祐</t>
  </si>
  <si>
    <t>조하우</t>
  </si>
  <si>
    <t>조계명</t>
  </si>
  <si>
    <t>全聖度</t>
  </si>
  <si>
    <t>전성도</t>
  </si>
  <si>
    <t>曺夏謙</t>
  </si>
  <si>
    <t>조하겸</t>
  </si>
  <si>
    <t>曺夏卿</t>
  </si>
  <si>
    <t>조하경</t>
  </si>
  <si>
    <t>徐善元</t>
  </si>
  <si>
    <t>서선원</t>
  </si>
  <si>
    <t>曺夏成</t>
  </si>
  <si>
    <t>조하성</t>
  </si>
  <si>
    <t>朴雲古</t>
  </si>
  <si>
    <t>박운고</t>
  </si>
  <si>
    <t>曺夏鼎</t>
  </si>
  <si>
    <t>조하정</t>
  </si>
  <si>
    <t>申尙得</t>
  </si>
  <si>
    <t>신상득</t>
  </si>
  <si>
    <t>鄭壽岳</t>
  </si>
  <si>
    <t>정수악</t>
  </si>
  <si>
    <t>呂渭龍</t>
  </si>
  <si>
    <t>여위룡</t>
  </si>
  <si>
    <t>여위린</t>
  </si>
  <si>
    <t>權氏</t>
  </si>
  <si>
    <t>권씨</t>
  </si>
  <si>
    <t>呂鍵</t>
  </si>
  <si>
    <t>여건</t>
  </si>
  <si>
    <t>呂鎊</t>
  </si>
  <si>
    <t>여방</t>
  </si>
  <si>
    <t>裵氏</t>
  </si>
  <si>
    <t>배씨</t>
  </si>
  <si>
    <t>呂渭輔</t>
  </si>
  <si>
    <t>여위보</t>
  </si>
  <si>
    <t>呂鏡</t>
  </si>
  <si>
    <t>여경</t>
  </si>
  <si>
    <t>呂渭尙</t>
  </si>
  <si>
    <t>여위상</t>
  </si>
  <si>
    <t>李時昌</t>
  </si>
  <si>
    <t>이시창</t>
  </si>
  <si>
    <t>牟召史</t>
  </si>
  <si>
    <t>모소사</t>
  </si>
  <si>
    <t>朴唜先</t>
  </si>
  <si>
    <t>박말선</t>
  </si>
  <si>
    <t>具貴承</t>
  </si>
  <si>
    <t>구귀승</t>
  </si>
  <si>
    <t>具承吉</t>
  </si>
  <si>
    <t>구승길</t>
  </si>
  <si>
    <t>李自中</t>
  </si>
  <si>
    <t>이자중</t>
  </si>
  <si>
    <t>黃善日</t>
  </si>
  <si>
    <t>황선일</t>
  </si>
  <si>
    <t>具命吉</t>
  </si>
  <si>
    <t>구명길</t>
  </si>
  <si>
    <t>具順吉</t>
  </si>
  <si>
    <t>구순길</t>
  </si>
  <si>
    <t>兪奉</t>
  </si>
  <si>
    <t>申早是</t>
  </si>
  <si>
    <t>신조시</t>
  </si>
  <si>
    <t>李時哲</t>
  </si>
  <si>
    <t>이시철</t>
  </si>
  <si>
    <t>具儉同</t>
  </si>
  <si>
    <t>구검동</t>
  </si>
  <si>
    <t>李亘泰</t>
  </si>
  <si>
    <t>이긍태</t>
  </si>
  <si>
    <t>金連奉</t>
  </si>
  <si>
    <t>김연봉</t>
  </si>
  <si>
    <t>李必先</t>
  </si>
  <si>
    <t>이필선</t>
  </si>
  <si>
    <t>李倍松</t>
  </si>
  <si>
    <t>이배송</t>
  </si>
  <si>
    <t>黃尙業</t>
  </si>
  <si>
    <t>황상업</t>
  </si>
  <si>
    <t>全萬貞</t>
  </si>
  <si>
    <t>전만정</t>
  </si>
  <si>
    <t>高氏</t>
  </si>
  <si>
    <t>고씨</t>
  </si>
  <si>
    <t>李再明</t>
  </si>
  <si>
    <t>이재명</t>
  </si>
  <si>
    <t>全命天</t>
  </si>
  <si>
    <t>전명천</t>
  </si>
  <si>
    <t>蔡時泰</t>
  </si>
  <si>
    <t>채시태</t>
  </si>
  <si>
    <t>郭時乭伊</t>
  </si>
  <si>
    <t>곽시돌이</t>
  </si>
  <si>
    <t>李太苾</t>
  </si>
  <si>
    <t>이태필</t>
  </si>
  <si>
    <t>全光勛</t>
  </si>
  <si>
    <t>전광훈</t>
  </si>
  <si>
    <t>都胤泰</t>
  </si>
  <si>
    <t>도윤태</t>
  </si>
  <si>
    <t>趙大晋</t>
  </si>
  <si>
    <t>조대진</t>
  </si>
  <si>
    <t>박원석</t>
  </si>
  <si>
    <t>孫甲基</t>
  </si>
  <si>
    <t>손갑기</t>
  </si>
  <si>
    <t>韓重來</t>
  </si>
  <si>
    <t>한중래</t>
  </si>
  <si>
    <t>李㖙孫</t>
  </si>
  <si>
    <t>이갓손</t>
  </si>
  <si>
    <t>金萬謙</t>
  </si>
  <si>
    <t>김만겸</t>
  </si>
  <si>
    <t>朴氏</t>
  </si>
  <si>
    <t>박씨</t>
  </si>
  <si>
    <t>韓士範</t>
  </si>
  <si>
    <t>李萬世</t>
  </si>
  <si>
    <t>이만세</t>
  </si>
  <si>
    <t>全聖卓</t>
  </si>
  <si>
    <t>전성탁</t>
  </si>
  <si>
    <t>李重花</t>
  </si>
  <si>
    <t>이중화</t>
  </si>
  <si>
    <t>吳乭金</t>
  </si>
  <si>
    <t>오돌금</t>
  </si>
  <si>
    <t>韓師愈</t>
  </si>
  <si>
    <t>한사유</t>
  </si>
  <si>
    <t>朴進安</t>
  </si>
  <si>
    <t>박진안</t>
  </si>
  <si>
    <t>朴東彬</t>
  </si>
  <si>
    <t>박동빈</t>
  </si>
  <si>
    <t>朴東采</t>
  </si>
  <si>
    <t>박동채</t>
  </si>
  <si>
    <t>全召史</t>
  </si>
  <si>
    <t>전소사</t>
  </si>
  <si>
    <t>李好占</t>
  </si>
  <si>
    <t>이호점</t>
  </si>
  <si>
    <t>許稷</t>
  </si>
  <si>
    <t>허직</t>
  </si>
  <si>
    <t>李寅華</t>
  </si>
  <si>
    <t>이인화</t>
  </si>
  <si>
    <t>蔡參齡</t>
  </si>
  <si>
    <t>林允奉</t>
  </si>
  <si>
    <t>임윤봉</t>
  </si>
  <si>
    <t>李希達</t>
  </si>
  <si>
    <t>이희달</t>
  </si>
  <si>
    <t>金時彦</t>
  </si>
  <si>
    <t>김시언</t>
  </si>
  <si>
    <t>李萬春</t>
  </si>
  <si>
    <t>이만춘</t>
  </si>
  <si>
    <t>林命先</t>
  </si>
  <si>
    <t>임명선</t>
  </si>
  <si>
    <t>崔命碩</t>
  </si>
  <si>
    <t>최명석</t>
  </si>
  <si>
    <t>李希宗</t>
  </si>
  <si>
    <t>이희종</t>
  </si>
  <si>
    <t>許牧</t>
  </si>
  <si>
    <t>허목</t>
  </si>
  <si>
    <t>김진금</t>
  </si>
  <si>
    <t>金承平</t>
  </si>
  <si>
    <t>김승평</t>
  </si>
  <si>
    <t>金山伊</t>
  </si>
  <si>
    <t>김산이</t>
  </si>
  <si>
    <t>金巨里金</t>
  </si>
  <si>
    <t>김거리금</t>
  </si>
  <si>
    <t>申乭安</t>
  </si>
  <si>
    <t>신돌안</t>
  </si>
  <si>
    <t>姜順命</t>
  </si>
  <si>
    <t>강순명</t>
  </si>
  <si>
    <t>朴重玉</t>
  </si>
  <si>
    <t>박중옥</t>
  </si>
  <si>
    <t>丘天進</t>
  </si>
  <si>
    <t>구천진</t>
  </si>
  <si>
    <t>金孫乞</t>
  </si>
  <si>
    <t>김손걸</t>
  </si>
  <si>
    <t>蔡章夏</t>
  </si>
  <si>
    <t>채장하</t>
  </si>
  <si>
    <t>蔡寅夏</t>
  </si>
  <si>
    <t>채인하</t>
  </si>
  <si>
    <t>裵天雲</t>
  </si>
  <si>
    <t>배천운</t>
  </si>
  <si>
    <t>李安植</t>
  </si>
  <si>
    <t>李徵哲</t>
  </si>
  <si>
    <t>이징철</t>
  </si>
  <si>
    <t>李武謙</t>
  </si>
  <si>
    <t>이무겸</t>
  </si>
  <si>
    <t>高命世</t>
  </si>
  <si>
    <t>고명세</t>
  </si>
  <si>
    <t>康萬宇</t>
  </si>
  <si>
    <t>강만우</t>
  </si>
  <si>
    <t>孫彦輔</t>
  </si>
  <si>
    <t>손언보</t>
  </si>
  <si>
    <t>全命垕</t>
  </si>
  <si>
    <t>전명후</t>
  </si>
  <si>
    <t>全命裕</t>
  </si>
  <si>
    <t>전명유</t>
  </si>
  <si>
    <t>蔡仁建</t>
  </si>
  <si>
    <t>채인건</t>
  </si>
  <si>
    <t>李永萬</t>
  </si>
  <si>
    <t>이영만</t>
  </si>
  <si>
    <t>全昌範</t>
  </si>
  <si>
    <t>전창범</t>
  </si>
  <si>
    <t>全瑾</t>
  </si>
  <si>
    <t>전근</t>
  </si>
  <si>
    <t>蔡霖夏</t>
  </si>
  <si>
    <t>채임하</t>
  </si>
  <si>
    <t>李夏章</t>
  </si>
  <si>
    <t>이하장</t>
  </si>
  <si>
    <t>李爾茂</t>
  </si>
  <si>
    <t>이이무</t>
  </si>
  <si>
    <t>李挺華</t>
  </si>
  <si>
    <t>이정화</t>
  </si>
  <si>
    <t>蔡應夏</t>
  </si>
  <si>
    <t>채응하</t>
  </si>
  <si>
    <t>蔡聖夏</t>
  </si>
  <si>
    <t>林萬點</t>
  </si>
  <si>
    <t>蔡興夏</t>
  </si>
  <si>
    <t>채흥하</t>
  </si>
  <si>
    <t>李希萬</t>
  </si>
  <si>
    <t>이희만</t>
  </si>
  <si>
    <t>徐友來</t>
  </si>
  <si>
    <t>서우래</t>
  </si>
  <si>
    <t>李興植</t>
  </si>
  <si>
    <t>이흥식</t>
  </si>
  <si>
    <t>許奉牙只</t>
  </si>
  <si>
    <t>허봉아지</t>
  </si>
  <si>
    <t>全昌胤</t>
  </si>
  <si>
    <t>전창윤</t>
  </si>
  <si>
    <t>全昌遠</t>
  </si>
  <si>
    <t>전창원</t>
  </si>
  <si>
    <t>蔡德齡</t>
  </si>
  <si>
    <t>채덕령</t>
  </si>
  <si>
    <t>全昌得</t>
  </si>
  <si>
    <t>전창득</t>
  </si>
  <si>
    <t>蔡贇夏</t>
  </si>
  <si>
    <t>채윤하</t>
  </si>
  <si>
    <t>鄭仁立</t>
  </si>
  <si>
    <t>정인립</t>
  </si>
  <si>
    <t>尹世雄</t>
  </si>
  <si>
    <t>윤세웅</t>
  </si>
  <si>
    <t>丁志說</t>
  </si>
  <si>
    <t>李德成</t>
  </si>
  <si>
    <t>이덕성</t>
  </si>
  <si>
    <t>李正發</t>
  </si>
  <si>
    <t>이정발</t>
  </si>
  <si>
    <t>李希眞</t>
  </si>
  <si>
    <t>이희진</t>
  </si>
  <si>
    <t>朴儀鼎</t>
  </si>
  <si>
    <t>박의정</t>
  </si>
  <si>
    <t>李東彬</t>
  </si>
  <si>
    <t>이동빈</t>
  </si>
  <si>
    <t>金俊明</t>
  </si>
  <si>
    <t>김준명</t>
  </si>
  <si>
    <t>朴行慶</t>
  </si>
  <si>
    <t>박행경</t>
  </si>
  <si>
    <t>郭世傑</t>
  </si>
  <si>
    <t>곽세걸</t>
  </si>
  <si>
    <t>李聖廷</t>
  </si>
  <si>
    <t>이성정</t>
  </si>
  <si>
    <t>李進碩</t>
  </si>
  <si>
    <t>이진석</t>
  </si>
  <si>
    <t>朴萬永</t>
  </si>
  <si>
    <t>張時漢</t>
  </si>
  <si>
    <t>장시한</t>
  </si>
  <si>
    <t>尹德興</t>
  </si>
  <si>
    <t>윤덕흥</t>
  </si>
  <si>
    <t>李東興</t>
  </si>
  <si>
    <t>이동흥</t>
  </si>
  <si>
    <t>李自老未</t>
  </si>
  <si>
    <t>이잔노미</t>
  </si>
  <si>
    <t>尹大興</t>
  </si>
  <si>
    <t>윤대흥</t>
  </si>
  <si>
    <t>金起聲</t>
  </si>
  <si>
    <t>朴萬三</t>
  </si>
  <si>
    <t>박만삼</t>
  </si>
  <si>
    <t>朴萬彩</t>
  </si>
  <si>
    <t>박만채</t>
  </si>
  <si>
    <t>朱進望</t>
  </si>
  <si>
    <t>주진망</t>
  </si>
  <si>
    <t>朴萬彬</t>
  </si>
  <si>
    <t>박만빈</t>
  </si>
  <si>
    <t>具萬履</t>
  </si>
  <si>
    <t>구만리</t>
  </si>
  <si>
    <t>裵必永</t>
  </si>
  <si>
    <t>배필영</t>
  </si>
  <si>
    <t>裵成達</t>
  </si>
  <si>
    <t>배성달</t>
  </si>
  <si>
    <t>金銓</t>
  </si>
  <si>
    <t>김전</t>
  </si>
  <si>
    <t>朴千齡</t>
  </si>
  <si>
    <t>박천령</t>
  </si>
  <si>
    <t>李希織</t>
  </si>
  <si>
    <t>이희직</t>
  </si>
  <si>
    <t>崔命來</t>
  </si>
  <si>
    <t>최명래</t>
  </si>
  <si>
    <t>吳遂仁</t>
  </si>
  <si>
    <t>오수인</t>
  </si>
  <si>
    <t>朴萬興</t>
  </si>
  <si>
    <t>박만흥</t>
  </si>
  <si>
    <t>全時雲</t>
  </si>
  <si>
    <t>전시운</t>
  </si>
  <si>
    <t>李孟植</t>
  </si>
  <si>
    <t>이맹식</t>
  </si>
  <si>
    <t>全尙日</t>
  </si>
  <si>
    <t>전상일</t>
  </si>
  <si>
    <t>李時彩</t>
  </si>
  <si>
    <t>이시채</t>
  </si>
  <si>
    <t>李德信</t>
  </si>
  <si>
    <t>이덕신</t>
  </si>
  <si>
    <t>朱氏</t>
  </si>
  <si>
    <t>주씨</t>
  </si>
  <si>
    <t>金右三</t>
  </si>
  <si>
    <t>김우삼</t>
  </si>
  <si>
    <t>金承彦</t>
  </si>
  <si>
    <t>김승언</t>
  </si>
  <si>
    <t>金成哲</t>
  </si>
  <si>
    <t>김성철</t>
  </si>
  <si>
    <t>柳氏</t>
  </si>
  <si>
    <t>유씨</t>
  </si>
  <si>
    <t>金永淑</t>
  </si>
  <si>
    <t>김영숙</t>
  </si>
  <si>
    <t>白信成</t>
  </si>
  <si>
    <t>백신성</t>
  </si>
  <si>
    <t>李慶華</t>
  </si>
  <si>
    <t>金永秀</t>
  </si>
  <si>
    <t>金德亨</t>
  </si>
  <si>
    <t>김덕형</t>
  </si>
  <si>
    <t>金聖三</t>
  </si>
  <si>
    <t>김성삼</t>
  </si>
  <si>
    <t>徐有萬</t>
  </si>
  <si>
    <t>서유만</t>
  </si>
  <si>
    <t>金聖夏</t>
  </si>
  <si>
    <t>김성하</t>
  </si>
  <si>
    <t>金義三</t>
  </si>
  <si>
    <t>김의삼</t>
  </si>
  <si>
    <t>金右迪</t>
  </si>
  <si>
    <t>김우적</t>
  </si>
  <si>
    <t>金聖補</t>
  </si>
  <si>
    <t>金柱三</t>
  </si>
  <si>
    <t>김주삼</t>
  </si>
  <si>
    <t>李泰三</t>
  </si>
  <si>
    <t>李命龍</t>
  </si>
  <si>
    <t>이명룡</t>
  </si>
  <si>
    <t>金太命</t>
  </si>
  <si>
    <t>김태명</t>
  </si>
  <si>
    <t>姜彦希</t>
  </si>
  <si>
    <t>강언희</t>
  </si>
  <si>
    <t>林世甲</t>
  </si>
  <si>
    <t>임세갑</t>
  </si>
  <si>
    <t>林太三</t>
  </si>
  <si>
    <t>임태삼</t>
  </si>
  <si>
    <t>林晋乞</t>
  </si>
  <si>
    <t>임진걸</t>
  </si>
  <si>
    <t>李自玉</t>
  </si>
  <si>
    <t>이자옥</t>
  </si>
  <si>
    <t>林善大</t>
  </si>
  <si>
    <t>임선대</t>
  </si>
  <si>
    <t>林銀迪</t>
  </si>
  <si>
    <t>임은적</t>
  </si>
  <si>
    <t>姜千玉</t>
  </si>
  <si>
    <t>강천옥</t>
  </si>
  <si>
    <t>林善甲</t>
  </si>
  <si>
    <t>임선갑</t>
  </si>
  <si>
    <t>林儀正</t>
  </si>
  <si>
    <t>임의정</t>
  </si>
  <si>
    <t>金夏良</t>
  </si>
  <si>
    <t>김하량</t>
  </si>
  <si>
    <t>尹江伊</t>
  </si>
  <si>
    <t>鄭三耉</t>
  </si>
  <si>
    <t>정삼구</t>
  </si>
  <si>
    <t>崔氏</t>
  </si>
  <si>
    <t>최씨</t>
  </si>
  <si>
    <t>楊再柱</t>
  </si>
  <si>
    <t>양재주</t>
  </si>
  <si>
    <t>尹小斤者未</t>
  </si>
  <si>
    <t>윤소근자미</t>
  </si>
  <si>
    <t>蔡達夏</t>
  </si>
  <si>
    <t>채달하</t>
  </si>
  <si>
    <t>洪壽網</t>
  </si>
  <si>
    <t>홍수망</t>
  </si>
  <si>
    <t>金時鳴</t>
  </si>
  <si>
    <t>李遇才</t>
  </si>
  <si>
    <t>이우재</t>
  </si>
  <si>
    <t>李輔善</t>
  </si>
  <si>
    <t>이보선</t>
  </si>
  <si>
    <t>許潘</t>
  </si>
  <si>
    <t>허반</t>
  </si>
  <si>
    <t>琴弼望</t>
  </si>
  <si>
    <t>금필망</t>
  </si>
  <si>
    <t>琴贊周</t>
  </si>
  <si>
    <t>금찬주</t>
  </si>
  <si>
    <t>崔三</t>
  </si>
  <si>
    <t>최삼</t>
  </si>
  <si>
    <t>金時光</t>
  </si>
  <si>
    <t>김시광</t>
  </si>
  <si>
    <t>金時鍾</t>
  </si>
  <si>
    <t>金順文</t>
  </si>
  <si>
    <t>김순문</t>
  </si>
  <si>
    <t>全聖弼</t>
  </si>
  <si>
    <t>전성필</t>
  </si>
  <si>
    <t>裵國必</t>
  </si>
  <si>
    <t>배국필</t>
  </si>
  <si>
    <t>金命厚</t>
  </si>
  <si>
    <t>김명후</t>
  </si>
  <si>
    <t>裵國采</t>
  </si>
  <si>
    <t>배국채</t>
  </si>
  <si>
    <t>姜守伯</t>
  </si>
  <si>
    <t>강수백</t>
  </si>
  <si>
    <t>崔召史</t>
  </si>
  <si>
    <t>최소사</t>
  </si>
  <si>
    <t>河漢寶</t>
  </si>
  <si>
    <t>하한보</t>
  </si>
  <si>
    <t>李戒傑</t>
  </si>
  <si>
    <t>이계걸</t>
  </si>
  <si>
    <t>李守天</t>
  </si>
  <si>
    <t>이수천</t>
  </si>
  <si>
    <t>徐必萬</t>
  </si>
  <si>
    <t>서필만</t>
  </si>
  <si>
    <t>全氏</t>
  </si>
  <si>
    <t>전씨</t>
  </si>
  <si>
    <t>琴召史</t>
  </si>
  <si>
    <t>曺再仲</t>
  </si>
  <si>
    <t>조재중</t>
  </si>
  <si>
    <t>李夢哲</t>
  </si>
  <si>
    <t>이몽철</t>
  </si>
  <si>
    <t>金汝大</t>
  </si>
  <si>
    <t>김여대</t>
  </si>
  <si>
    <t>裵永甲</t>
  </si>
  <si>
    <t>楊大祉</t>
  </si>
  <si>
    <t>양대지</t>
  </si>
  <si>
    <t>李汝俊</t>
  </si>
  <si>
    <t>이여준</t>
  </si>
  <si>
    <t>禹洪擧</t>
  </si>
  <si>
    <t>우홍거</t>
  </si>
  <si>
    <t>李鳳采</t>
  </si>
  <si>
    <t>이봉채</t>
  </si>
  <si>
    <t>裵龍甲</t>
  </si>
  <si>
    <t>배용갑</t>
  </si>
  <si>
    <t>李龜祥</t>
  </si>
  <si>
    <t>이구상</t>
  </si>
  <si>
    <t>李鳳輝</t>
  </si>
  <si>
    <t>이봉휘</t>
  </si>
  <si>
    <t>李龍祥</t>
  </si>
  <si>
    <t>이용상</t>
  </si>
  <si>
    <t>張漢柱</t>
  </si>
  <si>
    <t>장한주</t>
  </si>
  <si>
    <t>權泰元</t>
  </si>
  <si>
    <t>徐士棒</t>
  </si>
  <si>
    <t>서사봉</t>
  </si>
  <si>
    <t>金汝春</t>
  </si>
  <si>
    <t>김여춘</t>
  </si>
  <si>
    <t>徐氏</t>
  </si>
  <si>
    <t>서씨</t>
  </si>
  <si>
    <t>林汗迪</t>
  </si>
  <si>
    <t>임한적</t>
  </si>
  <si>
    <t>許右</t>
  </si>
  <si>
    <t>허우</t>
  </si>
  <si>
    <t>金汝郁</t>
  </si>
  <si>
    <t>김여욱</t>
  </si>
  <si>
    <t>金汝重</t>
  </si>
  <si>
    <t>김여중</t>
  </si>
  <si>
    <t>金泰器</t>
  </si>
  <si>
    <t>김태기</t>
  </si>
  <si>
    <t>金宗器</t>
  </si>
  <si>
    <t>김종기</t>
  </si>
  <si>
    <t>金千鎰</t>
  </si>
  <si>
    <t>金汝載</t>
  </si>
  <si>
    <t>김여재</t>
  </si>
  <si>
    <t>金寅器</t>
  </si>
  <si>
    <t>김인기</t>
  </si>
  <si>
    <t>金白器</t>
  </si>
  <si>
    <t>김백기</t>
  </si>
  <si>
    <t>金璉器</t>
  </si>
  <si>
    <t>김연기</t>
  </si>
  <si>
    <t>朴弘允</t>
  </si>
  <si>
    <t>박홍윤</t>
  </si>
  <si>
    <t>金汝秋</t>
  </si>
  <si>
    <t>김여추</t>
  </si>
  <si>
    <t>陳後寔</t>
  </si>
  <si>
    <t>진후식</t>
  </si>
  <si>
    <t>張中伊</t>
  </si>
  <si>
    <t>장중이</t>
  </si>
  <si>
    <t>金夏鼎</t>
  </si>
  <si>
    <t>김하정</t>
  </si>
  <si>
    <t>裵明甲</t>
  </si>
  <si>
    <t>배명갑</t>
  </si>
  <si>
    <t>金太正</t>
  </si>
  <si>
    <t>洪範世</t>
  </si>
  <si>
    <t>홍범세</t>
  </si>
  <si>
    <t>金麗世</t>
  </si>
  <si>
    <t>金世逸</t>
  </si>
  <si>
    <t>張漢傑</t>
  </si>
  <si>
    <t>장한걸</t>
  </si>
  <si>
    <t>金得器</t>
  </si>
  <si>
    <t>김득기</t>
  </si>
  <si>
    <t>金錘</t>
  </si>
  <si>
    <t>김추</t>
  </si>
  <si>
    <t>張召史</t>
  </si>
  <si>
    <t>장소사</t>
  </si>
  <si>
    <t>孫召史</t>
  </si>
  <si>
    <t>손소사</t>
  </si>
  <si>
    <t>崔次㠎</t>
  </si>
  <si>
    <t>최차집</t>
  </si>
  <si>
    <t>崔起萬</t>
  </si>
  <si>
    <t>최기만</t>
  </si>
  <si>
    <t>金峻起</t>
  </si>
  <si>
    <t>김준기</t>
  </si>
  <si>
    <t>金汝采</t>
  </si>
  <si>
    <t>朴太行</t>
  </si>
  <si>
    <t>박태행</t>
  </si>
  <si>
    <t>金壽器</t>
  </si>
  <si>
    <t>김수기</t>
  </si>
  <si>
    <t>金彦器</t>
  </si>
  <si>
    <t>김언기</t>
  </si>
  <si>
    <t>李炫佐</t>
  </si>
  <si>
    <t>이현좌</t>
  </si>
  <si>
    <t>金千鏡</t>
  </si>
  <si>
    <t>김천경</t>
  </si>
  <si>
    <t>李猉獜</t>
  </si>
  <si>
    <t>이기린</t>
  </si>
  <si>
    <t>金厚宗</t>
  </si>
  <si>
    <t>김후종</t>
  </si>
  <si>
    <t>金千錘</t>
  </si>
  <si>
    <t>김천추</t>
  </si>
  <si>
    <t>孫順漢</t>
  </si>
  <si>
    <t>손순한</t>
  </si>
  <si>
    <t>李爾華</t>
  </si>
  <si>
    <t>이이화</t>
  </si>
  <si>
    <t>金自龍</t>
  </si>
  <si>
    <t>김자룡</t>
  </si>
  <si>
    <t>葛氏</t>
  </si>
  <si>
    <t>갈씨</t>
  </si>
  <si>
    <t>李斗里同</t>
  </si>
  <si>
    <t>이두리동</t>
  </si>
  <si>
    <t>金戒權</t>
  </si>
  <si>
    <t>김계권</t>
  </si>
  <si>
    <t>鄭奉</t>
  </si>
  <si>
    <t>정봉</t>
  </si>
  <si>
    <t>禹氏</t>
  </si>
  <si>
    <t>우씨</t>
  </si>
  <si>
    <t>金順傑</t>
  </si>
  <si>
    <t>김순걸</t>
  </si>
  <si>
    <t>趙萬紀</t>
  </si>
  <si>
    <t>조만기</t>
  </si>
  <si>
    <t>金善乞</t>
  </si>
  <si>
    <t>趙召史</t>
  </si>
  <si>
    <t>禹亨度</t>
  </si>
  <si>
    <t>우형도</t>
  </si>
  <si>
    <t>羅石萬</t>
  </si>
  <si>
    <t>나석만</t>
  </si>
  <si>
    <t>尹無碩</t>
  </si>
  <si>
    <t>윤무석</t>
  </si>
  <si>
    <t>金重日</t>
  </si>
  <si>
    <t>김중일</t>
  </si>
  <si>
    <t>河漢澄</t>
  </si>
  <si>
    <t>하한징</t>
  </si>
  <si>
    <t>河重現</t>
  </si>
  <si>
    <t>하중현</t>
  </si>
  <si>
    <t>徐大寬</t>
  </si>
  <si>
    <t>서대관</t>
  </si>
  <si>
    <t>禹聖徵</t>
  </si>
  <si>
    <t>우성징</t>
  </si>
  <si>
    <t>金㗡奉</t>
  </si>
  <si>
    <t>김늦봉</t>
  </si>
  <si>
    <t>金德貴</t>
  </si>
  <si>
    <t>김덕귀</t>
  </si>
  <si>
    <t>河陸生</t>
  </si>
  <si>
    <t>하육생</t>
  </si>
  <si>
    <t>禹石進</t>
  </si>
  <si>
    <t>우석진</t>
  </si>
  <si>
    <t>金汝碧</t>
  </si>
  <si>
    <t>김여벽</t>
  </si>
  <si>
    <t>尹起山</t>
  </si>
  <si>
    <t>윤기산</t>
  </si>
  <si>
    <t>李信必</t>
  </si>
  <si>
    <t>이신필</t>
  </si>
  <si>
    <t>劉靑戒</t>
  </si>
  <si>
    <t>유청계</t>
  </si>
  <si>
    <t>鄭姓</t>
  </si>
  <si>
    <t>정성</t>
  </si>
  <si>
    <t>金㗡宗</t>
  </si>
  <si>
    <t>김늦종</t>
  </si>
  <si>
    <t>韓命克</t>
  </si>
  <si>
    <t>한명극</t>
  </si>
  <si>
    <t>姜進伯</t>
  </si>
  <si>
    <t>강진백</t>
  </si>
  <si>
    <t>嚴成昌</t>
  </si>
  <si>
    <t>엄성창</t>
  </si>
  <si>
    <t>孫碩咸</t>
  </si>
  <si>
    <t>손석함</t>
  </si>
  <si>
    <t>李道昇</t>
  </si>
  <si>
    <t>이도승</t>
  </si>
  <si>
    <t>徐益治</t>
  </si>
  <si>
    <t>서익치</t>
  </si>
  <si>
    <t>金德重</t>
  </si>
  <si>
    <t>김덕중</t>
  </si>
  <si>
    <t>徐活</t>
  </si>
  <si>
    <t>서활</t>
  </si>
  <si>
    <t>孫碩泰</t>
  </si>
  <si>
    <t>손석태</t>
  </si>
  <si>
    <t>孫洪胤</t>
  </si>
  <si>
    <t>손홍윤</t>
  </si>
  <si>
    <t>孫學曾</t>
  </si>
  <si>
    <t>손학증</t>
  </si>
  <si>
    <t>朴萬世</t>
  </si>
  <si>
    <t>박만세</t>
  </si>
  <si>
    <t>黃汗守</t>
  </si>
  <si>
    <t>金宇鉉</t>
  </si>
  <si>
    <t>김우현</t>
  </si>
  <si>
    <t>徐漢孺</t>
  </si>
  <si>
    <t>서한유</t>
  </si>
  <si>
    <t>徐漢義</t>
  </si>
  <si>
    <t>서한의</t>
  </si>
  <si>
    <t>河莫龍</t>
  </si>
  <si>
    <t>하막룡</t>
  </si>
  <si>
    <t>李月萬</t>
  </si>
  <si>
    <t>이월만</t>
  </si>
  <si>
    <t>金景昊</t>
  </si>
  <si>
    <t>김경호</t>
  </si>
  <si>
    <t>李六月</t>
  </si>
  <si>
    <t>이유월</t>
  </si>
  <si>
    <t>全爾三</t>
  </si>
  <si>
    <t>전이삼</t>
  </si>
  <si>
    <t>朴順日</t>
  </si>
  <si>
    <t>박순일</t>
  </si>
  <si>
    <t>金仁哲</t>
  </si>
  <si>
    <t>김인철</t>
  </si>
  <si>
    <t>河正三</t>
  </si>
  <si>
    <t>하정삼</t>
  </si>
  <si>
    <t>金哲信</t>
  </si>
  <si>
    <t>김철신</t>
  </si>
  <si>
    <t>陳愛上</t>
  </si>
  <si>
    <t>진애상</t>
  </si>
  <si>
    <t>黃順昌</t>
  </si>
  <si>
    <t>황순창</t>
  </si>
  <si>
    <t>林再三</t>
  </si>
  <si>
    <t>임재삼</t>
  </si>
  <si>
    <t>徐尙來</t>
  </si>
  <si>
    <t>서상래</t>
  </si>
  <si>
    <t>金世命</t>
  </si>
  <si>
    <t>김세명</t>
  </si>
  <si>
    <t>朴南山</t>
  </si>
  <si>
    <t>박남산</t>
  </si>
  <si>
    <t>裵起良</t>
  </si>
  <si>
    <t>배기량</t>
  </si>
  <si>
    <t>金振邦</t>
  </si>
  <si>
    <t>김진방</t>
  </si>
  <si>
    <t>黃碩俊</t>
  </si>
  <si>
    <t>황석준</t>
  </si>
  <si>
    <t>金太三</t>
  </si>
  <si>
    <t>김태삼</t>
  </si>
  <si>
    <t>金元伊</t>
  </si>
  <si>
    <t>김원이</t>
  </si>
  <si>
    <t>金得三</t>
  </si>
  <si>
    <t>김득삼</t>
  </si>
  <si>
    <t>金百男</t>
  </si>
  <si>
    <t>김백남</t>
  </si>
  <si>
    <t>朴莫分</t>
  </si>
  <si>
    <t>박막분</t>
  </si>
  <si>
    <t>朴自作</t>
  </si>
  <si>
    <t>박잔작</t>
  </si>
  <si>
    <t>朴世分</t>
  </si>
  <si>
    <t>박세분</t>
  </si>
  <si>
    <t>金進成</t>
  </si>
  <si>
    <t>김진성</t>
  </si>
  <si>
    <t>金進石</t>
  </si>
  <si>
    <t>김진석</t>
  </si>
  <si>
    <t>秋召史</t>
  </si>
  <si>
    <t>추소사</t>
  </si>
  <si>
    <t>裵戒良</t>
  </si>
  <si>
    <t>배계량</t>
  </si>
  <si>
    <t>金正大</t>
  </si>
  <si>
    <t>김정대</t>
  </si>
  <si>
    <t>金發立</t>
  </si>
  <si>
    <t>김발립</t>
  </si>
  <si>
    <t>黃碩進</t>
  </si>
  <si>
    <t>李命奉</t>
  </si>
  <si>
    <t>이명봉</t>
  </si>
  <si>
    <t>金成建</t>
  </si>
  <si>
    <t>김성건</t>
  </si>
  <si>
    <t>金榮業</t>
  </si>
  <si>
    <t>김영업</t>
  </si>
  <si>
    <t>金英再</t>
  </si>
  <si>
    <t>김영재</t>
  </si>
  <si>
    <t>韓國達</t>
  </si>
  <si>
    <t>한국달</t>
  </si>
  <si>
    <t>曺夏三</t>
  </si>
  <si>
    <t>조하삼</t>
  </si>
  <si>
    <t>全琦</t>
  </si>
  <si>
    <t>전기</t>
  </si>
  <si>
    <t>梁召史</t>
  </si>
  <si>
    <t>양소사</t>
  </si>
  <si>
    <t>楊大益</t>
  </si>
  <si>
    <t>양대익</t>
  </si>
  <si>
    <t>徐潛</t>
  </si>
  <si>
    <t>서잠</t>
  </si>
  <si>
    <t>徐球</t>
  </si>
  <si>
    <t>서구</t>
  </si>
  <si>
    <t>全瑎</t>
  </si>
  <si>
    <t>전해</t>
  </si>
  <si>
    <t>金達世</t>
  </si>
  <si>
    <t>김달세</t>
  </si>
  <si>
    <t>韓行明</t>
  </si>
  <si>
    <t>한행명</t>
  </si>
  <si>
    <t>金守安</t>
  </si>
  <si>
    <t>김수안</t>
  </si>
  <si>
    <t>金碩傑</t>
  </si>
  <si>
    <t>김석걸</t>
  </si>
  <si>
    <t>朴䪪山</t>
  </si>
  <si>
    <t>박감산</t>
  </si>
  <si>
    <t>韓益三</t>
  </si>
  <si>
    <t>한익삼</t>
  </si>
  <si>
    <t>朴乭</t>
  </si>
  <si>
    <t>박돌</t>
  </si>
  <si>
    <t>李戒同</t>
  </si>
  <si>
    <t>이계동</t>
  </si>
  <si>
    <t>金爾鍵</t>
  </si>
  <si>
    <t>김이건</t>
  </si>
  <si>
    <t>魚氏</t>
  </si>
  <si>
    <t>어씨</t>
  </si>
  <si>
    <t>金爾鏡</t>
  </si>
  <si>
    <t>김이경</t>
  </si>
  <si>
    <t>李曾華</t>
  </si>
  <si>
    <t>이증화</t>
  </si>
  <si>
    <t>金進己</t>
  </si>
  <si>
    <t>朴㖋同</t>
  </si>
  <si>
    <t>박갯동</t>
  </si>
  <si>
    <t>裵成道</t>
  </si>
  <si>
    <t>배성도</t>
  </si>
  <si>
    <t>李無應致</t>
  </si>
  <si>
    <t>이무응치</t>
  </si>
  <si>
    <t>高太三</t>
  </si>
  <si>
    <t>고태삼</t>
  </si>
  <si>
    <t>林召史</t>
  </si>
  <si>
    <t>임소사</t>
  </si>
  <si>
    <t>李明光</t>
  </si>
  <si>
    <t>이명광</t>
  </si>
  <si>
    <t>裵成發</t>
  </si>
  <si>
    <t>배성발</t>
  </si>
  <si>
    <t>鄭文</t>
  </si>
  <si>
    <t>정문</t>
  </si>
  <si>
    <t>趙戒右</t>
  </si>
  <si>
    <t>조계우</t>
  </si>
  <si>
    <t>崔法坦</t>
  </si>
  <si>
    <t>최법탄</t>
  </si>
  <si>
    <t>朴順昌</t>
  </si>
  <si>
    <t>박순창</t>
  </si>
  <si>
    <t>鄭就信</t>
  </si>
  <si>
    <t>정취신</t>
  </si>
  <si>
    <t>郭宗白</t>
  </si>
  <si>
    <t>곽종백</t>
  </si>
  <si>
    <t>姜萬興</t>
  </si>
  <si>
    <t>강만흥</t>
  </si>
  <si>
    <t>洪召史</t>
  </si>
  <si>
    <t>홍소사</t>
  </si>
  <si>
    <t>金守兼</t>
  </si>
  <si>
    <t>김수겸</t>
  </si>
  <si>
    <t>呂錧</t>
  </si>
  <si>
    <t>여관</t>
  </si>
  <si>
    <t>呂金+憲</t>
  </si>
  <si>
    <t>여헌</t>
  </si>
  <si>
    <t>呂鐔</t>
  </si>
  <si>
    <t>여심</t>
  </si>
  <si>
    <t>金道日</t>
  </si>
  <si>
    <t>김도일</t>
  </si>
  <si>
    <t>全道晄</t>
  </si>
  <si>
    <t>전도황</t>
  </si>
  <si>
    <t>全昌大</t>
  </si>
  <si>
    <t>전창대</t>
  </si>
  <si>
    <t>金正三</t>
  </si>
  <si>
    <t>김정삼</t>
  </si>
  <si>
    <t>李寬</t>
  </si>
  <si>
    <t>朴義寬</t>
  </si>
  <si>
    <t>박의관</t>
  </si>
  <si>
    <t>徐世樞</t>
  </si>
  <si>
    <t>서세추</t>
  </si>
  <si>
    <t>徐漢徵</t>
  </si>
  <si>
    <t>서한징</t>
  </si>
  <si>
    <t>徐世垕</t>
  </si>
  <si>
    <t>서세후</t>
  </si>
  <si>
    <t>여탁</t>
  </si>
  <si>
    <t>呂鐸</t>
  </si>
  <si>
    <t>수남면</t>
    <phoneticPr fontId="5" type="noConversion"/>
  </si>
  <si>
    <t>守南面</t>
    <phoneticPr fontId="5" type="noConversion"/>
  </si>
  <si>
    <t>주호</t>
    <phoneticPr fontId="5" type="noConversion"/>
  </si>
  <si>
    <t>수남면</t>
    <phoneticPr fontId="5" type="noConversion"/>
  </si>
  <si>
    <t>수남면</t>
    <phoneticPr fontId="5" type="noConversion"/>
  </si>
  <si>
    <t>수남면</t>
    <phoneticPr fontId="5" type="noConversion"/>
  </si>
  <si>
    <t>수남면</t>
    <phoneticPr fontId="5" type="noConversion"/>
  </si>
  <si>
    <t>수남면</t>
    <phoneticPr fontId="5" type="noConversion"/>
  </si>
  <si>
    <t>守南面</t>
    <phoneticPr fontId="5" type="noConversion"/>
  </si>
  <si>
    <t>주호</t>
    <phoneticPr fontId="5" type="noConversion"/>
  </si>
  <si>
    <t>수남면</t>
    <phoneticPr fontId="5" type="noConversion"/>
  </si>
  <si>
    <t>上典</t>
  </si>
  <si>
    <t>상전</t>
  </si>
  <si>
    <t>備考</t>
    <phoneticPr fontId="5" type="noConversion"/>
  </si>
  <si>
    <t>주호</t>
    <phoneticPr fontId="5" type="noConversion"/>
  </si>
  <si>
    <t>守南面</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</si>
  <si>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</si>
  <si>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</si>
  <si>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</si>
  <si>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</si>
  <si>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</si>
  <si>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</si>
  <si>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</si>
  <si>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r>
      <rPr>
        <sz val="10"/>
        <rFont val="FangSong"/>
        <family val="3"/>
        <charset val="134"/>
      </rPr>
      <t>峕</t>
    </r>
    <r>
      <rPr>
        <sz val="10"/>
        <rFont val="돋움"/>
        <family val="3"/>
        <charset val="129"/>
      </rPr>
      <t>大</t>
    </r>
  </si>
  <si>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</si>
  <si>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</si>
  <si>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</si>
  <si>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</si>
  <si>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</si>
  <si>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</si>
  <si>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</si>
  <si>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</si>
  <si>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</si>
  <si>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</si>
  <si>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</si>
  <si>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</si>
  <si>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</si>
  <si>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</si>
  <si>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</si>
  <si>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</si>
  <si>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</si>
  <si>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</si>
  <si>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洪宗牙只</t>
    <phoneticPr fontId="5" type="noConversion"/>
  </si>
  <si>
    <t>홍종아지</t>
    <phoneticPr fontId="5" type="noConversion"/>
  </si>
  <si>
    <t>금위군홍장로고대자</t>
    <phoneticPr fontId="5" type="noConversion"/>
  </si>
  <si>
    <t>주호</t>
    <phoneticPr fontId="5" type="noConversion"/>
  </si>
  <si>
    <t>洪</t>
    <phoneticPr fontId="5" type="noConversion"/>
  </si>
  <si>
    <t>홍</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</si>
  <si>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</si>
  <si>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</si>
  <si>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</si>
  <si>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</si>
  <si>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</si>
  <si>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</si>
  <si>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</si>
  <si>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</si>
  <si>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</si>
  <si>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</si>
  <si>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</si>
  <si>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</si>
  <si>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r>
      <rPr>
        <sz val="10"/>
        <rFont val="MS Gothic"/>
        <family val="3"/>
        <charset val="128"/>
      </rPr>
      <t>礼</t>
    </r>
    <r>
      <rPr>
        <sz val="10"/>
        <rFont val="돋움"/>
        <family val="3"/>
        <charset val="129"/>
      </rPr>
      <t>化</t>
    </r>
  </si>
  <si>
    <t>守南面</t>
    <phoneticPr fontId="5" type="noConversion"/>
  </si>
  <si>
    <t>수남면</t>
    <phoneticPr fontId="5" type="noConversion"/>
  </si>
  <si>
    <t>주호</t>
    <phoneticPr fontId="5" type="noConversion"/>
  </si>
  <si>
    <r>
      <rPr>
        <sz val="10"/>
        <rFont val="MS Gothic"/>
        <family val="3"/>
        <charset val="128"/>
      </rPr>
      <t>乱</t>
    </r>
    <r>
      <rPr>
        <sz val="10"/>
        <rFont val="돋움"/>
        <family val="3"/>
        <charset val="129"/>
      </rPr>
      <t>龍</t>
    </r>
  </si>
  <si>
    <t>난룡</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</si>
  <si>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</si>
  <si>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</si>
  <si>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</si>
  <si>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</si>
  <si>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</si>
  <si>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</si>
  <si>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</si>
  <si>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</si>
  <si>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</si>
  <si>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</si>
  <si>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도망</t>
    <phoneticPr fontId="5" type="noConversion"/>
  </si>
  <si>
    <t>命金</t>
    <phoneticPr fontId="5" type="noConversion"/>
  </si>
  <si>
    <t>주호</t>
    <phoneticPr fontId="5" type="noConversion"/>
  </si>
  <si>
    <t>주호</t>
    <phoneticPr fontId="5" type="noConversion"/>
  </si>
  <si>
    <t>난룡</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</si>
  <si>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</si>
  <si>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</si>
  <si>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</si>
  <si>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</si>
  <si>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</si>
  <si>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</si>
  <si>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</si>
  <si>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</si>
  <si>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</si>
  <si>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</si>
  <si>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</si>
  <si>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</si>
  <si>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</si>
  <si>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</si>
  <si>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</si>
  <si>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</si>
  <si>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</si>
  <si>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</si>
  <si>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</si>
  <si>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</si>
  <si>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</si>
  <si>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</si>
  <si>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</si>
  <si>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</si>
  <si>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</si>
  <si>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</si>
  <si>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연봉</t>
    <phoneticPr fontId="5" type="noConversion"/>
  </si>
  <si>
    <t>守南面</t>
    <phoneticPr fontId="5" type="noConversion"/>
  </si>
  <si>
    <t>수남면</t>
    <phoneticPr fontId="5" type="noConversion"/>
  </si>
  <si>
    <t>禁保束伍軍別炮手車</t>
    <phoneticPr fontId="5" type="noConversion"/>
  </si>
  <si>
    <t>금보속오군별포수차</t>
    <phoneticPr fontId="5" type="noConversion"/>
  </si>
  <si>
    <t>守南面</t>
    <phoneticPr fontId="5" type="noConversion"/>
  </si>
  <si>
    <t>수남면</t>
    <phoneticPr fontId="5" type="noConversion"/>
  </si>
  <si>
    <t>노비</t>
    <phoneticPr fontId="5" type="noConversion"/>
  </si>
  <si>
    <t>주호</t>
    <phoneticPr fontId="5" type="noConversion"/>
  </si>
  <si>
    <r>
      <t>李</t>
    </r>
    <r>
      <rPr>
        <sz val="10"/>
        <rFont val="새바탕"/>
        <family val="1"/>
        <charset val="129"/>
      </rPr>
      <t>艹</t>
    </r>
    <r>
      <rPr>
        <sz val="10"/>
        <rFont val="돋움"/>
        <family val="3"/>
        <charset val="129"/>
      </rPr>
      <t>/欣</t>
    </r>
    <phoneticPr fontId="5" type="noConversion"/>
  </si>
  <si>
    <t>이흔</t>
    <phoneticPr fontId="5" type="noConversion"/>
  </si>
  <si>
    <t>守南面</t>
    <phoneticPr fontId="5" type="noConversion"/>
  </si>
  <si>
    <t>노비</t>
    <phoneticPr fontId="5" type="noConversion"/>
  </si>
  <si>
    <t>임승</t>
    <phoneticPr fontId="5" type="noConversion"/>
  </si>
  <si>
    <t>守南面</t>
    <phoneticPr fontId="5" type="noConversion"/>
  </si>
  <si>
    <t>수남면</t>
    <phoneticPr fontId="5" type="noConversion"/>
  </si>
  <si>
    <t>난룡</t>
    <phoneticPr fontId="5" type="noConversion"/>
  </si>
  <si>
    <t>주호</t>
    <phoneticPr fontId="5" type="noConversion"/>
  </si>
  <si>
    <t>선무랑율봉도찰방</t>
    <phoneticPr fontId="5" type="noConversion"/>
  </si>
  <si>
    <t>守南面</t>
    <phoneticPr fontId="5" type="noConversion"/>
  </si>
  <si>
    <t>수남면</t>
    <phoneticPr fontId="5" type="noConversion"/>
  </si>
  <si>
    <t>奉直郞</t>
    <phoneticPr fontId="5" type="noConversion"/>
  </si>
  <si>
    <t>봉직랑</t>
    <phoneticPr fontId="5" type="noConversion"/>
  </si>
  <si>
    <t>永徵</t>
    <phoneticPr fontId="5" type="noConversion"/>
  </si>
  <si>
    <t>영징</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</si>
  <si>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</si>
  <si>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</si>
  <si>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</si>
  <si>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</si>
  <si>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</si>
  <si>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</si>
  <si>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</si>
  <si>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</si>
  <si>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</si>
  <si>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</si>
  <si>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노비</t>
    <phoneticPr fontId="5" type="noConversion"/>
  </si>
  <si>
    <t>비</t>
    <phoneticPr fontId="5" type="noConversion"/>
  </si>
  <si>
    <t>막례</t>
    <phoneticPr fontId="5" type="noConversion"/>
  </si>
  <si>
    <t>주호</t>
    <phoneticPr fontId="5" type="noConversion"/>
  </si>
  <si>
    <t>守南面</t>
    <phoneticPr fontId="5" type="noConversion"/>
  </si>
  <si>
    <t>수남면</t>
    <phoneticPr fontId="5" type="noConversion"/>
  </si>
  <si>
    <t>여율</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</si>
  <si>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</si>
  <si>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</si>
  <si>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</si>
  <si>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</si>
  <si>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</si>
  <si>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t>동비</t>
    <phoneticPr fontId="5" type="noConversion"/>
  </si>
  <si>
    <t>莫金</t>
    <phoneticPr fontId="5" type="noConversion"/>
  </si>
  <si>
    <t>奴命山妻</t>
    <phoneticPr fontId="5" type="noConversion"/>
  </si>
  <si>
    <t>김소사</t>
    <phoneticPr fontId="5" type="noConversion"/>
  </si>
  <si>
    <t>守南面</t>
    <phoneticPr fontId="5" type="noConversion"/>
  </si>
  <si>
    <t>수남면</t>
    <phoneticPr fontId="5" type="noConversion"/>
  </si>
  <si>
    <t>노五白良妻</t>
    <phoneticPr fontId="5" type="noConversion"/>
  </si>
  <si>
    <t>노오백양처</t>
    <phoneticPr fontId="5" type="noConversion"/>
  </si>
  <si>
    <t>守南面</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</si>
  <si>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</si>
  <si>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</si>
  <si>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</si>
  <si>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</si>
  <si>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</si>
  <si>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弟</t>
    <phoneticPr fontId="5" type="noConversion"/>
  </si>
  <si>
    <t>제</t>
    <phoneticPr fontId="5" type="noConversion"/>
  </si>
  <si>
    <t>昌維</t>
    <phoneticPr fontId="5" type="noConversion"/>
  </si>
  <si>
    <t>창유</t>
    <phoneticPr fontId="5" type="noConversion"/>
  </si>
  <si>
    <t>노비</t>
    <phoneticPr fontId="5" type="noConversion"/>
  </si>
  <si>
    <t>동비</t>
    <phoneticPr fontId="5" type="noConversion"/>
  </si>
  <si>
    <t>次先</t>
    <phoneticPr fontId="5" type="noConversion"/>
  </si>
  <si>
    <t>수남면</t>
    <phoneticPr fontId="5" type="noConversion"/>
  </si>
  <si>
    <t>주호</t>
    <phoneticPr fontId="5" type="noConversion"/>
  </si>
  <si>
    <t>守南面</t>
    <phoneticPr fontId="5" type="noConversion"/>
  </si>
  <si>
    <t>수남면</t>
    <phoneticPr fontId="5" type="noConversion"/>
  </si>
  <si>
    <t>季仁</t>
    <phoneticPr fontId="5" type="noConversion"/>
  </si>
  <si>
    <t>계인</t>
    <phoneticPr fontId="5" type="noConversion"/>
  </si>
  <si>
    <t>光憲</t>
    <phoneticPr fontId="5" type="noConversion"/>
  </si>
  <si>
    <t>노비</t>
    <phoneticPr fontId="5" type="noConversion"/>
  </si>
  <si>
    <t>士民</t>
    <phoneticPr fontId="5" type="noConversion"/>
  </si>
  <si>
    <t>干支(原)戊辰丙寅</t>
    <phoneticPr fontId="5" type="noConversion"/>
  </si>
  <si>
    <r>
      <rPr>
        <sz val="10"/>
        <rFont val="MS Gothic"/>
        <family val="3"/>
        <charset val="128"/>
      </rPr>
      <t>竜</t>
    </r>
    <r>
      <rPr>
        <sz val="10"/>
        <rFont val="돋움"/>
        <family val="3"/>
        <charset val="129"/>
      </rPr>
      <t>乞</t>
    </r>
  </si>
  <si>
    <t>김기산</t>
    <phoneticPr fontId="5" type="noConversion"/>
  </si>
  <si>
    <t>비</t>
    <phoneticPr fontId="5" type="noConversion"/>
  </si>
  <si>
    <t>분량</t>
    <phoneticPr fontId="5" type="noConversion"/>
  </si>
  <si>
    <t>차정</t>
    <phoneticPr fontId="5" type="noConversion"/>
  </si>
  <si>
    <t>得昌</t>
    <phoneticPr fontId="5" type="noConversion"/>
  </si>
  <si>
    <t>신유도망</t>
    <phoneticPr fontId="5" type="noConversion"/>
  </si>
  <si>
    <t>守南面</t>
    <phoneticPr fontId="5" type="noConversion"/>
  </si>
  <si>
    <t>수남면</t>
    <phoneticPr fontId="5" type="noConversion"/>
  </si>
  <si>
    <t>병오도망</t>
    <phoneticPr fontId="5" type="noConversion"/>
  </si>
  <si>
    <t>병오도망</t>
    <phoneticPr fontId="5" type="noConversion"/>
  </si>
  <si>
    <t>守南面</t>
    <phoneticPr fontId="5" type="noConversion"/>
  </si>
  <si>
    <t>수남면</t>
    <phoneticPr fontId="5" type="noConversion"/>
  </si>
  <si>
    <t>元伊</t>
    <phoneticPr fontId="5" type="noConversion"/>
  </si>
  <si>
    <t>차금</t>
    <phoneticPr fontId="5" type="noConversion"/>
  </si>
  <si>
    <t>守南面</t>
    <phoneticPr fontId="5" type="noConversion"/>
  </si>
  <si>
    <t>수남면</t>
    <phoneticPr fontId="5" type="noConversion"/>
  </si>
  <si>
    <t>日奉</t>
    <phoneticPr fontId="5" type="noConversion"/>
  </si>
  <si>
    <t>守南面</t>
    <phoneticPr fontId="5" type="noConversion"/>
  </si>
  <si>
    <t>수남면</t>
    <phoneticPr fontId="5" type="noConversion"/>
  </si>
  <si>
    <t>거</t>
    <phoneticPr fontId="5" type="noConversion"/>
  </si>
  <si>
    <t>성주</t>
    <phoneticPr fontId="5" type="noConversion"/>
  </si>
  <si>
    <t>汝占</t>
    <phoneticPr fontId="5" type="noConversion"/>
  </si>
  <si>
    <t>妻邊衿得婢</t>
    <phoneticPr fontId="5" type="noConversion"/>
  </si>
  <si>
    <t>처변깃득비</t>
    <phoneticPr fontId="5" type="noConversion"/>
  </si>
  <si>
    <t>여량</t>
    <phoneticPr fontId="5" type="noConversion"/>
  </si>
  <si>
    <t>비</t>
    <phoneticPr fontId="5" type="noConversion"/>
  </si>
  <si>
    <t>구월</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</si>
  <si>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</si>
  <si>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</si>
  <si>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</si>
  <si>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</si>
  <si>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</si>
  <si>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주호</t>
    <phoneticPr fontId="5" type="noConversion"/>
  </si>
  <si>
    <t>노비</t>
    <phoneticPr fontId="5" type="noConversion"/>
  </si>
  <si>
    <t>守南面</t>
    <phoneticPr fontId="5" type="noConversion"/>
  </si>
  <si>
    <t>수남면</t>
    <phoneticPr fontId="5" type="noConversion"/>
  </si>
  <si>
    <t>동비</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</si>
  <si>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</si>
  <si>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</si>
  <si>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</si>
  <si>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</si>
  <si>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</si>
  <si>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</si>
  <si>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文今</t>
    <phoneticPr fontId="5" type="noConversion"/>
  </si>
  <si>
    <t>비</t>
    <phoneticPr fontId="5" type="noConversion"/>
  </si>
  <si>
    <t>문금</t>
    <phoneticPr fontId="5" type="noConversion"/>
  </si>
  <si>
    <t>거</t>
    <phoneticPr fontId="5" type="noConversion"/>
  </si>
  <si>
    <t>청송</t>
    <phoneticPr fontId="5" type="noConversion"/>
  </si>
  <si>
    <t>노</t>
    <phoneticPr fontId="5" type="noConversion"/>
  </si>
  <si>
    <t>육생</t>
    <phoneticPr fontId="5" type="noConversion"/>
  </si>
  <si>
    <t>양산</t>
    <phoneticPr fontId="5" type="noConversion"/>
  </si>
  <si>
    <t>孫善</t>
    <phoneticPr fontId="5" type="noConversion"/>
  </si>
  <si>
    <t>청하</t>
    <phoneticPr fontId="5" type="noConversion"/>
  </si>
  <si>
    <t>일선</t>
    <phoneticPr fontId="5" type="noConversion"/>
  </si>
  <si>
    <t>丁丑</t>
    <phoneticPr fontId="5" type="noConversion"/>
  </si>
  <si>
    <t>守南面</t>
    <phoneticPr fontId="5" type="noConversion"/>
  </si>
  <si>
    <t>수남면</t>
    <phoneticPr fontId="5" type="noConversion"/>
  </si>
  <si>
    <t>노비</t>
    <phoneticPr fontId="5" type="noConversion"/>
  </si>
  <si>
    <t>주호</t>
    <phoneticPr fontId="5" type="noConversion"/>
  </si>
  <si>
    <t>守南面</t>
    <phoneticPr fontId="5" type="noConversion"/>
  </si>
  <si>
    <t>수남면</t>
    <phoneticPr fontId="5" type="noConversion"/>
  </si>
  <si>
    <t>守南面</t>
    <phoneticPr fontId="5" type="noConversion"/>
  </si>
  <si>
    <t>노비</t>
    <phoneticPr fontId="5" type="noConversion"/>
  </si>
  <si>
    <t>守南面</t>
    <phoneticPr fontId="5" type="noConversion"/>
  </si>
  <si>
    <t>수남면</t>
    <phoneticPr fontId="5" type="noConversion"/>
  </si>
  <si>
    <t>주호</t>
    <phoneticPr fontId="5" type="noConversion"/>
  </si>
  <si>
    <t>가선대부동지중추부사</t>
    <phoneticPr fontId="5" type="noConversion"/>
  </si>
  <si>
    <t>노비</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</si>
  <si>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</si>
  <si>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</si>
  <si>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</si>
  <si>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</si>
  <si>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</si>
  <si>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</si>
  <si>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</si>
  <si>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</si>
  <si>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</si>
  <si>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</si>
  <si>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임술도망</t>
    <phoneticPr fontId="5" type="noConversion"/>
  </si>
  <si>
    <t>경오도망</t>
    <phoneticPr fontId="5" type="noConversion"/>
  </si>
  <si>
    <t>신해고</t>
    <phoneticPr fontId="5" type="noConversion"/>
  </si>
  <si>
    <t>命玉</t>
    <phoneticPr fontId="5" type="noConversion"/>
  </si>
  <si>
    <t>주호</t>
    <phoneticPr fontId="5" type="noConversion"/>
  </si>
  <si>
    <t>이용복</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</si>
  <si>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</si>
  <si>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</si>
  <si>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</si>
  <si>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</si>
  <si>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</si>
  <si>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주호</t>
    <phoneticPr fontId="5" type="noConversion"/>
  </si>
  <si>
    <t>守南面</t>
    <phoneticPr fontId="5" type="noConversion"/>
  </si>
  <si>
    <t>수남면</t>
    <phoneticPr fontId="5" type="noConversion"/>
  </si>
  <si>
    <t>노비</t>
    <phoneticPr fontId="5" type="noConversion"/>
  </si>
  <si>
    <t>주호</t>
    <phoneticPr fontId="5" type="noConversion"/>
  </si>
  <si>
    <t>李</t>
    <phoneticPr fontId="5" type="noConversion"/>
  </si>
  <si>
    <t>이</t>
    <phoneticPr fontId="5" type="noConversion"/>
  </si>
  <si>
    <t>守南面</t>
    <phoneticPr fontId="5" type="noConversion"/>
  </si>
  <si>
    <t>수남면</t>
    <phoneticPr fontId="5" type="noConversion"/>
  </si>
  <si>
    <t>守南面</t>
    <phoneticPr fontId="5" type="noConversion"/>
  </si>
  <si>
    <t>수남면</t>
    <phoneticPr fontId="5" type="noConversion"/>
  </si>
  <si>
    <t>솔父</t>
    <phoneticPr fontId="5" type="noConversion"/>
  </si>
  <si>
    <t>노비</t>
    <phoneticPr fontId="5" type="noConversion"/>
  </si>
  <si>
    <t>신축도망고</t>
    <phoneticPr fontId="5" type="noConversion"/>
  </si>
  <si>
    <t>난기</t>
    <phoneticPr fontId="5" type="noConversion"/>
  </si>
  <si>
    <t>비</t>
    <phoneticPr fontId="5" type="noConversion"/>
  </si>
  <si>
    <t>춘금</t>
    <phoneticPr fontId="5" type="noConversion"/>
  </si>
  <si>
    <t>거</t>
    <phoneticPr fontId="5" type="noConversion"/>
  </si>
  <si>
    <t>경주</t>
    <phoneticPr fontId="5" type="noConversion"/>
  </si>
  <si>
    <t>동비</t>
    <phoneticPr fontId="5" type="noConversion"/>
  </si>
  <si>
    <t>申牙只</t>
    <phoneticPr fontId="5" type="noConversion"/>
  </si>
  <si>
    <t>等4口居</t>
    <phoneticPr fontId="5" type="noConversion"/>
  </si>
  <si>
    <t>등4구거</t>
    <phoneticPr fontId="5" type="noConversion"/>
  </si>
  <si>
    <t>申丑奉</t>
    <phoneticPr fontId="5" type="noConversion"/>
  </si>
  <si>
    <t>동비</t>
    <phoneticPr fontId="5" type="noConversion"/>
  </si>
  <si>
    <t>故婢</t>
    <phoneticPr fontId="5" type="noConversion"/>
  </si>
  <si>
    <t>고비</t>
    <phoneticPr fontId="5" type="noConversion"/>
  </si>
  <si>
    <r>
      <rPr>
        <sz val="10"/>
        <rFont val="MS Gothic"/>
        <family val="3"/>
        <charset val="128"/>
      </rPr>
      <t>礼</t>
    </r>
    <r>
      <rPr>
        <sz val="10"/>
        <rFont val="돋움"/>
        <family val="3"/>
        <charset val="129"/>
      </rPr>
      <t>丹</t>
    </r>
  </si>
  <si>
    <t>等3口居</t>
    <phoneticPr fontId="5" type="noConversion"/>
  </si>
  <si>
    <t>등3구거</t>
    <phoneticPr fontId="5" type="noConversion"/>
  </si>
  <si>
    <t>故婢</t>
    <phoneticPr fontId="5" type="noConversion"/>
  </si>
  <si>
    <t>고비</t>
    <phoneticPr fontId="5" type="noConversion"/>
  </si>
  <si>
    <t>동노</t>
    <phoneticPr fontId="5" type="noConversion"/>
  </si>
  <si>
    <t>양산</t>
    <phoneticPr fontId="5" type="noConversion"/>
  </si>
  <si>
    <t>거</t>
    <phoneticPr fontId="5" type="noConversion"/>
  </si>
  <si>
    <t>守南面</t>
    <phoneticPr fontId="5" type="noConversion"/>
  </si>
  <si>
    <t>수남면</t>
    <phoneticPr fontId="5" type="noConversion"/>
  </si>
  <si>
    <t>노</t>
    <phoneticPr fontId="5" type="noConversion"/>
  </si>
  <si>
    <t>사상</t>
    <phoneticPr fontId="5" type="noConversion"/>
  </si>
  <si>
    <t>양처</t>
    <phoneticPr fontId="5" type="noConversion"/>
  </si>
  <si>
    <t>득량</t>
    <phoneticPr fontId="5" type="noConversion"/>
  </si>
  <si>
    <t>4구거</t>
    <phoneticPr fontId="5" type="noConversion"/>
  </si>
  <si>
    <t>노</t>
    <phoneticPr fontId="5" type="noConversion"/>
  </si>
  <si>
    <t>사상</t>
    <phoneticPr fontId="5" type="noConversion"/>
  </si>
  <si>
    <t>양처</t>
    <phoneticPr fontId="5" type="noConversion"/>
  </si>
  <si>
    <t>득량</t>
    <phoneticPr fontId="5" type="noConversion"/>
  </si>
  <si>
    <t>시노속오</t>
    <phoneticPr fontId="5" type="noConversion"/>
  </si>
  <si>
    <t>시비</t>
    <phoneticPr fontId="5" type="noConversion"/>
  </si>
  <si>
    <r>
      <rPr>
        <sz val="10"/>
        <rFont val="MS Gothic"/>
        <family val="3"/>
        <charset val="128"/>
      </rPr>
      <t>冾</t>
    </r>
    <r>
      <rPr>
        <sz val="10"/>
        <rFont val="돋움"/>
        <family val="3"/>
        <charset val="129"/>
      </rPr>
      <t>卞</t>
    </r>
  </si>
  <si>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</si>
  <si>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</si>
  <si>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</si>
  <si>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</si>
  <si>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</si>
  <si>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</si>
  <si>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</si>
  <si>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</si>
  <si>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</si>
  <si>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</si>
  <si>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</si>
  <si>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r>
      <rPr>
        <sz val="10"/>
        <rFont val="MS Gothic"/>
        <family val="3"/>
        <charset val="128"/>
      </rPr>
      <t>継</t>
    </r>
    <r>
      <rPr>
        <sz val="10"/>
        <rFont val="돋움"/>
        <family val="3"/>
        <charset val="129"/>
      </rPr>
      <t>生</t>
    </r>
  </si>
  <si>
    <t>주호</t>
    <phoneticPr fontId="5" type="noConversion"/>
  </si>
  <si>
    <t>守南面</t>
    <phoneticPr fontId="5" type="noConversion"/>
  </si>
  <si>
    <t>수남면</t>
    <phoneticPr fontId="5" type="noConversion"/>
  </si>
  <si>
    <t>노비</t>
    <phoneticPr fontId="5" type="noConversion"/>
  </si>
  <si>
    <t>주호</t>
    <phoneticPr fontId="5" type="noConversion"/>
  </si>
  <si>
    <t>이말금</t>
    <phoneticPr fontId="5" type="noConversion"/>
  </si>
  <si>
    <t>守南面</t>
    <phoneticPr fontId="5" type="noConversion"/>
  </si>
  <si>
    <t>수남면</t>
    <phoneticPr fontId="5" type="noConversion"/>
  </si>
  <si>
    <t>守南面</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</si>
  <si>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</si>
  <si>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</si>
  <si>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</si>
  <si>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</si>
  <si>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</si>
  <si>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</si>
  <si>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</si>
  <si>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</si>
  <si>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</si>
  <si>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</si>
  <si>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육녀</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</si>
  <si>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</si>
  <si>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</si>
  <si>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</si>
  <si>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</si>
  <si>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</si>
  <si>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r>
      <t>尹</t>
    </r>
    <r>
      <rPr>
        <sz val="10"/>
        <rFont val="새바탕"/>
        <family val="1"/>
        <charset val="129"/>
      </rPr>
      <t>宀</t>
    </r>
    <r>
      <rPr>
        <sz val="10"/>
        <rFont val="돋움"/>
        <family val="3"/>
        <charset val="129"/>
      </rPr>
      <t>/最</t>
    </r>
    <phoneticPr fontId="5" type="noConversion"/>
  </si>
  <si>
    <t>윤최</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</si>
  <si>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</si>
  <si>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</si>
  <si>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</si>
  <si>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</si>
  <si>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</si>
  <si>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경인도망</t>
    <phoneticPr fontId="5" type="noConversion"/>
  </si>
  <si>
    <t>기해도망</t>
    <phoneticPr fontId="5" type="noConversion"/>
  </si>
  <si>
    <t>유월</t>
    <phoneticPr fontId="5" type="noConversion"/>
  </si>
  <si>
    <r>
      <t>淡</t>
    </r>
    <r>
      <rPr>
        <sz val="10"/>
        <rFont val="MS Gothic"/>
        <family val="3"/>
        <charset val="128"/>
      </rPr>
      <t>竜</t>
    </r>
    <r>
      <rPr>
        <sz val="10"/>
        <rFont val="돋움"/>
        <family val="3"/>
        <charset val="129"/>
      </rPr>
      <t>德</t>
    </r>
  </si>
  <si>
    <t>담용덕</t>
    <phoneticPr fontId="5" type="noConversion"/>
  </si>
  <si>
    <t>주호</t>
    <phoneticPr fontId="5" type="noConversion"/>
  </si>
  <si>
    <t>연생</t>
    <phoneticPr fontId="5" type="noConversion"/>
  </si>
  <si>
    <t>노비</t>
    <phoneticPr fontId="5" type="noConversion"/>
  </si>
  <si>
    <t>시노</t>
    <phoneticPr fontId="5" type="noConversion"/>
  </si>
  <si>
    <t>흉달</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</si>
  <si>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</si>
  <si>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</si>
  <si>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</si>
  <si>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</si>
  <si>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</si>
  <si>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</si>
  <si>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</si>
  <si>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</si>
  <si>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</si>
  <si>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t>日春</t>
    <phoneticPr fontId="5" type="noConversion"/>
  </si>
  <si>
    <t>구원도망</t>
    <phoneticPr fontId="5" type="noConversion"/>
  </si>
  <si>
    <r>
      <t>昌山全</t>
    </r>
    <r>
      <rPr>
        <sz val="10"/>
        <rFont val="MS Gothic"/>
        <family val="3"/>
        <charset val="128"/>
      </rPr>
      <t>国</t>
    </r>
    <r>
      <rPr>
        <sz val="10"/>
        <rFont val="돋움"/>
        <family val="3"/>
        <charset val="129"/>
      </rPr>
      <t>必戶</t>
    </r>
  </si>
  <si>
    <t>守南面</t>
    <phoneticPr fontId="5" type="noConversion"/>
  </si>
  <si>
    <t>수남면</t>
    <phoneticPr fontId="5" type="noConversion"/>
  </si>
  <si>
    <t>守南面</t>
    <phoneticPr fontId="5" type="noConversion"/>
  </si>
  <si>
    <t>수남면</t>
    <phoneticPr fontId="5" type="noConversion"/>
  </si>
  <si>
    <r>
      <t>曺</t>
    </r>
    <r>
      <rPr>
        <sz val="10"/>
        <rFont val="새바탕"/>
        <family val="1"/>
        <charset val="129"/>
      </rPr>
      <t>継</t>
    </r>
    <r>
      <rPr>
        <sz val="10"/>
        <rFont val="돋움"/>
        <family val="3"/>
        <charset val="129"/>
      </rPr>
      <t>明</t>
    </r>
  </si>
  <si>
    <r>
      <rPr>
        <sz val="10"/>
        <rFont val="MS Gothic"/>
        <family val="3"/>
        <charset val="128"/>
      </rPr>
      <t>継</t>
    </r>
    <r>
      <rPr>
        <sz val="10"/>
        <rFont val="돋움"/>
        <family val="3"/>
        <charset val="129"/>
      </rPr>
      <t>明</t>
    </r>
  </si>
  <si>
    <t>산성수접청별포수시노</t>
    <phoneticPr fontId="5" type="noConversion"/>
  </si>
  <si>
    <t>守南面</t>
    <phoneticPr fontId="5" type="noConversion"/>
  </si>
  <si>
    <t>수남면</t>
    <phoneticPr fontId="5" type="noConversion"/>
  </si>
  <si>
    <t>守南面</t>
    <phoneticPr fontId="5" type="noConversion"/>
  </si>
  <si>
    <t>수남면</t>
    <phoneticPr fontId="5" type="noConversion"/>
  </si>
  <si>
    <t>守南面</t>
    <phoneticPr fontId="5" type="noConversion"/>
  </si>
  <si>
    <t>수남면</t>
    <phoneticPr fontId="5" type="noConversion"/>
  </si>
  <si>
    <t>母職役(原)買得奴</t>
    <phoneticPr fontId="5" type="noConversion"/>
  </si>
  <si>
    <t>金+憲</t>
    <phoneticPr fontId="5" type="noConversion"/>
  </si>
  <si>
    <t>헌</t>
    <phoneticPr fontId="5" type="noConversion"/>
  </si>
  <si>
    <t>金遠鳴</t>
    <phoneticPr fontId="5" type="noConversion"/>
  </si>
  <si>
    <t>彦今</t>
    <phoneticPr fontId="5" type="noConversion"/>
  </si>
  <si>
    <t>난향</t>
    <phoneticPr fontId="5" type="noConversion"/>
  </si>
  <si>
    <t>거</t>
    <phoneticPr fontId="5" type="noConversion"/>
  </si>
  <si>
    <t>계축도망</t>
    <phoneticPr fontId="5" type="noConversion"/>
  </si>
  <si>
    <t>정사도망</t>
    <phoneticPr fontId="5" type="noConversion"/>
  </si>
  <si>
    <t>도망</t>
    <phoneticPr fontId="5" type="noConversion"/>
  </si>
  <si>
    <t>동비</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</si>
  <si>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</si>
  <si>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</si>
  <si>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</si>
  <si>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</si>
  <si>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</si>
  <si>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노비</t>
    <phoneticPr fontId="5" type="noConversion"/>
  </si>
  <si>
    <t>동비</t>
    <phoneticPr fontId="5" type="noConversion"/>
  </si>
  <si>
    <t>守南面</t>
    <phoneticPr fontId="5" type="noConversion"/>
  </si>
  <si>
    <t>수남면</t>
    <phoneticPr fontId="5" type="noConversion"/>
  </si>
  <si>
    <t>守南面</t>
    <phoneticPr fontId="5" type="noConversion"/>
  </si>
  <si>
    <t>수남면</t>
    <phoneticPr fontId="5" type="noConversion"/>
  </si>
  <si>
    <t>주호</t>
    <phoneticPr fontId="5" type="noConversion"/>
  </si>
  <si>
    <t>노비</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</si>
  <si>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</si>
  <si>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</si>
  <si>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</si>
  <si>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</si>
  <si>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</si>
  <si>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</si>
  <si>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임진도망</t>
    <phoneticPr fontId="5" type="noConversion"/>
  </si>
  <si>
    <t>守南面</t>
    <phoneticPr fontId="5" type="noConversion"/>
  </si>
  <si>
    <t>수남면</t>
    <phoneticPr fontId="5" type="noConversion"/>
  </si>
  <si>
    <r>
      <rPr>
        <sz val="10"/>
        <rFont val="새바탕"/>
        <family val="1"/>
        <charset val="129"/>
      </rPr>
      <t>椘</t>
    </r>
    <r>
      <rPr>
        <sz val="10"/>
        <rFont val="돋움"/>
        <family val="3"/>
        <charset val="129"/>
      </rPr>
      <t>屳</t>
    </r>
  </si>
  <si>
    <r>
      <rPr>
        <sz val="10"/>
        <rFont val="FangSong"/>
        <family val="3"/>
        <charset val="134"/>
      </rPr>
      <t>椘</t>
    </r>
    <r>
      <rPr>
        <sz val="10"/>
        <rFont val="돋움"/>
        <family val="3"/>
        <charset val="129"/>
      </rPr>
      <t>屳</t>
    </r>
  </si>
  <si>
    <t>초선</t>
    <phoneticPr fontId="5" type="noConversion"/>
  </si>
  <si>
    <t>여위징</t>
    <phoneticPr fontId="5" type="noConversion"/>
  </si>
  <si>
    <t>守南面</t>
    <phoneticPr fontId="5" type="noConversion"/>
  </si>
  <si>
    <t>수남면</t>
    <phoneticPr fontId="5" type="noConversion"/>
  </si>
  <si>
    <t>吸昌</t>
    <phoneticPr fontId="5" type="noConversion"/>
  </si>
  <si>
    <t>守南面</t>
    <phoneticPr fontId="5" type="noConversion"/>
  </si>
  <si>
    <t>수남면</t>
    <phoneticPr fontId="5" type="noConversion"/>
  </si>
  <si>
    <t>주호</t>
    <phoneticPr fontId="5" type="noConversion"/>
  </si>
  <si>
    <t>노비</t>
    <phoneticPr fontId="5" type="noConversion"/>
  </si>
  <si>
    <t>거</t>
    <phoneticPr fontId="5" type="noConversion"/>
  </si>
  <si>
    <t>흥해</t>
    <phoneticPr fontId="5" type="noConversion"/>
  </si>
  <si>
    <t>元彦</t>
    <phoneticPr fontId="5" type="noConversion"/>
  </si>
  <si>
    <t>신녕</t>
    <phoneticPr fontId="5" type="noConversion"/>
  </si>
  <si>
    <t>비</t>
    <phoneticPr fontId="5" type="noConversion"/>
  </si>
  <si>
    <t>대금</t>
    <phoneticPr fontId="5" type="noConversion"/>
  </si>
  <si>
    <t>노</t>
    <phoneticPr fontId="5" type="noConversion"/>
  </si>
  <si>
    <t>양산</t>
    <phoneticPr fontId="5" type="noConversion"/>
  </si>
  <si>
    <t>동노</t>
    <phoneticPr fontId="5" type="noConversion"/>
  </si>
  <si>
    <t>거</t>
    <phoneticPr fontId="5" type="noConversion"/>
  </si>
  <si>
    <t>有生</t>
    <phoneticPr fontId="5" type="noConversion"/>
  </si>
  <si>
    <t>後</t>
    <phoneticPr fontId="5" type="noConversion"/>
  </si>
  <si>
    <t>주호</t>
    <phoneticPr fontId="5" type="noConversion"/>
  </si>
  <si>
    <t>守南面</t>
    <phoneticPr fontId="5" type="noConversion"/>
  </si>
  <si>
    <t>수남면</t>
    <phoneticPr fontId="5" type="noConversion"/>
  </si>
  <si>
    <t>노비</t>
    <phoneticPr fontId="5" type="noConversion"/>
  </si>
  <si>
    <t>계축도망</t>
    <phoneticPr fontId="5" type="noConversion"/>
  </si>
  <si>
    <t>興先</t>
    <phoneticPr fontId="5" type="noConversion"/>
  </si>
  <si>
    <t>呂鐸</t>
    <phoneticPr fontId="5" type="noConversion"/>
  </si>
  <si>
    <t>여탁</t>
    <phoneticPr fontId="5" type="noConversion"/>
  </si>
  <si>
    <t>守南面</t>
    <phoneticPr fontId="5" type="noConversion"/>
  </si>
  <si>
    <t>수남면</t>
    <phoneticPr fontId="5" type="noConversion"/>
  </si>
  <si>
    <t>守南面</t>
    <phoneticPr fontId="5" type="noConversion"/>
  </si>
  <si>
    <t>수남면</t>
    <phoneticPr fontId="5" type="noConversion"/>
  </si>
  <si>
    <t>수남면</t>
    <phoneticPr fontId="5" type="noConversion"/>
  </si>
  <si>
    <t>화원조암</t>
    <phoneticPr fontId="5" type="noConversion"/>
  </si>
  <si>
    <t>거</t>
    <phoneticPr fontId="5" type="noConversion"/>
  </si>
  <si>
    <t>화원조암</t>
    <phoneticPr fontId="5" type="noConversion"/>
  </si>
  <si>
    <t>花園祖岩</t>
    <phoneticPr fontId="5" type="noConversion"/>
  </si>
  <si>
    <t>화원조암</t>
    <phoneticPr fontId="5" type="noConversion"/>
  </si>
  <si>
    <t>夫良人江牙之</t>
    <phoneticPr fontId="5" type="noConversion"/>
  </si>
  <si>
    <t>婢</t>
    <phoneticPr fontId="5" type="noConversion"/>
  </si>
  <si>
    <t>비</t>
    <phoneticPr fontId="5" type="noConversion"/>
  </si>
  <si>
    <t>守南面</t>
    <phoneticPr fontId="5" type="noConversion"/>
  </si>
  <si>
    <t>수남면</t>
    <phoneticPr fontId="5" type="noConversion"/>
  </si>
  <si>
    <t>칠곡</t>
    <phoneticPr fontId="5" type="noConversion"/>
  </si>
  <si>
    <t>夫私奴時僉</t>
    <phoneticPr fontId="5" type="noConversion"/>
  </si>
  <si>
    <r>
      <t>呂渭</t>
    </r>
    <r>
      <rPr>
        <sz val="10"/>
        <rFont val="새바탕"/>
        <family val="1"/>
        <charset val="129"/>
      </rPr>
      <t>遴</t>
    </r>
  </si>
  <si>
    <t>주호</t>
    <phoneticPr fontId="5" type="noConversion"/>
  </si>
  <si>
    <t>노비</t>
    <phoneticPr fontId="5" type="noConversion"/>
  </si>
  <si>
    <t>초선</t>
    <phoneticPr fontId="5" type="noConversion"/>
  </si>
  <si>
    <r>
      <rPr>
        <sz val="10"/>
        <rFont val="MingLiU"/>
        <family val="3"/>
        <charset val="136"/>
      </rPr>
      <t>鋃</t>
    </r>
    <r>
      <rPr>
        <sz val="10"/>
        <rFont val="돋움"/>
        <family val="3"/>
        <charset val="129"/>
      </rPr>
      <t>發</t>
    </r>
  </si>
  <si>
    <t>낭발</t>
    <phoneticPr fontId="5" type="noConversion"/>
  </si>
  <si>
    <t>奴己發良妻</t>
    <phoneticPr fontId="5" type="noConversion"/>
  </si>
  <si>
    <t>노일봉양처</t>
    <phoneticPr fontId="5" type="noConversion"/>
  </si>
  <si>
    <t>守南面</t>
    <phoneticPr fontId="5" type="noConversion"/>
  </si>
  <si>
    <t>수남면</t>
    <phoneticPr fontId="5" type="noConversion"/>
  </si>
  <si>
    <t>의성</t>
    <phoneticPr fontId="5" type="noConversion"/>
  </si>
  <si>
    <t>斗良</t>
    <phoneticPr fontId="5" type="noConversion"/>
  </si>
  <si>
    <t>주호</t>
    <phoneticPr fontId="5" type="noConversion"/>
  </si>
  <si>
    <t>守南面</t>
    <phoneticPr fontId="5" type="noConversion"/>
  </si>
  <si>
    <t>수남면</t>
    <phoneticPr fontId="5" type="noConversion"/>
  </si>
  <si>
    <t>노비</t>
    <phoneticPr fontId="5" type="noConversion"/>
  </si>
  <si>
    <t>거</t>
    <phoneticPr fontId="5" type="noConversion"/>
  </si>
  <si>
    <t>읍내</t>
    <phoneticPr fontId="5" type="noConversion"/>
  </si>
  <si>
    <t>世丁</t>
    <phoneticPr fontId="5" type="noConversion"/>
  </si>
  <si>
    <t>동비</t>
    <phoneticPr fontId="5" type="noConversion"/>
  </si>
  <si>
    <t>비</t>
    <phoneticPr fontId="5" type="noConversion"/>
  </si>
  <si>
    <t>시녀</t>
    <phoneticPr fontId="5" type="noConversion"/>
  </si>
  <si>
    <r>
      <rPr>
        <sz val="10"/>
        <rFont val="FangSong"/>
        <family val="3"/>
        <charset val="134"/>
      </rPr>
      <t>椘</t>
    </r>
    <r>
      <rPr>
        <sz val="10"/>
        <rFont val="돋움"/>
        <family val="3"/>
        <charset val="129"/>
      </rPr>
      <t>白</t>
    </r>
  </si>
  <si>
    <t>초백</t>
    <phoneticPr fontId="5" type="noConversion"/>
  </si>
  <si>
    <t>영산</t>
    <phoneticPr fontId="5" type="noConversion"/>
  </si>
  <si>
    <t>차화</t>
    <phoneticPr fontId="5" type="noConversion"/>
  </si>
  <si>
    <r>
      <rPr>
        <sz val="10"/>
        <rFont val="FangSong"/>
        <family val="3"/>
        <charset val="134"/>
      </rPr>
      <t>椘</t>
    </r>
    <r>
      <rPr>
        <sz val="10"/>
        <rFont val="돋움"/>
        <family val="3"/>
        <charset val="129"/>
      </rPr>
      <t>丁</t>
    </r>
  </si>
  <si>
    <t>초정</t>
    <phoneticPr fontId="5" type="noConversion"/>
  </si>
  <si>
    <t>차녀</t>
    <phoneticPr fontId="5" type="noConversion"/>
  </si>
  <si>
    <r>
      <rPr>
        <sz val="10"/>
        <rFont val="FangSong"/>
        <family val="3"/>
        <charset val="134"/>
      </rPr>
      <t>椘</t>
    </r>
    <r>
      <rPr>
        <sz val="10"/>
        <rFont val="돋움"/>
        <family val="3"/>
        <charset val="129"/>
      </rPr>
      <t>分</t>
    </r>
  </si>
  <si>
    <t>초분</t>
    <phoneticPr fontId="5" type="noConversion"/>
  </si>
  <si>
    <t>介眞</t>
    <phoneticPr fontId="5" type="noConversion"/>
  </si>
  <si>
    <t>을사도망</t>
    <phoneticPr fontId="5" type="noConversion"/>
  </si>
  <si>
    <t>동비</t>
    <phoneticPr fontId="5" type="noConversion"/>
  </si>
  <si>
    <t>여월</t>
    <phoneticPr fontId="5" type="noConversion"/>
  </si>
  <si>
    <t>以丹</t>
    <phoneticPr fontId="5" type="noConversion"/>
  </si>
  <si>
    <t>병진도망</t>
    <phoneticPr fontId="5" type="noConversion"/>
  </si>
  <si>
    <t>守南面</t>
    <phoneticPr fontId="5" type="noConversion"/>
  </si>
  <si>
    <t>수남면</t>
    <phoneticPr fontId="5" type="noConversion"/>
  </si>
  <si>
    <t>從弟呂金+憲戶</t>
    <phoneticPr fontId="5" type="noConversion"/>
  </si>
  <si>
    <t>종제여헌호</t>
    <phoneticPr fontId="5" type="noConversion"/>
  </si>
  <si>
    <r>
      <rPr>
        <sz val="10"/>
        <rFont val="MS Gothic"/>
        <family val="3"/>
        <charset val="128"/>
      </rPr>
      <t>国</t>
    </r>
    <r>
      <rPr>
        <sz val="10"/>
        <rFont val="돋움"/>
        <family val="3"/>
        <charset val="129"/>
      </rPr>
      <t>發</t>
    </r>
  </si>
  <si>
    <t>呂錫</t>
    <phoneticPr fontId="5" type="noConversion"/>
  </si>
  <si>
    <r>
      <rPr>
        <sz val="10"/>
        <rFont val="MS Gothic"/>
        <family val="3"/>
        <charset val="128"/>
      </rPr>
      <t>礼</t>
    </r>
    <r>
      <rPr>
        <sz val="10"/>
        <rFont val="돋움"/>
        <family val="3"/>
        <charset val="129"/>
      </rPr>
      <t>分</t>
    </r>
  </si>
  <si>
    <t>斗元</t>
    <phoneticPr fontId="5" type="noConversion"/>
  </si>
  <si>
    <t>東月</t>
    <phoneticPr fontId="5" type="noConversion"/>
  </si>
  <si>
    <t>거</t>
    <phoneticPr fontId="5" type="noConversion"/>
  </si>
  <si>
    <t>해서부</t>
    <phoneticPr fontId="5" type="noConversion"/>
  </si>
  <si>
    <r>
      <rPr>
        <sz val="10"/>
        <rFont val="MS Gothic"/>
        <family val="3"/>
        <charset val="128"/>
      </rPr>
      <t>觧</t>
    </r>
    <r>
      <rPr>
        <sz val="10"/>
        <rFont val="돋움"/>
        <family val="3"/>
        <charset val="129"/>
      </rPr>
      <t>西部</t>
    </r>
  </si>
  <si>
    <t>해서부</t>
    <phoneticPr fontId="5" type="noConversion"/>
  </si>
  <si>
    <t>늦손</t>
    <phoneticPr fontId="5" type="noConversion"/>
  </si>
  <si>
    <r>
      <t>林</t>
    </r>
    <r>
      <rPr>
        <sz val="10"/>
        <rFont val="MS Gothic"/>
        <family val="3"/>
        <charset val="128"/>
      </rPr>
      <t>継</t>
    </r>
    <r>
      <rPr>
        <sz val="10"/>
        <rFont val="돋움"/>
        <family val="3"/>
        <charset val="129"/>
      </rPr>
      <t>英</t>
    </r>
  </si>
  <si>
    <r>
      <rPr>
        <sz val="10"/>
        <rFont val="MS Gothic"/>
        <family val="3"/>
        <charset val="128"/>
      </rPr>
      <t>礼</t>
    </r>
    <r>
      <rPr>
        <sz val="10"/>
        <rFont val="돋움"/>
        <family val="3"/>
        <charset val="129"/>
      </rPr>
      <t>良</t>
    </r>
  </si>
  <si>
    <t>여선</t>
    <phoneticPr fontId="5" type="noConversion"/>
  </si>
  <si>
    <t>月化</t>
    <phoneticPr fontId="5" type="noConversion"/>
  </si>
  <si>
    <t>守南面</t>
    <phoneticPr fontId="5" type="noConversion"/>
  </si>
  <si>
    <t>수남면</t>
    <phoneticPr fontId="5" type="noConversion"/>
  </si>
  <si>
    <t>守南面</t>
    <phoneticPr fontId="5" type="noConversion"/>
  </si>
  <si>
    <t>수남면</t>
    <phoneticPr fontId="5" type="noConversion"/>
  </si>
  <si>
    <r>
      <t>山</t>
    </r>
    <r>
      <rPr>
        <sz val="10"/>
        <rFont val="새바탕"/>
        <family val="1"/>
        <charset val="129"/>
      </rPr>
      <t>氵</t>
    </r>
    <r>
      <rPr>
        <sz val="10"/>
        <rFont val="돋움"/>
        <family val="3"/>
        <charset val="129"/>
      </rPr>
      <t>+臺徐命迪戶</t>
    </r>
    <phoneticPr fontId="5" type="noConversion"/>
  </si>
  <si>
    <t>산대서명적호</t>
    <phoneticPr fontId="5" type="noConversion"/>
  </si>
  <si>
    <t>德世</t>
    <phoneticPr fontId="5" type="noConversion"/>
  </si>
  <si>
    <t>奴德發良妻</t>
    <phoneticPr fontId="5" type="noConversion"/>
  </si>
  <si>
    <t>노</t>
    <phoneticPr fontId="5" type="noConversion"/>
  </si>
  <si>
    <t>守南面</t>
    <phoneticPr fontId="5" type="noConversion"/>
  </si>
  <si>
    <t>수남면</t>
    <phoneticPr fontId="5" type="noConversion"/>
  </si>
  <si>
    <t>주호</t>
    <phoneticPr fontId="5" type="noConversion"/>
  </si>
  <si>
    <t>강난생</t>
    <phoneticPr fontId="5" type="noConversion"/>
  </si>
  <si>
    <t>노비</t>
    <phoneticPr fontId="5" type="noConversion"/>
  </si>
  <si>
    <t>유학여위사고대처</t>
    <phoneticPr fontId="5" type="noConversion"/>
  </si>
  <si>
    <t>증통훈대부군기시정행정략장군훈련원주부</t>
    <phoneticPr fontId="5" type="noConversion"/>
  </si>
  <si>
    <t>주호</t>
    <phoneticPr fontId="5" type="noConversion"/>
  </si>
  <si>
    <t>나</t>
    <phoneticPr fontId="5" type="noConversion"/>
  </si>
  <si>
    <t>거</t>
    <phoneticPr fontId="5" type="noConversion"/>
  </si>
  <si>
    <t>상전호</t>
    <phoneticPr fontId="5" type="noConversion"/>
  </si>
  <si>
    <t>李</t>
    <phoneticPr fontId="5" type="noConversion"/>
  </si>
  <si>
    <t>이</t>
    <phoneticPr fontId="5" type="noConversion"/>
  </si>
  <si>
    <t>주호</t>
    <phoneticPr fontId="5" type="noConversion"/>
  </si>
  <si>
    <t>守南面</t>
    <phoneticPr fontId="5" type="noConversion"/>
  </si>
  <si>
    <t>수남면</t>
    <phoneticPr fontId="5" type="noConversion"/>
  </si>
  <si>
    <t>녹손</t>
    <phoneticPr fontId="5" type="noConversion"/>
  </si>
  <si>
    <t>연이</t>
    <phoneticPr fontId="5" type="noConversion"/>
  </si>
  <si>
    <t>주호</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</si>
  <si>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</si>
  <si>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</si>
  <si>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</si>
  <si>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</si>
  <si>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</si>
  <si>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녹손</t>
    <phoneticPr fontId="5" type="noConversion"/>
  </si>
  <si>
    <t>주호</t>
    <phoneticPr fontId="5" type="noConversion"/>
  </si>
  <si>
    <t>노비</t>
    <phoneticPr fontId="5" type="noConversion"/>
  </si>
  <si>
    <t>주호</t>
    <phoneticPr fontId="5" type="noConversion"/>
  </si>
  <si>
    <t>연원</t>
    <phoneticPr fontId="5" type="noConversion"/>
  </si>
  <si>
    <t>이녹손</t>
    <phoneticPr fontId="5" type="noConversion"/>
  </si>
  <si>
    <t>주호</t>
    <phoneticPr fontId="5" type="noConversion"/>
  </si>
  <si>
    <t>용복</t>
    <phoneticPr fontId="5" type="noConversion"/>
  </si>
  <si>
    <t>주호</t>
    <phoneticPr fontId="5" type="noConversion"/>
  </si>
  <si>
    <t>주호</t>
    <phoneticPr fontId="5" type="noConversion"/>
  </si>
  <si>
    <t>금위군전력부위겸사복</t>
    <phoneticPr fontId="5" type="noConversion"/>
  </si>
  <si>
    <t>이보</t>
    <phoneticPr fontId="5" type="noConversion"/>
  </si>
  <si>
    <t>여위서</t>
    <phoneticPr fontId="5" type="noConversion"/>
  </si>
  <si>
    <t>守南面</t>
    <phoneticPr fontId="5" type="noConversion"/>
  </si>
  <si>
    <t>수남면</t>
    <phoneticPr fontId="5" type="noConversion"/>
  </si>
  <si>
    <t>주호</t>
    <phoneticPr fontId="5" type="noConversion"/>
  </si>
  <si>
    <t>연봉</t>
    <phoneticPr fontId="5" type="noConversion"/>
  </si>
  <si>
    <t>입이</t>
    <phoneticPr fontId="5" type="noConversion"/>
  </si>
  <si>
    <t>주호</t>
    <phoneticPr fontId="5" type="noConversion"/>
  </si>
  <si>
    <t>連奉</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</si>
  <si>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</si>
  <si>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</si>
  <si>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</si>
  <si>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</si>
  <si>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</si>
  <si>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노비</t>
    <phoneticPr fontId="5" type="noConversion"/>
  </si>
  <si>
    <t>주호</t>
    <phoneticPr fontId="5" type="noConversion"/>
  </si>
  <si>
    <t>宣務X道察訪</t>
    <phoneticPr fontId="5" type="noConversion"/>
  </si>
  <si>
    <t>선무X도찰방</t>
    <phoneticPr fontId="5" type="noConversion"/>
  </si>
  <si>
    <t xml:space="preserve">外祖職役 위로 첨지가 있음 全命來X名命信 </t>
    <phoneticPr fontId="5" type="noConversion"/>
  </si>
  <si>
    <t>노비</t>
    <phoneticPr fontId="5" type="noConversion"/>
  </si>
  <si>
    <t>거</t>
    <phoneticPr fontId="5" type="noConversion"/>
  </si>
  <si>
    <t>도망거</t>
    <phoneticPr fontId="5" type="noConversion"/>
  </si>
  <si>
    <t>여정</t>
    <phoneticPr fontId="5" type="noConversion"/>
  </si>
  <si>
    <t>도망거</t>
    <phoneticPr fontId="5" type="noConversion"/>
  </si>
  <si>
    <t>도망거</t>
    <phoneticPr fontId="5" type="noConversion"/>
  </si>
  <si>
    <t>士民</t>
    <phoneticPr fontId="5" type="noConversion"/>
  </si>
  <si>
    <t>사민</t>
    <phoneticPr fontId="5" type="noConversion"/>
  </si>
  <si>
    <t>丙子逃亡故</t>
    <phoneticPr fontId="5" type="noConversion"/>
  </si>
  <si>
    <t>병자도망고</t>
    <phoneticPr fontId="5" type="noConversion"/>
  </si>
  <si>
    <t>守南面</t>
    <phoneticPr fontId="5" type="noConversion"/>
  </si>
  <si>
    <t>수남면</t>
    <phoneticPr fontId="5" type="noConversion"/>
  </si>
  <si>
    <r>
      <rPr>
        <sz val="10"/>
        <rFont val="MS Gothic"/>
        <family val="3"/>
        <charset val="128"/>
      </rPr>
      <t>礼</t>
    </r>
    <r>
      <rPr>
        <sz val="10"/>
        <rFont val="돋움"/>
        <family val="3"/>
        <charset val="129"/>
      </rPr>
      <t>發</t>
    </r>
  </si>
  <si>
    <t>경자도망</t>
    <phoneticPr fontId="5" type="noConversion"/>
  </si>
  <si>
    <t>太眞</t>
    <phoneticPr fontId="5" type="noConversion"/>
  </si>
  <si>
    <t>거</t>
    <phoneticPr fontId="5" type="noConversion"/>
  </si>
  <si>
    <t>비</t>
    <phoneticPr fontId="5" type="noConversion"/>
  </si>
  <si>
    <t>금이</t>
    <phoneticPr fontId="5" type="noConversion"/>
  </si>
  <si>
    <t>등8구거</t>
    <phoneticPr fontId="5" type="noConversion"/>
  </si>
  <si>
    <t>㐊介</t>
    <phoneticPr fontId="5" type="noConversion"/>
  </si>
  <si>
    <t>선례</t>
    <phoneticPr fontId="5" type="noConversion"/>
  </si>
  <si>
    <t>守南面</t>
    <phoneticPr fontId="5" type="noConversion"/>
  </si>
  <si>
    <t>수남면</t>
    <phoneticPr fontId="5" type="noConversion"/>
  </si>
  <si>
    <r>
      <rPr>
        <sz val="10"/>
        <rFont val="새바탕"/>
        <family val="1"/>
        <charset val="129"/>
      </rPr>
      <t>礼</t>
    </r>
    <r>
      <rPr>
        <sz val="10"/>
        <rFont val="돋움"/>
        <family val="3"/>
        <charset val="129"/>
      </rPr>
      <t>發</t>
    </r>
  </si>
  <si>
    <t>守南面</t>
    <phoneticPr fontId="5" type="noConversion"/>
  </si>
  <si>
    <t>수남면</t>
    <phoneticPr fontId="5" type="noConversion"/>
  </si>
  <si>
    <r>
      <t>全</t>
    </r>
    <r>
      <rPr>
        <sz val="10"/>
        <rFont val="MS Gothic"/>
        <family val="3"/>
        <charset val="128"/>
      </rPr>
      <t>継</t>
    </r>
    <r>
      <rPr>
        <sz val="10"/>
        <rFont val="돋움"/>
        <family val="3"/>
        <charset val="129"/>
      </rPr>
      <t>日</t>
    </r>
  </si>
  <si>
    <t>守南面</t>
    <phoneticPr fontId="5" type="noConversion"/>
  </si>
  <si>
    <t>수남면</t>
    <phoneticPr fontId="5" type="noConversion"/>
  </si>
  <si>
    <t>시거</t>
    <phoneticPr fontId="5" type="noConversion"/>
  </si>
  <si>
    <t>청도</t>
    <phoneticPr fontId="5" type="noConversion"/>
  </si>
  <si>
    <t>비</t>
    <phoneticPr fontId="5" type="noConversion"/>
  </si>
  <si>
    <t>명진</t>
    <phoneticPr fontId="5" type="noConversion"/>
  </si>
  <si>
    <t>守南面</t>
    <phoneticPr fontId="5" type="noConversion"/>
  </si>
  <si>
    <t>수남면</t>
    <phoneticPr fontId="5" type="noConversion"/>
  </si>
  <si>
    <t>守南面</t>
    <phoneticPr fontId="5" type="noConversion"/>
  </si>
  <si>
    <t>수남면</t>
    <phoneticPr fontId="5" type="noConversion"/>
  </si>
  <si>
    <t>노비</t>
    <phoneticPr fontId="5" type="noConversion"/>
  </si>
  <si>
    <t>정미도망</t>
    <phoneticPr fontId="5" type="noConversion"/>
  </si>
  <si>
    <t>신해도망</t>
    <phoneticPr fontId="5" type="noConversion"/>
  </si>
  <si>
    <t>늦녀</t>
    <phoneticPr fontId="5" type="noConversion"/>
  </si>
  <si>
    <t>병자도망</t>
    <phoneticPr fontId="5" type="noConversion"/>
  </si>
  <si>
    <t>시거</t>
    <phoneticPr fontId="5" type="noConversion"/>
  </si>
  <si>
    <t xml:space="preserve">양 </t>
    <phoneticPr fontId="5" type="noConversion"/>
  </si>
  <si>
    <t>늦분</t>
    <phoneticPr fontId="5" type="noConversion"/>
  </si>
  <si>
    <t>울산</t>
    <phoneticPr fontId="5" type="noConversion"/>
  </si>
  <si>
    <t>병신도망</t>
    <phoneticPr fontId="5" type="noConversion"/>
  </si>
  <si>
    <t>守南面</t>
    <phoneticPr fontId="5" type="noConversion"/>
  </si>
  <si>
    <t>수남면</t>
    <phoneticPr fontId="5" type="noConversion"/>
  </si>
  <si>
    <t>비</t>
    <phoneticPr fontId="5" type="noConversion"/>
  </si>
  <si>
    <t>칠월</t>
    <phoneticPr fontId="5" type="noConversion"/>
  </si>
  <si>
    <t>守南面</t>
    <phoneticPr fontId="5" type="noConversion"/>
  </si>
  <si>
    <t>수남면</t>
    <phoneticPr fontId="5" type="noConversion"/>
  </si>
  <si>
    <t>거</t>
    <phoneticPr fontId="5" type="noConversion"/>
  </si>
  <si>
    <t>거</t>
    <phoneticPr fontId="5" type="noConversion"/>
  </si>
  <si>
    <t>日女</t>
    <phoneticPr fontId="5" type="noConversion"/>
  </si>
  <si>
    <t>청도</t>
    <phoneticPr fontId="5" type="noConversion"/>
  </si>
  <si>
    <t>삼녀</t>
    <phoneticPr fontId="5" type="noConversion"/>
  </si>
  <si>
    <t>흥해</t>
    <phoneticPr fontId="5" type="noConversion"/>
  </si>
  <si>
    <t>내경</t>
    <phoneticPr fontId="5" type="noConversion"/>
  </si>
  <si>
    <t>주호</t>
    <phoneticPr fontId="5" type="noConversion"/>
  </si>
  <si>
    <t>노비</t>
    <phoneticPr fontId="5" type="noConversion"/>
  </si>
  <si>
    <t>계축도망</t>
    <phoneticPr fontId="5" type="noConversion"/>
  </si>
  <si>
    <t>士迪</t>
    <phoneticPr fontId="5" type="noConversion"/>
  </si>
  <si>
    <t>주호</t>
    <phoneticPr fontId="5" type="noConversion"/>
  </si>
  <si>
    <t>금재장</t>
    <phoneticPr fontId="5" type="noConversion"/>
  </si>
  <si>
    <t>守南面</t>
    <phoneticPr fontId="5" type="noConversion"/>
  </si>
  <si>
    <t>수남면</t>
    <phoneticPr fontId="5" type="noConversion"/>
  </si>
  <si>
    <t>노비</t>
    <phoneticPr fontId="5" type="noConversion"/>
  </si>
  <si>
    <t>叔郞</t>
    <phoneticPr fontId="5" type="noConversion"/>
  </si>
  <si>
    <t>仰役</t>
    <phoneticPr fontId="5" type="noConversion"/>
  </si>
  <si>
    <t>奴</t>
    <phoneticPr fontId="5" type="noConversion"/>
  </si>
  <si>
    <t>노</t>
    <phoneticPr fontId="5" type="noConversion"/>
  </si>
  <si>
    <t>도망거</t>
    <phoneticPr fontId="5" type="noConversion"/>
  </si>
  <si>
    <t>고성지도</t>
    <phoneticPr fontId="5" type="noConversion"/>
  </si>
  <si>
    <t>시노</t>
    <phoneticPr fontId="5" type="noConversion"/>
  </si>
  <si>
    <t>守南面</t>
    <phoneticPr fontId="5" type="noConversion"/>
  </si>
  <si>
    <t>수남면</t>
    <phoneticPr fontId="5" type="noConversion"/>
  </si>
  <si>
    <t>白用</t>
    <phoneticPr fontId="5" type="noConversion"/>
  </si>
  <si>
    <t>守南面</t>
    <phoneticPr fontId="5" type="noConversion"/>
  </si>
  <si>
    <t>수남면</t>
    <phoneticPr fontId="5" type="noConversion"/>
  </si>
  <si>
    <t>거</t>
    <phoneticPr fontId="5" type="noConversion"/>
  </si>
  <si>
    <t>백용</t>
    <phoneticPr fontId="5" type="noConversion"/>
  </si>
  <si>
    <t>비</t>
    <phoneticPr fontId="5" type="noConversion"/>
  </si>
  <si>
    <t>말녀</t>
    <phoneticPr fontId="5" type="noConversion"/>
  </si>
  <si>
    <t>等11口居</t>
    <phoneticPr fontId="5" type="noConversion"/>
  </si>
  <si>
    <t>등11구거</t>
    <phoneticPr fontId="5" type="noConversion"/>
  </si>
  <si>
    <t>금동</t>
    <phoneticPr fontId="5" type="noConversion"/>
  </si>
  <si>
    <t>守南面</t>
    <phoneticPr fontId="5" type="noConversion"/>
  </si>
  <si>
    <t>수남면</t>
    <phoneticPr fontId="5" type="noConversion"/>
  </si>
  <si>
    <t>都</t>
    <phoneticPr fontId="5" type="noConversion"/>
  </si>
  <si>
    <t>도</t>
    <phoneticPr fontId="5" type="noConversion"/>
  </si>
  <si>
    <t>里立</t>
    <phoneticPr fontId="5" type="noConversion"/>
  </si>
  <si>
    <t>이립</t>
    <phoneticPr fontId="5" type="noConversion"/>
  </si>
  <si>
    <t>정미도망</t>
    <phoneticPr fontId="5" type="noConversion"/>
  </si>
  <si>
    <t>동비</t>
    <phoneticPr fontId="5" type="noConversion"/>
  </si>
  <si>
    <t>계축도망</t>
    <phoneticPr fontId="5" type="noConversion"/>
  </si>
  <si>
    <t>순매</t>
    <phoneticPr fontId="5" type="noConversion"/>
  </si>
  <si>
    <t>순량</t>
    <phoneticPr fontId="5" type="noConversion"/>
  </si>
  <si>
    <t>주호</t>
    <phoneticPr fontId="5" type="noConversion"/>
  </si>
  <si>
    <t>노비</t>
    <phoneticPr fontId="5" type="noConversion"/>
  </si>
  <si>
    <t>今眞</t>
    <phoneticPr fontId="5" type="noConversion"/>
  </si>
  <si>
    <t>입선</t>
    <phoneticPr fontId="5" type="noConversion"/>
  </si>
  <si>
    <t>守南面</t>
    <phoneticPr fontId="5" type="noConversion"/>
  </si>
  <si>
    <t>수남면</t>
    <phoneticPr fontId="5" type="noConversion"/>
  </si>
  <si>
    <r>
      <rPr>
        <sz val="10"/>
        <rFont val="MS Gothic"/>
        <family val="3"/>
        <charset val="128"/>
      </rPr>
      <t>国</t>
    </r>
    <r>
      <rPr>
        <sz val="10"/>
        <rFont val="돋움"/>
        <family val="3"/>
        <charset val="129"/>
      </rPr>
      <t>瑞</t>
    </r>
  </si>
  <si>
    <t>月上</t>
    <phoneticPr fontId="5" type="noConversion"/>
  </si>
  <si>
    <t>도재</t>
    <phoneticPr fontId="5" type="noConversion"/>
  </si>
  <si>
    <t>월랑</t>
    <phoneticPr fontId="5" type="noConversion"/>
  </si>
  <si>
    <t>월녀</t>
    <phoneticPr fontId="5" type="noConversion"/>
  </si>
  <si>
    <t>도망</t>
    <phoneticPr fontId="5" type="noConversion"/>
  </si>
  <si>
    <r>
      <rPr>
        <sz val="10"/>
        <rFont val="MS Gothic"/>
        <family val="3"/>
        <charset val="128"/>
      </rPr>
      <t>乱</t>
    </r>
    <r>
      <rPr>
        <sz val="10"/>
        <rFont val="돋움"/>
        <family val="3"/>
        <charset val="129"/>
      </rPr>
      <t>玉</t>
    </r>
  </si>
  <si>
    <t>거</t>
    <phoneticPr fontId="5" type="noConversion"/>
  </si>
  <si>
    <t>고성</t>
    <phoneticPr fontId="5" type="noConversion"/>
  </si>
  <si>
    <r>
      <rPr>
        <sz val="10"/>
        <rFont val="MingLiU"/>
        <family val="3"/>
        <charset val="136"/>
      </rPr>
      <t>菄</t>
    </r>
    <r>
      <rPr>
        <sz val="10"/>
        <rFont val="돋움"/>
        <family val="3"/>
        <charset val="129"/>
      </rPr>
      <t>萊</t>
    </r>
  </si>
  <si>
    <r>
      <t>朴</t>
    </r>
    <r>
      <rPr>
        <sz val="10"/>
        <rFont val="새바탕"/>
        <family val="1"/>
        <charset val="129"/>
      </rPr>
      <t>远</t>
    </r>
    <r>
      <rPr>
        <sz val="10"/>
        <rFont val="돋움"/>
        <family val="3"/>
        <charset val="129"/>
      </rPr>
      <t>錫</t>
    </r>
  </si>
  <si>
    <t>주호</t>
    <phoneticPr fontId="5" type="noConversion"/>
  </si>
  <si>
    <r>
      <rPr>
        <sz val="10"/>
        <rFont val="FangSong"/>
        <family val="3"/>
        <charset val="134"/>
      </rPr>
      <t>远</t>
    </r>
    <r>
      <rPr>
        <sz val="10"/>
        <rFont val="돋움"/>
        <family val="3"/>
        <charset val="129"/>
      </rPr>
      <t>錫</t>
    </r>
  </si>
  <si>
    <r>
      <rPr>
        <sz val="10"/>
        <rFont val="MingLiU"/>
        <family val="3"/>
        <charset val="136"/>
      </rPr>
      <t>笁</t>
    </r>
    <r>
      <rPr>
        <sz val="10"/>
        <rFont val="돋움"/>
        <family val="3"/>
        <charset val="129"/>
      </rPr>
      <t>南</t>
    </r>
  </si>
  <si>
    <t>노비</t>
    <phoneticPr fontId="5" type="noConversion"/>
  </si>
  <si>
    <t>주호</t>
    <phoneticPr fontId="5" type="noConversion"/>
  </si>
  <si>
    <t>노비</t>
    <phoneticPr fontId="5" type="noConversion"/>
  </si>
  <si>
    <t>계축도망</t>
    <phoneticPr fontId="5" type="noConversion"/>
  </si>
  <si>
    <t>주호</t>
    <phoneticPr fontId="5" type="noConversion"/>
  </si>
  <si>
    <t>守南面</t>
    <phoneticPr fontId="5" type="noConversion"/>
  </si>
  <si>
    <t>수남면</t>
    <phoneticPr fontId="5" type="noConversion"/>
  </si>
  <si>
    <t>복수</t>
    <phoneticPr fontId="5" type="noConversion"/>
  </si>
  <si>
    <t>守南面</t>
    <phoneticPr fontId="5" type="noConversion"/>
  </si>
  <si>
    <t>수남면</t>
    <phoneticPr fontId="5" type="noConversion"/>
  </si>
  <si>
    <t>노비</t>
    <phoneticPr fontId="5" type="noConversion"/>
  </si>
  <si>
    <t>거</t>
    <phoneticPr fontId="5" type="noConversion"/>
  </si>
  <si>
    <t>德男</t>
    <phoneticPr fontId="5" type="noConversion"/>
  </si>
  <si>
    <t>慶州西面奴儀谷里</t>
    <phoneticPr fontId="5" type="noConversion"/>
  </si>
  <si>
    <t>주호</t>
    <phoneticPr fontId="5" type="noConversion"/>
  </si>
  <si>
    <t>시노노제</t>
    <phoneticPr fontId="5" type="noConversion"/>
  </si>
  <si>
    <t>振衛威禦侮將軍</t>
    <phoneticPr fontId="5" type="noConversion"/>
  </si>
  <si>
    <r>
      <rPr>
        <sz val="10"/>
        <rFont val="MS Gothic"/>
        <family val="3"/>
        <charset val="128"/>
      </rPr>
      <t>竜</t>
    </r>
    <r>
      <rPr>
        <sz val="10"/>
        <rFont val="돋움"/>
        <family val="3"/>
        <charset val="129"/>
      </rPr>
      <t>甲</t>
    </r>
  </si>
  <si>
    <t>용갑</t>
    <phoneticPr fontId="5" type="noConversion"/>
  </si>
  <si>
    <t>吾者味</t>
    <phoneticPr fontId="5" type="noConversion"/>
  </si>
  <si>
    <t>주호</t>
    <phoneticPr fontId="5" type="noConversion"/>
  </si>
  <si>
    <t>萬益</t>
    <phoneticPr fontId="5" type="noConversion"/>
  </si>
  <si>
    <r>
      <t>朴</t>
    </r>
    <r>
      <rPr>
        <sz val="10"/>
        <rFont val="FangSong"/>
        <family val="3"/>
        <charset val="134"/>
      </rPr>
      <t>誐</t>
    </r>
    <r>
      <rPr>
        <sz val="10"/>
        <rFont val="돋움"/>
        <family val="3"/>
        <charset val="129"/>
      </rPr>
      <t>宗</t>
    </r>
  </si>
  <si>
    <t>박아종</t>
    <phoneticPr fontId="5" type="noConversion"/>
  </si>
  <si>
    <t>노비</t>
    <phoneticPr fontId="5" type="noConversion"/>
  </si>
  <si>
    <t>여절교위수훈련원판관</t>
    <phoneticPr fontId="5" type="noConversion"/>
  </si>
  <si>
    <t>수녀</t>
    <phoneticPr fontId="5" type="noConversion"/>
  </si>
  <si>
    <t>노妻</t>
    <phoneticPr fontId="5" type="noConversion"/>
  </si>
  <si>
    <t>노처</t>
    <phoneticPr fontId="5" type="noConversion"/>
  </si>
  <si>
    <t>居移去</t>
    <phoneticPr fontId="5" type="noConversion"/>
  </si>
  <si>
    <t>거이거</t>
    <phoneticPr fontId="5" type="noConversion"/>
  </si>
  <si>
    <t>本面友鹿里</t>
    <phoneticPr fontId="5" type="noConversion"/>
  </si>
  <si>
    <t>본면우록리</t>
    <phoneticPr fontId="5" type="noConversion"/>
  </si>
  <si>
    <t>주호</t>
    <phoneticPr fontId="5" type="noConversion"/>
  </si>
  <si>
    <t>守南面</t>
    <phoneticPr fontId="5" type="noConversion"/>
  </si>
  <si>
    <t>수남면</t>
    <phoneticPr fontId="5" type="noConversion"/>
  </si>
  <si>
    <t>노비</t>
    <phoneticPr fontId="5" type="noConversion"/>
  </si>
  <si>
    <t>비</t>
    <phoneticPr fontId="5" type="noConversion"/>
  </si>
  <si>
    <t>만옥</t>
    <phoneticPr fontId="5" type="noConversion"/>
  </si>
  <si>
    <t>병신도망</t>
    <phoneticPr fontId="5" type="noConversion"/>
  </si>
  <si>
    <t>命鶴</t>
    <phoneticPr fontId="5" type="noConversion"/>
  </si>
  <si>
    <t>동비</t>
    <phoneticPr fontId="5" type="noConversion"/>
  </si>
  <si>
    <t>병신도망</t>
    <phoneticPr fontId="5" type="noConversion"/>
  </si>
  <si>
    <t>손덕</t>
    <phoneticPr fontId="5" type="noConversion"/>
  </si>
  <si>
    <t>貴眞同</t>
    <phoneticPr fontId="5" type="noConversion"/>
  </si>
  <si>
    <t>병신도망</t>
    <phoneticPr fontId="5" type="noConversion"/>
  </si>
  <si>
    <t>必興</t>
    <phoneticPr fontId="5" type="noConversion"/>
  </si>
  <si>
    <t>거</t>
    <phoneticPr fontId="5" type="noConversion"/>
  </si>
  <si>
    <t>밀양</t>
    <phoneticPr fontId="5" type="noConversion"/>
  </si>
  <si>
    <t>의령정곡리표창걸가</t>
    <phoneticPr fontId="5" type="noConversion"/>
  </si>
  <si>
    <t>반비</t>
    <phoneticPr fontId="5" type="noConversion"/>
  </si>
  <si>
    <t>건리덕</t>
    <phoneticPr fontId="5" type="noConversion"/>
  </si>
  <si>
    <t>수동</t>
    <phoneticPr fontId="5" type="noConversion"/>
  </si>
  <si>
    <t>千云</t>
    <phoneticPr fontId="5" type="noConversion"/>
  </si>
  <si>
    <t>6구거</t>
    <phoneticPr fontId="5" type="noConversion"/>
  </si>
  <si>
    <t>주호</t>
    <phoneticPr fontId="5" type="noConversion"/>
  </si>
  <si>
    <t>金振善</t>
    <phoneticPr fontId="5" type="noConversion"/>
  </si>
  <si>
    <t>노비</t>
    <phoneticPr fontId="5" type="noConversion"/>
  </si>
  <si>
    <t>주호</t>
    <phoneticPr fontId="5" type="noConversion"/>
  </si>
  <si>
    <t>노비</t>
    <phoneticPr fontId="5" type="noConversion"/>
  </si>
  <si>
    <t>주호</t>
    <phoneticPr fontId="5" type="noConversion"/>
  </si>
  <si>
    <t>守南面</t>
    <phoneticPr fontId="5" type="noConversion"/>
  </si>
  <si>
    <t>수남면</t>
    <phoneticPr fontId="5" type="noConversion"/>
  </si>
  <si>
    <t>노비</t>
    <phoneticPr fontId="5" type="noConversion"/>
  </si>
  <si>
    <t>主姓名(原)李渭甲改名春章</t>
    <phoneticPr fontId="5" type="noConversion"/>
  </si>
  <si>
    <t>守南面</t>
    <phoneticPr fontId="5" type="noConversion"/>
  </si>
  <si>
    <t>수남면</t>
    <phoneticPr fontId="5" type="noConversion"/>
  </si>
  <si>
    <t>주호</t>
    <phoneticPr fontId="5" type="noConversion"/>
  </si>
  <si>
    <t>김봉음금</t>
    <phoneticPr fontId="5" type="noConversion"/>
  </si>
  <si>
    <t>守南面</t>
    <phoneticPr fontId="5" type="noConversion"/>
  </si>
  <si>
    <t>수남면</t>
    <phoneticPr fontId="5" type="noConversion"/>
  </si>
  <si>
    <t>청도동면임당도</t>
    <phoneticPr fontId="5" type="noConversion"/>
  </si>
  <si>
    <t>귀금</t>
    <phoneticPr fontId="5" type="noConversion"/>
  </si>
  <si>
    <t>연량</t>
    <phoneticPr fontId="5" type="noConversion"/>
  </si>
  <si>
    <t>곳진</t>
    <phoneticPr fontId="5" type="noConversion"/>
  </si>
  <si>
    <t>㖛德</t>
    <phoneticPr fontId="5" type="noConversion"/>
  </si>
  <si>
    <t>곳덕</t>
    <phoneticPr fontId="5" type="noConversion"/>
  </si>
  <si>
    <t>노</t>
    <phoneticPr fontId="5" type="noConversion"/>
  </si>
  <si>
    <t>석민</t>
    <phoneticPr fontId="5" type="noConversion"/>
  </si>
  <si>
    <t>양산</t>
    <phoneticPr fontId="5" type="noConversion"/>
  </si>
  <si>
    <t>壬申</t>
    <phoneticPr fontId="5" type="noConversion"/>
  </si>
  <si>
    <t>奴巡軍牢</t>
    <phoneticPr fontId="5" type="noConversion"/>
  </si>
  <si>
    <t>平章</t>
    <phoneticPr fontId="5" type="noConversion"/>
  </si>
  <si>
    <r>
      <rPr>
        <sz val="10"/>
        <rFont val="MS Gothic"/>
        <family val="3"/>
        <charset val="128"/>
      </rPr>
      <t>継</t>
    </r>
    <r>
      <rPr>
        <sz val="10"/>
        <rFont val="돋움"/>
        <family val="3"/>
        <charset val="129"/>
      </rPr>
      <t>祖</t>
    </r>
  </si>
  <si>
    <r>
      <rPr>
        <sz val="10"/>
        <rFont val="MS Gothic"/>
        <family val="3"/>
        <charset val="128"/>
      </rPr>
      <t>継</t>
    </r>
    <r>
      <rPr>
        <sz val="10"/>
        <rFont val="돋움"/>
        <family val="3"/>
        <charset val="129"/>
      </rPr>
      <t>再</t>
    </r>
  </si>
  <si>
    <t>영천</t>
    <phoneticPr fontId="5" type="noConversion"/>
  </si>
  <si>
    <t>峻南</t>
    <phoneticPr fontId="5" type="noConversion"/>
  </si>
  <si>
    <t>어인노미</t>
    <phoneticPr fontId="5" type="noConversion"/>
  </si>
  <si>
    <t>막상</t>
    <phoneticPr fontId="5" type="noConversion"/>
  </si>
  <si>
    <t>귀천</t>
    <phoneticPr fontId="5" type="noConversion"/>
  </si>
  <si>
    <t>孟今</t>
    <phoneticPr fontId="5" type="noConversion"/>
  </si>
  <si>
    <t>맹금</t>
    <phoneticPr fontId="5" type="noConversion"/>
  </si>
  <si>
    <t>朴谷里</t>
    <phoneticPr fontId="5" type="noConversion"/>
  </si>
  <si>
    <t>奴驗山</t>
    <phoneticPr fontId="5" type="noConversion"/>
  </si>
  <si>
    <t>경산교서관각수보부군관</t>
    <phoneticPr fontId="5" type="noConversion"/>
  </si>
  <si>
    <t>연립</t>
    <phoneticPr fontId="5" type="noConversion"/>
  </si>
  <si>
    <t>잔금</t>
    <phoneticPr fontId="5" type="noConversion"/>
  </si>
  <si>
    <t>주호</t>
    <phoneticPr fontId="5" type="noConversion"/>
  </si>
  <si>
    <t>守南面</t>
    <phoneticPr fontId="5" type="noConversion"/>
  </si>
  <si>
    <t>수남면</t>
    <phoneticPr fontId="5" type="noConversion"/>
  </si>
  <si>
    <t>노비</t>
    <phoneticPr fontId="5" type="noConversion"/>
  </si>
  <si>
    <t>병진도망</t>
    <phoneticPr fontId="5" type="noConversion"/>
  </si>
  <si>
    <t>비</t>
    <phoneticPr fontId="5" type="noConversion"/>
  </si>
  <si>
    <t>얼악</t>
    <phoneticPr fontId="5" type="noConversion"/>
  </si>
  <si>
    <t>주호</t>
    <phoneticPr fontId="5" type="noConversion"/>
  </si>
  <si>
    <t>노비</t>
    <phoneticPr fontId="5" type="noConversion"/>
  </si>
  <si>
    <t>경인도망</t>
    <phoneticPr fontId="5" type="noConversion"/>
  </si>
  <si>
    <t>비</t>
    <phoneticPr fontId="5" type="noConversion"/>
  </si>
  <si>
    <t>분이</t>
    <phoneticPr fontId="5" type="noConversion"/>
  </si>
  <si>
    <t>주호</t>
    <phoneticPr fontId="5" type="noConversion"/>
  </si>
  <si>
    <t>주호</t>
    <phoneticPr fontId="5" type="noConversion"/>
  </si>
  <si>
    <t>李以白</t>
    <phoneticPr fontId="5" type="noConversion"/>
  </si>
  <si>
    <t>노비</t>
    <phoneticPr fontId="5" type="noConversion"/>
  </si>
  <si>
    <t>守南面</t>
    <phoneticPr fontId="5" type="noConversion"/>
  </si>
  <si>
    <t>수남면</t>
    <phoneticPr fontId="5" type="noConversion"/>
  </si>
  <si>
    <t>재삼</t>
    <phoneticPr fontId="5" type="noConversion"/>
  </si>
  <si>
    <t>노비</t>
    <phoneticPr fontId="5" type="noConversion"/>
  </si>
  <si>
    <t>守南面</t>
    <phoneticPr fontId="5" type="noConversion"/>
  </si>
  <si>
    <t>수남면</t>
    <phoneticPr fontId="5" type="noConversion"/>
  </si>
  <si>
    <t>채삼령</t>
    <phoneticPr fontId="5" type="noConversion"/>
  </si>
  <si>
    <t>주호</t>
    <phoneticPr fontId="5" type="noConversion"/>
  </si>
  <si>
    <t>삼령</t>
    <phoneticPr fontId="5" type="noConversion"/>
  </si>
  <si>
    <r>
      <t>興</t>
    </r>
    <r>
      <rPr>
        <sz val="10"/>
        <rFont val="새바탕"/>
        <family val="1"/>
        <charset val="129"/>
      </rPr>
      <t>礻</t>
    </r>
    <r>
      <rPr>
        <sz val="10"/>
        <rFont val="돋움"/>
        <family val="3"/>
        <charset val="129"/>
      </rPr>
      <t>+㣊</t>
    </r>
    <phoneticPr fontId="5" type="noConversion"/>
  </si>
  <si>
    <t>守南面</t>
    <phoneticPr fontId="5" type="noConversion"/>
  </si>
  <si>
    <t>수남면</t>
    <phoneticPr fontId="5" type="noConversion"/>
  </si>
  <si>
    <t>寅夏</t>
    <phoneticPr fontId="5" type="noConversion"/>
  </si>
  <si>
    <t>노비</t>
    <phoneticPr fontId="5" type="noConversion"/>
  </si>
  <si>
    <t>박연립</t>
    <phoneticPr fontId="5" type="noConversion"/>
  </si>
  <si>
    <t>眞寶</t>
    <phoneticPr fontId="5" type="noConversion"/>
  </si>
  <si>
    <t>노비</t>
    <phoneticPr fontId="5" type="noConversion"/>
  </si>
  <si>
    <t>率府騎保府軍官</t>
    <phoneticPr fontId="5" type="noConversion"/>
  </si>
  <si>
    <t>솔부기보부군관</t>
    <phoneticPr fontId="5" type="noConversion"/>
  </si>
  <si>
    <t>時傑</t>
    <phoneticPr fontId="5" type="noConversion"/>
  </si>
  <si>
    <t>孫業</t>
    <phoneticPr fontId="5" type="noConversion"/>
  </si>
  <si>
    <t>주호</t>
    <phoneticPr fontId="5" type="noConversion"/>
  </si>
  <si>
    <t>率省峴驛吏</t>
    <phoneticPr fontId="5" type="noConversion"/>
  </si>
  <si>
    <t>솔성현역리</t>
    <phoneticPr fontId="5" type="noConversion"/>
  </si>
  <si>
    <t>금</t>
    <phoneticPr fontId="5" type="noConversion"/>
  </si>
  <si>
    <t>비</t>
    <phoneticPr fontId="5" type="noConversion"/>
  </si>
  <si>
    <t>애례</t>
    <phoneticPr fontId="5" type="noConversion"/>
  </si>
  <si>
    <t>守南面</t>
    <phoneticPr fontId="5" type="noConversion"/>
  </si>
  <si>
    <t>수남면</t>
    <phoneticPr fontId="5" type="noConversion"/>
  </si>
  <si>
    <t>갑인도망</t>
    <phoneticPr fontId="5" type="noConversion"/>
  </si>
  <si>
    <t>김진금</t>
    <phoneticPr fontId="5" type="noConversion"/>
  </si>
  <si>
    <t>守南面</t>
    <phoneticPr fontId="5" type="noConversion"/>
  </si>
  <si>
    <t>수남면</t>
    <phoneticPr fontId="5" type="noConversion"/>
  </si>
  <si>
    <t>노비</t>
    <phoneticPr fontId="5" type="noConversion"/>
  </si>
  <si>
    <t>고거</t>
    <phoneticPr fontId="5" type="noConversion"/>
  </si>
  <si>
    <t>거</t>
    <phoneticPr fontId="5" type="noConversion"/>
  </si>
  <si>
    <t>주호</t>
    <phoneticPr fontId="5" type="noConversion"/>
  </si>
  <si>
    <t>신해도망</t>
    <phoneticPr fontId="5" type="noConversion"/>
  </si>
  <si>
    <t>노비</t>
    <phoneticPr fontId="5" type="noConversion"/>
  </si>
  <si>
    <t>을축도망</t>
    <phoneticPr fontId="5" type="noConversion"/>
  </si>
  <si>
    <t>을미도망</t>
    <phoneticPr fontId="5" type="noConversion"/>
  </si>
  <si>
    <t>계축도망</t>
    <phoneticPr fontId="5" type="noConversion"/>
  </si>
  <si>
    <t>육진</t>
    <phoneticPr fontId="5" type="noConversion"/>
  </si>
  <si>
    <t>金</t>
    <phoneticPr fontId="5" type="noConversion"/>
  </si>
  <si>
    <t>김</t>
    <phoneticPr fontId="5" type="noConversion"/>
  </si>
  <si>
    <t>주호</t>
    <phoneticPr fontId="5" type="noConversion"/>
  </si>
  <si>
    <t>守南面</t>
    <phoneticPr fontId="5" type="noConversion"/>
  </si>
  <si>
    <t>수남면</t>
    <phoneticPr fontId="5" type="noConversion"/>
  </si>
  <si>
    <t>守南面</t>
    <phoneticPr fontId="5" type="noConversion"/>
  </si>
  <si>
    <t>수남면</t>
    <phoneticPr fontId="5" type="noConversion"/>
  </si>
  <si>
    <t>金</t>
    <phoneticPr fontId="5" type="noConversion"/>
  </si>
  <si>
    <t>시비</t>
    <phoneticPr fontId="5" type="noConversion"/>
  </si>
  <si>
    <r>
      <rPr>
        <sz val="10"/>
        <rFont val="MS Gothic"/>
        <family val="3"/>
        <charset val="128"/>
      </rPr>
      <t>礼</t>
    </r>
    <r>
      <rPr>
        <sz val="10"/>
        <rFont val="돋움"/>
        <family val="3"/>
        <charset val="129"/>
      </rPr>
      <t>音德</t>
    </r>
  </si>
  <si>
    <t>守南面</t>
    <phoneticPr fontId="5" type="noConversion"/>
  </si>
  <si>
    <t>수남면</t>
    <phoneticPr fontId="5" type="noConversion"/>
  </si>
  <si>
    <t>주호</t>
    <phoneticPr fontId="5" type="noConversion"/>
  </si>
  <si>
    <t>노비</t>
    <phoneticPr fontId="5" type="noConversion"/>
  </si>
  <si>
    <t>守南面</t>
    <phoneticPr fontId="5" type="noConversion"/>
  </si>
  <si>
    <t>수남면</t>
    <phoneticPr fontId="5" type="noConversion"/>
  </si>
  <si>
    <t>주호</t>
    <phoneticPr fontId="5" type="noConversion"/>
  </si>
  <si>
    <t>양립</t>
    <phoneticPr fontId="5" type="noConversion"/>
  </si>
  <si>
    <t>욱식</t>
    <phoneticPr fontId="5" type="noConversion"/>
  </si>
  <si>
    <t>時泰</t>
    <phoneticPr fontId="5" type="noConversion"/>
  </si>
  <si>
    <t>得立</t>
    <phoneticPr fontId="5" type="noConversion"/>
  </si>
  <si>
    <t>고</t>
    <phoneticPr fontId="5" type="noConversion"/>
  </si>
  <si>
    <t>충주</t>
    <phoneticPr fontId="5" type="noConversion"/>
  </si>
  <si>
    <t>信</t>
    <phoneticPr fontId="5" type="noConversion"/>
  </si>
  <si>
    <t>신성</t>
    <phoneticPr fontId="5" type="noConversion"/>
  </si>
  <si>
    <t>等居</t>
    <phoneticPr fontId="5" type="noConversion"/>
  </si>
  <si>
    <t>등거</t>
    <phoneticPr fontId="5" type="noConversion"/>
  </si>
  <si>
    <t>成梅</t>
    <phoneticPr fontId="5" type="noConversion"/>
  </si>
  <si>
    <t>거</t>
    <phoneticPr fontId="5" type="noConversion"/>
  </si>
  <si>
    <t>전라도임곡</t>
    <phoneticPr fontId="5" type="noConversion"/>
  </si>
  <si>
    <t>동노</t>
    <phoneticPr fontId="5" type="noConversion"/>
  </si>
  <si>
    <t>양산</t>
    <phoneticPr fontId="5" type="noConversion"/>
  </si>
  <si>
    <t>거</t>
    <phoneticPr fontId="5" type="noConversion"/>
  </si>
  <si>
    <t>삼령</t>
    <phoneticPr fontId="5" type="noConversion"/>
  </si>
  <si>
    <t>주호</t>
    <phoneticPr fontId="5" type="noConversion"/>
  </si>
  <si>
    <t>天雲</t>
    <phoneticPr fontId="5" type="noConversion"/>
  </si>
  <si>
    <t>守南面</t>
    <phoneticPr fontId="5" type="noConversion"/>
  </si>
  <si>
    <t>수남면</t>
    <phoneticPr fontId="5" type="noConversion"/>
  </si>
  <si>
    <t>이무정</t>
    <phoneticPr fontId="5" type="noConversion"/>
  </si>
  <si>
    <r>
      <rPr>
        <sz val="10"/>
        <rFont val="FangSong"/>
        <family val="3"/>
        <charset val="134"/>
      </rPr>
      <t>椘</t>
    </r>
    <r>
      <rPr>
        <sz val="10"/>
        <rFont val="돋움"/>
        <family val="3"/>
        <charset val="129"/>
      </rPr>
      <t>亨</t>
    </r>
  </si>
  <si>
    <r>
      <rPr>
        <sz val="10"/>
        <rFont val="MS Gothic"/>
        <family val="3"/>
        <charset val="128"/>
      </rPr>
      <t>継</t>
    </r>
    <r>
      <rPr>
        <sz val="10"/>
        <rFont val="돋움"/>
        <family val="3"/>
        <charset val="129"/>
      </rPr>
      <t>運</t>
    </r>
  </si>
  <si>
    <t>萬儀</t>
    <phoneticPr fontId="5" type="noConversion"/>
  </si>
  <si>
    <t>노비</t>
    <phoneticPr fontId="5" type="noConversion"/>
  </si>
  <si>
    <t>신축도망</t>
    <phoneticPr fontId="5" type="noConversion"/>
  </si>
  <si>
    <t>신축도망</t>
    <phoneticPr fontId="5" type="noConversion"/>
  </si>
  <si>
    <t>득복</t>
    <phoneticPr fontId="5" type="noConversion"/>
  </si>
  <si>
    <t>守南面</t>
    <phoneticPr fontId="5" type="noConversion"/>
  </si>
  <si>
    <t>수남면</t>
    <phoneticPr fontId="5" type="noConversion"/>
  </si>
  <si>
    <t>신해도망</t>
    <phoneticPr fontId="5" type="noConversion"/>
  </si>
  <si>
    <t>연명</t>
    <phoneticPr fontId="5" type="noConversion"/>
  </si>
  <si>
    <t>王+熏</t>
    <phoneticPr fontId="5" type="noConversion"/>
  </si>
  <si>
    <t>훈</t>
    <phoneticPr fontId="5" type="noConversion"/>
  </si>
  <si>
    <t>노비</t>
    <phoneticPr fontId="5" type="noConversion"/>
  </si>
  <si>
    <t>기근</t>
    <phoneticPr fontId="5" type="noConversion"/>
  </si>
  <si>
    <t>양처</t>
    <phoneticPr fontId="5" type="noConversion"/>
  </si>
  <si>
    <t>비</t>
    <phoneticPr fontId="5" type="noConversion"/>
  </si>
  <si>
    <t>고분개</t>
    <phoneticPr fontId="5" type="noConversion"/>
  </si>
  <si>
    <t>成王+憲</t>
    <phoneticPr fontId="5" type="noConversion"/>
  </si>
  <si>
    <t>성헌</t>
    <phoneticPr fontId="5" type="noConversion"/>
  </si>
  <si>
    <r>
      <t>夫李一</t>
    </r>
    <r>
      <rPr>
        <sz val="10"/>
        <rFont val="MS PMincho"/>
        <family val="1"/>
        <charset val="128"/>
      </rPr>
      <t>宝</t>
    </r>
    <phoneticPr fontId="5" type="noConversion"/>
  </si>
  <si>
    <t>노</t>
    <phoneticPr fontId="5" type="noConversion"/>
  </si>
  <si>
    <t>덕호</t>
    <phoneticPr fontId="5" type="noConversion"/>
  </si>
  <si>
    <t>동비</t>
    <phoneticPr fontId="5" type="noConversion"/>
  </si>
  <si>
    <t>신미도망</t>
    <phoneticPr fontId="5" type="noConversion"/>
  </si>
  <si>
    <t>訟得婢</t>
    <phoneticPr fontId="5" type="noConversion"/>
  </si>
  <si>
    <t>비</t>
    <phoneticPr fontId="5" type="noConversion"/>
  </si>
  <si>
    <t>두낭</t>
    <phoneticPr fontId="5" type="noConversion"/>
  </si>
  <si>
    <t>구원도망</t>
    <phoneticPr fontId="5" type="noConversion"/>
  </si>
  <si>
    <t>풍월</t>
    <phoneticPr fontId="5" type="noConversion"/>
  </si>
  <si>
    <t>유월</t>
    <phoneticPr fontId="5" type="noConversion"/>
  </si>
  <si>
    <t>시춘</t>
    <phoneticPr fontId="5" type="noConversion"/>
  </si>
  <si>
    <t>비</t>
    <phoneticPr fontId="5" type="noConversion"/>
  </si>
  <si>
    <t>시춘</t>
    <phoneticPr fontId="5" type="noConversion"/>
  </si>
  <si>
    <t>도망</t>
    <phoneticPr fontId="5" type="noConversion"/>
  </si>
  <si>
    <t>잔례</t>
    <phoneticPr fontId="5" type="noConversion"/>
  </si>
  <si>
    <r>
      <t>夫尹</t>
    </r>
    <r>
      <rPr>
        <sz val="10"/>
        <rFont val="MS Gothic"/>
        <family val="3"/>
        <charset val="128"/>
      </rPr>
      <t>宝</t>
    </r>
    <r>
      <rPr>
        <sz val="10"/>
        <rFont val="돋움"/>
        <family val="3"/>
        <charset val="129"/>
      </rPr>
      <t>贖</t>
    </r>
  </si>
  <si>
    <t>거</t>
    <phoneticPr fontId="5" type="noConversion"/>
  </si>
  <si>
    <t>입생</t>
    <phoneticPr fontId="5" type="noConversion"/>
  </si>
  <si>
    <t>婢</t>
    <phoneticPr fontId="5" type="noConversion"/>
  </si>
  <si>
    <t>비</t>
    <phoneticPr fontId="5" type="noConversion"/>
  </si>
  <si>
    <t>所音春</t>
    <phoneticPr fontId="5" type="noConversion"/>
  </si>
  <si>
    <t>거</t>
    <phoneticPr fontId="5" type="noConversion"/>
  </si>
  <si>
    <t>거</t>
    <phoneticPr fontId="5" type="noConversion"/>
  </si>
  <si>
    <t>거</t>
    <phoneticPr fontId="5" type="noConversion"/>
  </si>
  <si>
    <t>도거</t>
    <phoneticPr fontId="5" type="noConversion"/>
  </si>
  <si>
    <t>인동</t>
    <phoneticPr fontId="5" type="noConversion"/>
  </si>
  <si>
    <t>보원</t>
    <phoneticPr fontId="5" type="noConversion"/>
  </si>
  <si>
    <t>김여강</t>
    <phoneticPr fontId="5" type="noConversion"/>
  </si>
  <si>
    <t>守南面</t>
    <phoneticPr fontId="5" type="noConversion"/>
  </si>
  <si>
    <t>수남면</t>
    <phoneticPr fontId="5" type="noConversion"/>
  </si>
  <si>
    <t>班婢</t>
    <phoneticPr fontId="5" type="noConversion"/>
  </si>
  <si>
    <t>말분</t>
    <phoneticPr fontId="5" type="noConversion"/>
  </si>
  <si>
    <t>선산</t>
    <phoneticPr fontId="5" type="noConversion"/>
  </si>
  <si>
    <t>주호</t>
    <phoneticPr fontId="5" type="noConversion"/>
  </si>
  <si>
    <t>노비</t>
    <phoneticPr fontId="5" type="noConversion"/>
  </si>
  <si>
    <t>비</t>
    <phoneticPr fontId="5" type="noConversion"/>
  </si>
  <si>
    <t>예양</t>
    <phoneticPr fontId="5" type="noConversion"/>
  </si>
  <si>
    <t>주호</t>
    <phoneticPr fontId="5" type="noConversion"/>
  </si>
  <si>
    <t>주호</t>
    <phoneticPr fontId="5" type="noConversion"/>
  </si>
  <si>
    <t>육생</t>
    <phoneticPr fontId="5" type="noConversion"/>
  </si>
  <si>
    <t>守南面</t>
    <phoneticPr fontId="5" type="noConversion"/>
  </si>
  <si>
    <t>수남면</t>
    <phoneticPr fontId="5" type="noConversion"/>
  </si>
  <si>
    <t>昌元</t>
    <phoneticPr fontId="5" type="noConversion"/>
  </si>
  <si>
    <t>각호</t>
    <phoneticPr fontId="5" type="noConversion"/>
  </si>
  <si>
    <t>守南面</t>
    <phoneticPr fontId="5" type="noConversion"/>
  </si>
  <si>
    <t>수남면</t>
    <phoneticPr fontId="5" type="noConversion"/>
  </si>
  <si>
    <r>
      <rPr>
        <sz val="10"/>
        <rFont val="MS Gothic"/>
        <family val="3"/>
        <charset val="128"/>
      </rPr>
      <t>礼</t>
    </r>
    <r>
      <rPr>
        <sz val="10"/>
        <rFont val="돋움"/>
        <family val="3"/>
        <charset val="129"/>
      </rPr>
      <t>尙</t>
    </r>
  </si>
  <si>
    <t>칠곡</t>
    <phoneticPr fontId="5" type="noConversion"/>
  </si>
  <si>
    <t>노</t>
    <phoneticPr fontId="5" type="noConversion"/>
  </si>
  <si>
    <t>윤만</t>
    <phoneticPr fontId="5" type="noConversion"/>
  </si>
  <si>
    <t>양처</t>
    <phoneticPr fontId="5" type="noConversion"/>
  </si>
  <si>
    <t>기임</t>
    <phoneticPr fontId="5" type="noConversion"/>
  </si>
  <si>
    <t>영천</t>
    <phoneticPr fontId="5" type="noConversion"/>
  </si>
  <si>
    <t>개성부</t>
    <phoneticPr fontId="5" type="noConversion"/>
  </si>
  <si>
    <t>守南面</t>
    <phoneticPr fontId="5" type="noConversion"/>
  </si>
  <si>
    <t>수남면</t>
    <phoneticPr fontId="5" type="noConversion"/>
  </si>
  <si>
    <t>日花</t>
    <phoneticPr fontId="5" type="noConversion"/>
  </si>
  <si>
    <t>母</t>
    <phoneticPr fontId="5" type="noConversion"/>
  </si>
  <si>
    <t>등8구거</t>
    <phoneticPr fontId="5" type="noConversion"/>
  </si>
  <si>
    <t>春同</t>
    <phoneticPr fontId="5" type="noConversion"/>
  </si>
  <si>
    <t>도망</t>
    <phoneticPr fontId="5" type="noConversion"/>
  </si>
  <si>
    <t>도망</t>
    <phoneticPr fontId="5" type="noConversion"/>
  </si>
  <si>
    <t>奴淡伊良妻</t>
    <phoneticPr fontId="5" type="noConversion"/>
  </si>
  <si>
    <t>도망</t>
    <phoneticPr fontId="5" type="noConversion"/>
  </si>
  <si>
    <t>금춘</t>
    <phoneticPr fontId="5" type="noConversion"/>
  </si>
  <si>
    <t>도망</t>
    <phoneticPr fontId="5" type="noConversion"/>
  </si>
  <si>
    <t>等15口逃亡</t>
    <phoneticPr fontId="5" type="noConversion"/>
  </si>
  <si>
    <t>등15구도망</t>
    <phoneticPr fontId="5" type="noConversion"/>
  </si>
  <si>
    <t>件里男良妻</t>
    <phoneticPr fontId="5" type="noConversion"/>
  </si>
  <si>
    <t>成甲</t>
    <phoneticPr fontId="5" type="noConversion"/>
  </si>
  <si>
    <t>질부</t>
    <phoneticPr fontId="5" type="noConversion"/>
  </si>
  <si>
    <t>守南面</t>
    <phoneticPr fontId="5" type="noConversion"/>
  </si>
  <si>
    <t>수남면</t>
    <phoneticPr fontId="5" type="noConversion"/>
  </si>
  <si>
    <t>임하</t>
    <phoneticPr fontId="5" type="noConversion"/>
  </si>
  <si>
    <t>고계사도망</t>
    <phoneticPr fontId="5" type="noConversion"/>
  </si>
  <si>
    <t>계사도망</t>
    <phoneticPr fontId="5" type="noConversion"/>
  </si>
  <si>
    <t>九月</t>
    <phoneticPr fontId="5" type="noConversion"/>
  </si>
  <si>
    <t>等4口癸巳逃亡</t>
    <phoneticPr fontId="5" type="noConversion"/>
  </si>
  <si>
    <t>등4구계사도망</t>
    <phoneticPr fontId="5" type="noConversion"/>
  </si>
  <si>
    <t>故婢</t>
    <phoneticPr fontId="5" type="noConversion"/>
  </si>
  <si>
    <t>고비</t>
    <phoneticPr fontId="5" type="noConversion"/>
  </si>
  <si>
    <t>방매</t>
    <phoneticPr fontId="5" type="noConversion"/>
  </si>
  <si>
    <t>영암</t>
    <phoneticPr fontId="5" type="noConversion"/>
  </si>
  <si>
    <r>
      <rPr>
        <sz val="10"/>
        <rFont val="MS Gothic"/>
        <family val="3"/>
        <charset val="128"/>
      </rPr>
      <t>礼</t>
    </r>
    <r>
      <rPr>
        <sz val="10"/>
        <rFont val="돋움"/>
        <family val="3"/>
        <charset val="129"/>
      </rPr>
      <t>進</t>
    </r>
  </si>
  <si>
    <t>영암</t>
    <phoneticPr fontId="5" type="noConversion"/>
  </si>
  <si>
    <t>거</t>
    <phoneticPr fontId="5" type="noConversion"/>
  </si>
  <si>
    <t>영암</t>
    <phoneticPr fontId="5" type="noConversion"/>
  </si>
  <si>
    <r>
      <t>加</t>
    </r>
    <r>
      <rPr>
        <sz val="10"/>
        <rFont val="새바탕"/>
        <family val="1"/>
        <charset val="129"/>
      </rPr>
      <t>亻</t>
    </r>
    <r>
      <rPr>
        <sz val="10"/>
        <rFont val="돋움"/>
        <family val="3"/>
        <charset val="129"/>
      </rPr>
      <t>+助伊</t>
    </r>
    <phoneticPr fontId="5" type="noConversion"/>
  </si>
  <si>
    <t>가조이</t>
    <phoneticPr fontId="5" type="noConversion"/>
  </si>
  <si>
    <t>7구거</t>
    <phoneticPr fontId="5" type="noConversion"/>
  </si>
  <si>
    <t>영암</t>
    <phoneticPr fontId="5" type="noConversion"/>
  </si>
  <si>
    <t>가조이</t>
    <phoneticPr fontId="5" type="noConversion"/>
  </si>
  <si>
    <t>영암</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</si>
  <si>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</si>
  <si>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</si>
  <si>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</si>
  <si>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</si>
  <si>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</si>
  <si>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주호</t>
    <phoneticPr fontId="5" type="noConversion"/>
  </si>
  <si>
    <t>지삼</t>
    <phoneticPr fontId="5" type="noConversion"/>
  </si>
  <si>
    <t>守南面</t>
    <phoneticPr fontId="5" type="noConversion"/>
  </si>
  <si>
    <t>수남면</t>
    <phoneticPr fontId="5" type="noConversion"/>
  </si>
  <si>
    <t>노비</t>
    <phoneticPr fontId="5" type="noConversion"/>
  </si>
  <si>
    <t>임만점</t>
    <phoneticPr fontId="5" type="noConversion"/>
  </si>
  <si>
    <t>지삼</t>
    <phoneticPr fontId="5" type="noConversion"/>
  </si>
  <si>
    <t>宣敎郞禮賓寺別提</t>
    <phoneticPr fontId="5" type="noConversion"/>
  </si>
  <si>
    <t>선교랑예빈시별제</t>
    <phoneticPr fontId="5" type="noConversion"/>
  </si>
  <si>
    <t>樞</t>
    <phoneticPr fontId="5" type="noConversion"/>
  </si>
  <si>
    <t>추</t>
    <phoneticPr fontId="5" type="noConversion"/>
  </si>
  <si>
    <t>龍采</t>
    <phoneticPr fontId="5" type="noConversion"/>
  </si>
  <si>
    <t>守南面</t>
    <phoneticPr fontId="5" type="noConversion"/>
  </si>
  <si>
    <t>수남면</t>
    <phoneticPr fontId="5" type="noConversion"/>
  </si>
  <si>
    <t>모로금</t>
    <phoneticPr fontId="5" type="noConversion"/>
  </si>
  <si>
    <r>
      <rPr>
        <sz val="10"/>
        <rFont val="FangSong"/>
        <family val="3"/>
        <charset val="134"/>
      </rPr>
      <t>旕</t>
    </r>
    <r>
      <rPr>
        <sz val="10"/>
        <rFont val="돋움"/>
        <family val="3"/>
        <charset val="129"/>
      </rPr>
      <t>德</t>
    </r>
  </si>
  <si>
    <r>
      <t>莫</t>
    </r>
    <r>
      <rPr>
        <sz val="10"/>
        <rFont val="새바탕"/>
        <family val="1"/>
        <charset val="129"/>
      </rPr>
      <t>礼</t>
    </r>
  </si>
  <si>
    <r>
      <t>南</t>
    </r>
    <r>
      <rPr>
        <sz val="10"/>
        <rFont val="MS Gothic"/>
        <family val="3"/>
        <charset val="128"/>
      </rPr>
      <t>継</t>
    </r>
    <r>
      <rPr>
        <sz val="10"/>
        <rFont val="돋움"/>
        <family val="3"/>
        <charset val="129"/>
      </rPr>
      <t>冷</t>
    </r>
  </si>
  <si>
    <t>守南面</t>
    <phoneticPr fontId="5" type="noConversion"/>
  </si>
  <si>
    <t>수남면</t>
    <phoneticPr fontId="5" type="noConversion"/>
  </si>
  <si>
    <t>막금</t>
    <phoneticPr fontId="5" type="noConversion"/>
  </si>
  <si>
    <t>守南面</t>
    <phoneticPr fontId="5" type="noConversion"/>
  </si>
  <si>
    <t>수남면</t>
    <phoneticPr fontId="5" type="noConversion"/>
  </si>
  <si>
    <r>
      <rPr>
        <sz val="10"/>
        <rFont val="MS Gothic"/>
        <family val="3"/>
        <charset val="128"/>
      </rPr>
      <t>礼</t>
    </r>
    <r>
      <rPr>
        <sz val="10"/>
        <rFont val="돋움"/>
        <family val="3"/>
        <charset val="129"/>
      </rPr>
      <t>赤</t>
    </r>
  </si>
  <si>
    <t>주호</t>
    <phoneticPr fontId="5" type="noConversion"/>
  </si>
  <si>
    <t>目+敦</t>
    <phoneticPr fontId="5" type="noConversion"/>
  </si>
  <si>
    <t>돈</t>
    <phoneticPr fontId="5" type="noConversion"/>
  </si>
  <si>
    <t>지삼</t>
    <phoneticPr fontId="5" type="noConversion"/>
  </si>
  <si>
    <t>기고청화병수군병인</t>
    <phoneticPr fontId="5" type="noConversion"/>
  </si>
  <si>
    <t>주호</t>
    <phoneticPr fontId="5" type="noConversion"/>
  </si>
  <si>
    <r>
      <rPr>
        <sz val="10"/>
        <rFont val="새바탕"/>
        <family val="1"/>
        <charset val="129"/>
      </rPr>
      <t>忄</t>
    </r>
    <r>
      <rPr>
        <sz val="10"/>
        <rFont val="돋움"/>
        <family val="3"/>
        <charset val="129"/>
      </rPr>
      <t>+業</t>
    </r>
    <phoneticPr fontId="5" type="noConversion"/>
  </si>
  <si>
    <t>업</t>
    <phoneticPr fontId="5" type="noConversion"/>
  </si>
  <si>
    <t>守南面</t>
    <phoneticPr fontId="5" type="noConversion"/>
  </si>
  <si>
    <t>수남면</t>
    <phoneticPr fontId="5" type="noConversion"/>
  </si>
  <si>
    <t>노비</t>
    <phoneticPr fontId="5" type="noConversion"/>
  </si>
  <si>
    <t>앙역</t>
    <phoneticPr fontId="5" type="noConversion"/>
  </si>
  <si>
    <t>正化</t>
    <phoneticPr fontId="5" type="noConversion"/>
  </si>
  <si>
    <t>거</t>
    <phoneticPr fontId="5" type="noConversion"/>
  </si>
  <si>
    <t>도망</t>
    <phoneticPr fontId="5" type="noConversion"/>
  </si>
  <si>
    <t>김양득</t>
    <phoneticPr fontId="5" type="noConversion"/>
  </si>
  <si>
    <t>守南面</t>
    <phoneticPr fontId="5" type="noConversion"/>
  </si>
  <si>
    <t>수남면</t>
    <phoneticPr fontId="5" type="noConversion"/>
  </si>
  <si>
    <t>통훈대부행장원서직장</t>
    <phoneticPr fontId="5" type="noConversion"/>
  </si>
  <si>
    <t>孟徵</t>
    <phoneticPr fontId="5" type="noConversion"/>
  </si>
  <si>
    <t>여흥</t>
    <phoneticPr fontId="5" type="noConversion"/>
  </si>
  <si>
    <t>거</t>
    <phoneticPr fontId="5" type="noConversion"/>
  </si>
  <si>
    <r>
      <rPr>
        <sz val="10"/>
        <rFont val="MS Gothic"/>
        <family val="3"/>
        <charset val="128"/>
      </rPr>
      <t>継</t>
    </r>
    <r>
      <rPr>
        <sz val="10"/>
        <rFont val="돋움"/>
        <family val="3"/>
        <charset val="129"/>
      </rPr>
      <t>元</t>
    </r>
  </si>
  <si>
    <t>고공</t>
    <phoneticPr fontId="5" type="noConversion"/>
  </si>
  <si>
    <t>주호</t>
    <phoneticPr fontId="5" type="noConversion"/>
  </si>
  <si>
    <t>守南面</t>
    <phoneticPr fontId="5" type="noConversion"/>
  </si>
  <si>
    <t>수남면</t>
    <phoneticPr fontId="5" type="noConversion"/>
  </si>
  <si>
    <t>노비</t>
    <phoneticPr fontId="5" type="noConversion"/>
  </si>
  <si>
    <t>도망</t>
    <phoneticPr fontId="5" type="noConversion"/>
  </si>
  <si>
    <t>도망</t>
    <phoneticPr fontId="5" type="noConversion"/>
  </si>
  <si>
    <t>주호</t>
    <phoneticPr fontId="5" type="noConversion"/>
  </si>
  <si>
    <t>守南面</t>
    <phoneticPr fontId="5" type="noConversion"/>
  </si>
  <si>
    <t>수남면</t>
    <phoneticPr fontId="5" type="noConversion"/>
  </si>
  <si>
    <t>고공</t>
    <phoneticPr fontId="5" type="noConversion"/>
  </si>
  <si>
    <t>입생</t>
    <phoneticPr fontId="5" type="noConversion"/>
  </si>
  <si>
    <t>주호</t>
    <phoneticPr fontId="5" type="noConversion"/>
  </si>
  <si>
    <t>노비</t>
    <phoneticPr fontId="5" type="noConversion"/>
  </si>
  <si>
    <t>守南面</t>
    <phoneticPr fontId="5" type="noConversion"/>
  </si>
  <si>
    <t>수남면</t>
    <phoneticPr fontId="5" type="noConversion"/>
  </si>
  <si>
    <t>春每</t>
    <phoneticPr fontId="5" type="noConversion"/>
  </si>
  <si>
    <t>유장인</t>
    <phoneticPr fontId="5" type="noConversion"/>
  </si>
  <si>
    <t>정지열</t>
    <phoneticPr fontId="5" type="noConversion"/>
  </si>
  <si>
    <t>주호</t>
    <phoneticPr fontId="5" type="noConversion"/>
  </si>
  <si>
    <t>지열</t>
    <phoneticPr fontId="5" type="noConversion"/>
  </si>
  <si>
    <t>守南面</t>
    <phoneticPr fontId="5" type="noConversion"/>
  </si>
  <si>
    <t>수남면</t>
    <phoneticPr fontId="5" type="noConversion"/>
  </si>
  <si>
    <t>노비</t>
    <phoneticPr fontId="5" type="noConversion"/>
  </si>
  <si>
    <t>유월</t>
    <phoneticPr fontId="5" type="noConversion"/>
  </si>
  <si>
    <t>언양</t>
    <phoneticPr fontId="5" type="noConversion"/>
  </si>
  <si>
    <t>녹생</t>
    <phoneticPr fontId="5" type="noConversion"/>
  </si>
  <si>
    <t>도망거</t>
    <phoneticPr fontId="5" type="noConversion"/>
  </si>
  <si>
    <t>등3구도망거</t>
    <phoneticPr fontId="5" type="noConversion"/>
  </si>
  <si>
    <t>고거</t>
    <phoneticPr fontId="5" type="noConversion"/>
  </si>
  <si>
    <t>도망거</t>
    <phoneticPr fontId="5" type="noConversion"/>
  </si>
  <si>
    <t>守南面</t>
    <phoneticPr fontId="5" type="noConversion"/>
  </si>
  <si>
    <t>수남면</t>
    <phoneticPr fontId="5" type="noConversion"/>
  </si>
  <si>
    <t>도망거</t>
    <phoneticPr fontId="5" type="noConversion"/>
  </si>
  <si>
    <t>거</t>
    <phoneticPr fontId="5" type="noConversion"/>
  </si>
  <si>
    <t>도망거</t>
    <phoneticPr fontId="5" type="noConversion"/>
  </si>
  <si>
    <t>等13口居</t>
    <phoneticPr fontId="5" type="noConversion"/>
  </si>
  <si>
    <t>등13구거</t>
    <phoneticPr fontId="5" type="noConversion"/>
  </si>
  <si>
    <t>충청도황간</t>
    <phoneticPr fontId="5" type="noConversion"/>
  </si>
  <si>
    <t>충청도황간</t>
    <phoneticPr fontId="5" type="noConversion"/>
  </si>
  <si>
    <t>仰役</t>
    <phoneticPr fontId="5" type="noConversion"/>
  </si>
  <si>
    <t>앙역</t>
    <phoneticPr fontId="5" type="noConversion"/>
  </si>
  <si>
    <t>비</t>
    <phoneticPr fontId="5" type="noConversion"/>
  </si>
  <si>
    <t>개덕</t>
    <phoneticPr fontId="5" type="noConversion"/>
  </si>
  <si>
    <t>婢</t>
    <phoneticPr fontId="5" type="noConversion"/>
  </si>
  <si>
    <t>善今</t>
    <phoneticPr fontId="5" type="noConversion"/>
  </si>
  <si>
    <t>夫鄭日汗</t>
    <phoneticPr fontId="5" type="noConversion"/>
  </si>
  <si>
    <t>염</t>
    <phoneticPr fontId="5" type="noConversion"/>
  </si>
  <si>
    <r>
      <t>希</t>
    </r>
    <r>
      <rPr>
        <sz val="10"/>
        <rFont val="MS Gothic"/>
        <family val="3"/>
        <charset val="128"/>
      </rPr>
      <t>継</t>
    </r>
    <r>
      <rPr>
        <sz val="10"/>
        <rFont val="돋움"/>
        <family val="3"/>
        <charset val="129"/>
      </rPr>
      <t>戶</t>
    </r>
  </si>
  <si>
    <t>주호</t>
    <phoneticPr fontId="5" type="noConversion"/>
  </si>
  <si>
    <t>임선</t>
    <phoneticPr fontId="5" type="noConversion"/>
  </si>
  <si>
    <t>은</t>
    <phoneticPr fontId="5" type="noConversion"/>
  </si>
  <si>
    <t>임준발</t>
    <phoneticPr fontId="5" type="noConversion"/>
  </si>
  <si>
    <t>유월</t>
    <phoneticPr fontId="5" type="noConversion"/>
  </si>
  <si>
    <t>守南面</t>
    <phoneticPr fontId="5" type="noConversion"/>
  </si>
  <si>
    <t>수남면</t>
    <phoneticPr fontId="5" type="noConversion"/>
  </si>
  <si>
    <t>임정발</t>
    <phoneticPr fontId="5" type="noConversion"/>
  </si>
  <si>
    <t>병절교위용양부사과</t>
    <phoneticPr fontId="5" type="noConversion"/>
  </si>
  <si>
    <t>노비</t>
    <phoneticPr fontId="5" type="noConversion"/>
  </si>
  <si>
    <r>
      <rPr>
        <sz val="10"/>
        <rFont val="FangSong"/>
        <family val="3"/>
        <charset val="134"/>
      </rPr>
      <t>涥</t>
    </r>
    <r>
      <rPr>
        <sz val="10"/>
        <rFont val="돋움"/>
        <family val="3"/>
        <charset val="129"/>
      </rPr>
      <t>昌</t>
    </r>
  </si>
  <si>
    <t>守南面</t>
    <phoneticPr fontId="5" type="noConversion"/>
  </si>
  <si>
    <t>수남면</t>
    <phoneticPr fontId="5" type="noConversion"/>
  </si>
  <si>
    <r>
      <rPr>
        <sz val="10"/>
        <rFont val="FangSong"/>
        <family val="3"/>
        <charset val="134"/>
      </rPr>
      <t>旕</t>
    </r>
    <r>
      <rPr>
        <sz val="10"/>
        <rFont val="돋움"/>
        <family val="3"/>
        <charset val="129"/>
      </rPr>
      <t>眞</t>
    </r>
  </si>
  <si>
    <t>금가</t>
    <phoneticPr fontId="5" type="noConversion"/>
  </si>
  <si>
    <t>예남</t>
    <phoneticPr fontId="5" type="noConversion"/>
  </si>
  <si>
    <t>노비</t>
    <phoneticPr fontId="5" type="noConversion"/>
  </si>
  <si>
    <r>
      <rPr>
        <sz val="10"/>
        <rFont val="MS Gothic"/>
        <family val="3"/>
        <charset val="128"/>
      </rPr>
      <t>礼</t>
    </r>
    <r>
      <rPr>
        <sz val="10"/>
        <rFont val="돋움"/>
        <family val="3"/>
        <charset val="129"/>
      </rPr>
      <t>男</t>
    </r>
  </si>
  <si>
    <r>
      <rPr>
        <sz val="10"/>
        <rFont val="MS Gothic"/>
        <family val="3"/>
        <charset val="128"/>
      </rPr>
      <t>礼</t>
    </r>
    <r>
      <rPr>
        <sz val="10"/>
        <rFont val="돋움"/>
        <family val="3"/>
        <charset val="129"/>
      </rPr>
      <t>月</t>
    </r>
  </si>
  <si>
    <t>業龍</t>
    <phoneticPr fontId="5" type="noConversion"/>
  </si>
  <si>
    <t>최용수</t>
    <phoneticPr fontId="5" type="noConversion"/>
  </si>
  <si>
    <t>守南面</t>
    <phoneticPr fontId="5" type="noConversion"/>
  </si>
  <si>
    <t>수남면</t>
    <phoneticPr fontId="5" type="noConversion"/>
  </si>
  <si>
    <t>노비</t>
    <phoneticPr fontId="5" type="noConversion"/>
  </si>
  <si>
    <t>小郞</t>
    <phoneticPr fontId="5" type="noConversion"/>
  </si>
  <si>
    <t>주호</t>
    <phoneticPr fontId="5" type="noConversion"/>
  </si>
  <si>
    <t>복립</t>
    <phoneticPr fontId="5" type="noConversion"/>
  </si>
  <si>
    <t>홍연매</t>
    <phoneticPr fontId="5" type="noConversion"/>
  </si>
  <si>
    <t>守南面</t>
    <phoneticPr fontId="5" type="noConversion"/>
  </si>
  <si>
    <t>수남면</t>
    <phoneticPr fontId="5" type="noConversion"/>
  </si>
  <si>
    <t>時榮</t>
    <phoneticPr fontId="5" type="noConversion"/>
  </si>
  <si>
    <t>잔노미</t>
    <phoneticPr fontId="5" type="noConversion"/>
  </si>
  <si>
    <t>暑民惠參奉</t>
    <phoneticPr fontId="5" type="noConversion"/>
  </si>
  <si>
    <t>혜민서참봉</t>
    <phoneticPr fontId="5" type="noConversion"/>
  </si>
  <si>
    <t>임순정</t>
    <phoneticPr fontId="5" type="noConversion"/>
  </si>
  <si>
    <t>김</t>
    <phoneticPr fontId="5" type="noConversion"/>
  </si>
  <si>
    <r>
      <rPr>
        <sz val="10"/>
        <rFont val="MS Gothic"/>
        <family val="3"/>
        <charset val="128"/>
      </rPr>
      <t>国</t>
    </r>
    <r>
      <rPr>
        <sz val="10"/>
        <rFont val="돋움"/>
        <family val="3"/>
        <charset val="129"/>
      </rPr>
      <t>馨</t>
    </r>
  </si>
  <si>
    <t>병절교위행용양위부사과</t>
    <phoneticPr fontId="5" type="noConversion"/>
  </si>
  <si>
    <t>영해</t>
    <phoneticPr fontId="5" type="noConversion"/>
  </si>
  <si>
    <r>
      <rPr>
        <sz val="10"/>
        <rFont val="MS Gothic"/>
        <family val="3"/>
        <charset val="128"/>
      </rPr>
      <t>継</t>
    </r>
    <r>
      <rPr>
        <sz val="10"/>
        <rFont val="돋움"/>
        <family val="3"/>
        <charset val="129"/>
      </rPr>
      <t>洽</t>
    </r>
  </si>
  <si>
    <t>고공</t>
    <phoneticPr fontId="5" type="noConversion"/>
  </si>
  <si>
    <t>주호</t>
    <phoneticPr fontId="5" type="noConversion"/>
  </si>
  <si>
    <t>朱</t>
    <phoneticPr fontId="5" type="noConversion"/>
  </si>
  <si>
    <t>주</t>
    <phoneticPr fontId="5" type="noConversion"/>
  </si>
  <si>
    <t>거</t>
    <phoneticPr fontId="5" type="noConversion"/>
  </si>
  <si>
    <t>김해</t>
    <phoneticPr fontId="5" type="noConversion"/>
  </si>
  <si>
    <r>
      <rPr>
        <sz val="10"/>
        <rFont val="FangSong"/>
        <family val="3"/>
        <charset val="134"/>
      </rPr>
      <t>旕</t>
    </r>
    <r>
      <rPr>
        <sz val="10"/>
        <rFont val="돋움"/>
        <family val="3"/>
        <charset val="129"/>
      </rPr>
      <t>介</t>
    </r>
  </si>
  <si>
    <t>진보</t>
    <phoneticPr fontId="5" type="noConversion"/>
  </si>
  <si>
    <t>朴</t>
    <phoneticPr fontId="5" type="noConversion"/>
  </si>
  <si>
    <t>守南面</t>
    <phoneticPr fontId="5" type="noConversion"/>
  </si>
  <si>
    <t>牙只</t>
    <phoneticPr fontId="5" type="noConversion"/>
  </si>
  <si>
    <t>守南面</t>
    <phoneticPr fontId="5" type="noConversion"/>
  </si>
  <si>
    <t>수남면</t>
    <phoneticPr fontId="5" type="noConversion"/>
  </si>
  <si>
    <r>
      <t>正</t>
    </r>
    <r>
      <rPr>
        <sz val="10"/>
        <rFont val="새바탕"/>
        <family val="1"/>
        <charset val="129"/>
      </rPr>
      <t>礼</t>
    </r>
  </si>
  <si>
    <t>노비</t>
    <phoneticPr fontId="5" type="noConversion"/>
  </si>
  <si>
    <t>주호</t>
    <phoneticPr fontId="5" type="noConversion"/>
  </si>
  <si>
    <t>노비</t>
    <phoneticPr fontId="5" type="noConversion"/>
  </si>
  <si>
    <t>김용서</t>
    <phoneticPr fontId="5" type="noConversion"/>
  </si>
  <si>
    <t>守南面</t>
    <phoneticPr fontId="5" type="noConversion"/>
  </si>
  <si>
    <t>수남면</t>
    <phoneticPr fontId="5" type="noConversion"/>
  </si>
  <si>
    <t>명삼</t>
    <phoneticPr fontId="5" type="noConversion"/>
  </si>
  <si>
    <t>노비</t>
    <phoneticPr fontId="5" type="noConversion"/>
  </si>
  <si>
    <t>시거</t>
    <phoneticPr fontId="5" type="noConversion"/>
  </si>
  <si>
    <t>신호</t>
    <phoneticPr fontId="5" type="noConversion"/>
  </si>
  <si>
    <t>萬德</t>
    <phoneticPr fontId="5" type="noConversion"/>
  </si>
  <si>
    <t>2口時去</t>
    <phoneticPr fontId="5" type="noConversion"/>
  </si>
  <si>
    <t>2구시거</t>
    <phoneticPr fontId="5" type="noConversion"/>
  </si>
  <si>
    <t>이금립</t>
    <phoneticPr fontId="5" type="noConversion"/>
  </si>
  <si>
    <t>守南面</t>
    <phoneticPr fontId="5" type="noConversion"/>
  </si>
  <si>
    <t>수남면</t>
    <phoneticPr fontId="5" type="noConversion"/>
  </si>
  <si>
    <r>
      <rPr>
        <sz val="10"/>
        <rFont val="MS Gothic"/>
        <family val="3"/>
        <charset val="128"/>
      </rPr>
      <t>継</t>
    </r>
    <r>
      <rPr>
        <sz val="10"/>
        <rFont val="돋움"/>
        <family val="3"/>
        <charset val="129"/>
      </rPr>
      <t>雲</t>
    </r>
  </si>
  <si>
    <t>주호</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</si>
  <si>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</si>
  <si>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</si>
  <si>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</si>
  <si>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</si>
  <si>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</si>
  <si>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r>
      <t>李</t>
    </r>
    <r>
      <rPr>
        <sz val="10"/>
        <rFont val="MS Gothic"/>
        <family val="3"/>
        <charset val="128"/>
      </rPr>
      <t>継</t>
    </r>
    <r>
      <rPr>
        <sz val="10"/>
        <rFont val="돋움"/>
        <family val="3"/>
        <charset val="129"/>
      </rPr>
      <t>白</t>
    </r>
  </si>
  <si>
    <t>주호</t>
    <phoneticPr fontId="5" type="noConversion"/>
  </si>
  <si>
    <t>노</t>
    <phoneticPr fontId="5" type="noConversion"/>
  </si>
  <si>
    <t>守南面</t>
    <phoneticPr fontId="5" type="noConversion"/>
  </si>
  <si>
    <t>수남면</t>
    <phoneticPr fontId="5" type="noConversion"/>
  </si>
  <si>
    <r>
      <rPr>
        <sz val="10"/>
        <rFont val="MS Gothic"/>
        <family val="3"/>
        <charset val="128"/>
      </rPr>
      <t>継</t>
    </r>
    <r>
      <rPr>
        <sz val="10"/>
        <rFont val="돋움"/>
        <family val="3"/>
        <charset val="129"/>
      </rPr>
      <t>立</t>
    </r>
  </si>
  <si>
    <t>복규</t>
    <phoneticPr fontId="5" type="noConversion"/>
  </si>
  <si>
    <t>주호</t>
    <phoneticPr fontId="5" type="noConversion"/>
  </si>
  <si>
    <t>守南面</t>
    <phoneticPr fontId="5" type="noConversion"/>
  </si>
  <si>
    <t>수남면</t>
    <phoneticPr fontId="5" type="noConversion"/>
  </si>
  <si>
    <r>
      <rPr>
        <sz val="10"/>
        <rFont val="MS Gothic"/>
        <family val="3"/>
        <charset val="128"/>
      </rPr>
      <t>教</t>
    </r>
    <r>
      <rPr>
        <sz val="10"/>
        <rFont val="돋움"/>
        <family val="3"/>
        <charset val="129"/>
      </rPr>
      <t>逸</t>
    </r>
  </si>
  <si>
    <t>이금동</t>
    <phoneticPr fontId="5" type="noConversion"/>
  </si>
  <si>
    <t>영오</t>
    <phoneticPr fontId="5" type="noConversion"/>
  </si>
  <si>
    <t>노</t>
    <phoneticPr fontId="5" type="noConversion"/>
  </si>
  <si>
    <r>
      <rPr>
        <sz val="10"/>
        <rFont val="MS Gothic"/>
        <family val="3"/>
        <charset val="128"/>
      </rPr>
      <t>礼</t>
    </r>
    <r>
      <rPr>
        <sz val="10"/>
        <rFont val="돋움"/>
        <family val="3"/>
        <charset val="129"/>
      </rPr>
      <t>福</t>
    </r>
  </si>
  <si>
    <t>육말산</t>
    <phoneticPr fontId="5" type="noConversion"/>
  </si>
  <si>
    <t>守南面</t>
    <phoneticPr fontId="5" type="noConversion"/>
  </si>
  <si>
    <t>수남면</t>
    <phoneticPr fontId="5" type="noConversion"/>
  </si>
  <si>
    <r>
      <t>裵</t>
    </r>
    <r>
      <rPr>
        <sz val="10"/>
        <rFont val="MS Gothic"/>
        <family val="3"/>
        <charset val="128"/>
      </rPr>
      <t>礼</t>
    </r>
    <r>
      <rPr>
        <sz val="10"/>
        <rFont val="돋움"/>
        <family val="3"/>
        <charset val="129"/>
      </rPr>
      <t>仲</t>
    </r>
  </si>
  <si>
    <t>배예중</t>
    <phoneticPr fontId="5" type="noConversion"/>
  </si>
  <si>
    <t>주호</t>
    <phoneticPr fontId="5" type="noConversion"/>
  </si>
  <si>
    <t>육</t>
    <phoneticPr fontId="5" type="noConversion"/>
  </si>
  <si>
    <t>염</t>
    <phoneticPr fontId="5" type="noConversion"/>
  </si>
  <si>
    <t>주호</t>
    <phoneticPr fontId="5" type="noConversion"/>
  </si>
  <si>
    <t>임계</t>
    <phoneticPr fontId="5" type="noConversion"/>
  </si>
  <si>
    <r>
      <rPr>
        <sz val="10"/>
        <rFont val="MS Gothic"/>
        <family val="3"/>
        <charset val="128"/>
      </rPr>
      <t>国</t>
    </r>
    <r>
      <rPr>
        <sz val="10"/>
        <rFont val="돋움"/>
        <family val="3"/>
        <charset val="129"/>
      </rPr>
      <t>立</t>
    </r>
  </si>
  <si>
    <t>양진화</t>
    <phoneticPr fontId="5" type="noConversion"/>
  </si>
  <si>
    <t>守南面</t>
    <phoneticPr fontId="5" type="noConversion"/>
  </si>
  <si>
    <t>수남면</t>
    <phoneticPr fontId="5" type="noConversion"/>
  </si>
  <si>
    <t>守南面</t>
    <phoneticPr fontId="5" type="noConversion"/>
  </si>
  <si>
    <t>수남면</t>
    <phoneticPr fontId="5" type="noConversion"/>
  </si>
  <si>
    <t>임계</t>
    <phoneticPr fontId="5" type="noConversion"/>
  </si>
  <si>
    <t>임계</t>
    <phoneticPr fontId="5" type="noConversion"/>
  </si>
  <si>
    <t>再分</t>
    <phoneticPr fontId="5" type="noConversion"/>
  </si>
  <si>
    <t>임계</t>
    <phoneticPr fontId="5" type="noConversion"/>
  </si>
  <si>
    <t>임계</t>
    <phoneticPr fontId="5" type="noConversion"/>
  </si>
  <si>
    <r>
      <rPr>
        <sz val="10"/>
        <rFont val="MS Gothic"/>
        <family val="3"/>
        <charset val="128"/>
      </rPr>
      <t>礼</t>
    </r>
    <r>
      <rPr>
        <sz val="10"/>
        <rFont val="돋움"/>
        <family val="3"/>
        <charset val="129"/>
      </rPr>
      <t>德</t>
    </r>
  </si>
  <si>
    <t>육귀산</t>
    <phoneticPr fontId="5" type="noConversion"/>
  </si>
  <si>
    <t>청도시비</t>
    <phoneticPr fontId="5" type="noConversion"/>
  </si>
  <si>
    <t>시노진하전</t>
    <phoneticPr fontId="5" type="noConversion"/>
  </si>
  <si>
    <t>시비</t>
    <phoneticPr fontId="5" type="noConversion"/>
  </si>
  <si>
    <t>守南面</t>
    <phoneticPr fontId="5" type="noConversion"/>
  </si>
  <si>
    <t>수남면</t>
    <phoneticPr fontId="5" type="noConversion"/>
  </si>
  <si>
    <t>兵營硫黃假鄕所</t>
    <phoneticPr fontId="5" type="noConversion"/>
  </si>
  <si>
    <t>병영유향가향소</t>
    <phoneticPr fontId="5" type="noConversion"/>
  </si>
  <si>
    <t>주호</t>
    <phoneticPr fontId="5" type="noConversion"/>
  </si>
  <si>
    <t>노비</t>
    <phoneticPr fontId="5" type="noConversion"/>
  </si>
  <si>
    <t>거</t>
    <phoneticPr fontId="5" type="noConversion"/>
  </si>
  <si>
    <r>
      <rPr>
        <sz val="10"/>
        <rFont val="MS Gothic"/>
        <family val="3"/>
        <charset val="128"/>
      </rPr>
      <t>礼</t>
    </r>
    <r>
      <rPr>
        <sz val="10"/>
        <rFont val="돋움"/>
        <family val="3"/>
        <charset val="129"/>
      </rPr>
      <t>還</t>
    </r>
  </si>
  <si>
    <t>비</t>
    <phoneticPr fontId="5" type="noConversion"/>
  </si>
  <si>
    <t>예환</t>
    <phoneticPr fontId="5" type="noConversion"/>
  </si>
  <si>
    <r>
      <rPr>
        <sz val="10"/>
        <rFont val="MS Gothic"/>
        <family val="3"/>
        <charset val="128"/>
      </rPr>
      <t>礼</t>
    </r>
    <r>
      <rPr>
        <sz val="10"/>
        <rFont val="돋움"/>
        <family val="3"/>
        <charset val="129"/>
      </rPr>
      <t>眞</t>
    </r>
  </si>
  <si>
    <t>주호</t>
    <phoneticPr fontId="5" type="noConversion"/>
  </si>
  <si>
    <t>김인기호</t>
    <phoneticPr fontId="5" type="noConversion"/>
  </si>
  <si>
    <t>노비</t>
    <phoneticPr fontId="5" type="noConversion"/>
  </si>
  <si>
    <t>守南面</t>
    <phoneticPr fontId="5" type="noConversion"/>
  </si>
  <si>
    <t>수남면</t>
    <phoneticPr fontId="5" type="noConversion"/>
  </si>
  <si>
    <t>다팔리</t>
    <phoneticPr fontId="5" type="noConversion"/>
  </si>
  <si>
    <t>守南面</t>
    <phoneticPr fontId="5" type="noConversion"/>
  </si>
  <si>
    <t>수남면</t>
    <phoneticPr fontId="5" type="noConversion"/>
  </si>
  <si>
    <t>시노향청소리</t>
    <phoneticPr fontId="5" type="noConversion"/>
  </si>
  <si>
    <t>잔자미</t>
    <phoneticPr fontId="5" type="noConversion"/>
  </si>
  <si>
    <t>守南面</t>
    <phoneticPr fontId="5" type="noConversion"/>
  </si>
  <si>
    <t>수남면</t>
    <phoneticPr fontId="5" type="noConversion"/>
  </si>
  <si>
    <t>금</t>
    <phoneticPr fontId="5" type="noConversion"/>
  </si>
  <si>
    <t>守南面</t>
    <phoneticPr fontId="5" type="noConversion"/>
  </si>
  <si>
    <t>수남면</t>
    <phoneticPr fontId="5" type="noConversion"/>
  </si>
  <si>
    <t>준월</t>
    <phoneticPr fontId="5" type="noConversion"/>
  </si>
  <si>
    <t>연안</t>
    <phoneticPr fontId="5" type="noConversion"/>
  </si>
  <si>
    <t>노비</t>
    <phoneticPr fontId="5" type="noConversion"/>
  </si>
  <si>
    <t>거</t>
    <phoneticPr fontId="5" type="noConversion"/>
  </si>
  <si>
    <t>애상</t>
    <phoneticPr fontId="5" type="noConversion"/>
  </si>
  <si>
    <t>논선</t>
    <phoneticPr fontId="5" type="noConversion"/>
  </si>
  <si>
    <t>애금</t>
    <phoneticPr fontId="5" type="noConversion"/>
  </si>
  <si>
    <t>양산</t>
    <phoneticPr fontId="5" type="noConversion"/>
  </si>
  <si>
    <t>거</t>
    <phoneticPr fontId="5" type="noConversion"/>
  </si>
  <si>
    <t>동비</t>
    <phoneticPr fontId="5" type="noConversion"/>
  </si>
  <si>
    <t>等25口居</t>
    <phoneticPr fontId="5" type="noConversion"/>
  </si>
  <si>
    <t>등25구거</t>
    <phoneticPr fontId="5" type="noConversion"/>
  </si>
  <si>
    <r>
      <rPr>
        <sz val="10"/>
        <rFont val="FangSong"/>
        <family val="3"/>
        <charset val="134"/>
      </rPr>
      <t>旕</t>
    </r>
    <r>
      <rPr>
        <sz val="10"/>
        <rFont val="돋움"/>
        <family val="3"/>
        <charset val="129"/>
      </rPr>
      <t>屯</t>
    </r>
  </si>
  <si>
    <t>金哲</t>
    <phoneticPr fontId="5" type="noConversion"/>
  </si>
  <si>
    <t>금철</t>
    <phoneticPr fontId="5" type="noConversion"/>
  </si>
  <si>
    <t>주호</t>
    <phoneticPr fontId="5" type="noConversion"/>
  </si>
  <si>
    <t>김금련</t>
    <phoneticPr fontId="5" type="noConversion"/>
  </si>
  <si>
    <t>김건리금</t>
    <phoneticPr fontId="5" type="noConversion"/>
  </si>
  <si>
    <t>금</t>
    <phoneticPr fontId="5" type="noConversion"/>
  </si>
  <si>
    <t>금</t>
    <phoneticPr fontId="5" type="noConversion"/>
  </si>
  <si>
    <t>琴弼和代子</t>
    <phoneticPr fontId="5" type="noConversion"/>
  </si>
  <si>
    <t>금필화대자</t>
    <phoneticPr fontId="5" type="noConversion"/>
  </si>
  <si>
    <t>琴</t>
    <phoneticPr fontId="5" type="noConversion"/>
  </si>
  <si>
    <t>금</t>
    <phoneticPr fontId="5" type="noConversion"/>
  </si>
  <si>
    <t>솔父</t>
    <phoneticPr fontId="5" type="noConversion"/>
  </si>
  <si>
    <t>노비</t>
    <phoneticPr fontId="5" type="noConversion"/>
  </si>
  <si>
    <t>加音金</t>
    <phoneticPr fontId="5" type="noConversion"/>
  </si>
  <si>
    <t>방매</t>
    <phoneticPr fontId="5" type="noConversion"/>
  </si>
  <si>
    <t>난하</t>
    <phoneticPr fontId="5" type="noConversion"/>
  </si>
  <si>
    <t>주호</t>
    <phoneticPr fontId="5" type="noConversion"/>
  </si>
  <si>
    <t>주호</t>
    <phoneticPr fontId="5" type="noConversion"/>
  </si>
  <si>
    <t>守南面</t>
    <phoneticPr fontId="5" type="noConversion"/>
  </si>
  <si>
    <t>수남면</t>
    <phoneticPr fontId="5" type="noConversion"/>
  </si>
  <si>
    <t>주호</t>
    <phoneticPr fontId="5" type="noConversion"/>
  </si>
  <si>
    <t>守南面</t>
    <phoneticPr fontId="5" type="noConversion"/>
  </si>
  <si>
    <t>수남면</t>
    <phoneticPr fontId="5" type="noConversion"/>
  </si>
  <si>
    <t>노비</t>
    <phoneticPr fontId="5" type="noConversion"/>
  </si>
  <si>
    <t>이보가향소</t>
    <phoneticPr fontId="5" type="noConversion"/>
  </si>
  <si>
    <t>늦복</t>
    <phoneticPr fontId="5" type="noConversion"/>
  </si>
  <si>
    <t>금</t>
    <phoneticPr fontId="5" type="noConversion"/>
  </si>
  <si>
    <t>매득노</t>
    <phoneticPr fontId="5" type="noConversion"/>
  </si>
  <si>
    <t>삼월</t>
    <phoneticPr fontId="5" type="noConversion"/>
  </si>
  <si>
    <t>거</t>
    <phoneticPr fontId="5" type="noConversion"/>
  </si>
  <si>
    <t>하수서</t>
    <phoneticPr fontId="5" type="noConversion"/>
  </si>
  <si>
    <t>守億</t>
    <phoneticPr fontId="5" type="noConversion"/>
  </si>
  <si>
    <t>守南面</t>
    <phoneticPr fontId="5" type="noConversion"/>
  </si>
  <si>
    <t>수남면</t>
    <phoneticPr fontId="5" type="noConversion"/>
  </si>
  <si>
    <t>거</t>
    <phoneticPr fontId="5" type="noConversion"/>
  </si>
  <si>
    <t>하양</t>
    <phoneticPr fontId="5" type="noConversion"/>
  </si>
  <si>
    <t>비</t>
    <phoneticPr fontId="5" type="noConversion"/>
  </si>
  <si>
    <t>진분</t>
    <phoneticPr fontId="5" type="noConversion"/>
  </si>
  <si>
    <t>비</t>
    <phoneticPr fontId="5" type="noConversion"/>
  </si>
  <si>
    <t>진분</t>
    <phoneticPr fontId="5" type="noConversion"/>
  </si>
  <si>
    <t>도망</t>
    <phoneticPr fontId="5" type="noConversion"/>
  </si>
  <si>
    <t>앙역거</t>
    <phoneticPr fontId="5" type="noConversion"/>
  </si>
  <si>
    <r>
      <rPr>
        <sz val="10"/>
        <rFont val="MS Gothic"/>
        <family val="3"/>
        <charset val="128"/>
      </rPr>
      <t>竜</t>
    </r>
    <r>
      <rPr>
        <sz val="10"/>
        <rFont val="돋움"/>
        <family val="3"/>
        <charset val="129"/>
      </rPr>
      <t>才</t>
    </r>
  </si>
  <si>
    <t>老娘</t>
    <phoneticPr fontId="5" type="noConversion"/>
  </si>
  <si>
    <t>노랑</t>
    <phoneticPr fontId="5" type="noConversion"/>
  </si>
  <si>
    <t>주호</t>
    <phoneticPr fontId="5" type="noConversion"/>
  </si>
  <si>
    <t>늦금</t>
    <phoneticPr fontId="5" type="noConversion"/>
  </si>
  <si>
    <t>금재봉</t>
    <phoneticPr fontId="5" type="noConversion"/>
  </si>
  <si>
    <t>守南面</t>
    <phoneticPr fontId="5" type="noConversion"/>
  </si>
  <si>
    <t>수남면</t>
    <phoneticPr fontId="5" type="noConversion"/>
  </si>
  <si>
    <t>금</t>
    <phoneticPr fontId="5" type="noConversion"/>
  </si>
  <si>
    <r>
      <rPr>
        <sz val="10"/>
        <rFont val="FangSong"/>
        <family val="3"/>
        <charset val="134"/>
      </rPr>
      <t>椘</t>
    </r>
    <r>
      <rPr>
        <sz val="10"/>
        <rFont val="돋움"/>
        <family val="3"/>
        <charset val="129"/>
      </rPr>
      <t>永</t>
    </r>
  </si>
  <si>
    <t>초영</t>
    <phoneticPr fontId="5" type="noConversion"/>
  </si>
  <si>
    <t>김연립</t>
    <phoneticPr fontId="5" type="noConversion"/>
  </si>
  <si>
    <t>노비</t>
    <phoneticPr fontId="5" type="noConversion"/>
  </si>
  <si>
    <t>주호</t>
    <phoneticPr fontId="5" type="noConversion"/>
  </si>
  <si>
    <t>나</t>
    <phoneticPr fontId="5" type="noConversion"/>
  </si>
  <si>
    <t>이용실</t>
    <phoneticPr fontId="5" type="noConversion"/>
  </si>
  <si>
    <t>주호</t>
    <phoneticPr fontId="5" type="noConversion"/>
  </si>
  <si>
    <t>용실</t>
    <phoneticPr fontId="5" type="noConversion"/>
  </si>
  <si>
    <t>守南面</t>
    <phoneticPr fontId="5" type="noConversion"/>
  </si>
  <si>
    <t>수남면</t>
    <phoneticPr fontId="5" type="noConversion"/>
  </si>
  <si>
    <t>龍起</t>
    <phoneticPr fontId="5" type="noConversion"/>
  </si>
  <si>
    <t>용기</t>
    <phoneticPr fontId="5" type="noConversion"/>
  </si>
  <si>
    <t>獜尙</t>
    <phoneticPr fontId="5" type="noConversion"/>
  </si>
  <si>
    <t>인상</t>
    <phoneticPr fontId="5" type="noConversion"/>
  </si>
  <si>
    <t>노비</t>
    <phoneticPr fontId="5" type="noConversion"/>
  </si>
  <si>
    <t>거</t>
    <phoneticPr fontId="5" type="noConversion"/>
  </si>
  <si>
    <t>정유도망</t>
    <phoneticPr fontId="5" type="noConversion"/>
  </si>
  <si>
    <t>방매</t>
    <phoneticPr fontId="5" type="noConversion"/>
  </si>
  <si>
    <t>守南面</t>
    <phoneticPr fontId="5" type="noConversion"/>
  </si>
  <si>
    <t>수남면</t>
    <phoneticPr fontId="5" type="noConversion"/>
  </si>
  <si>
    <t>방매</t>
    <phoneticPr fontId="5" type="noConversion"/>
  </si>
  <si>
    <t>李</t>
    <phoneticPr fontId="5" type="noConversion"/>
  </si>
  <si>
    <t>이</t>
    <phoneticPr fontId="5" type="noConversion"/>
  </si>
  <si>
    <t>守南面</t>
    <phoneticPr fontId="5" type="noConversion"/>
  </si>
  <si>
    <t>수남면</t>
    <phoneticPr fontId="5" type="noConversion"/>
  </si>
  <si>
    <t>시노</t>
    <phoneticPr fontId="5" type="noConversion"/>
  </si>
  <si>
    <t>주호</t>
    <phoneticPr fontId="5" type="noConversion"/>
  </si>
  <si>
    <t>노비</t>
    <phoneticPr fontId="5" type="noConversion"/>
  </si>
  <si>
    <r>
      <t>萬</t>
    </r>
    <r>
      <rPr>
        <sz val="10"/>
        <rFont val="MS Gothic"/>
        <family val="3"/>
        <charset val="128"/>
      </rPr>
      <t>礼</t>
    </r>
    <phoneticPr fontId="5" type="noConversion"/>
  </si>
  <si>
    <t>守南面</t>
    <phoneticPr fontId="5" type="noConversion"/>
  </si>
  <si>
    <t>수남면</t>
    <phoneticPr fontId="5" type="noConversion"/>
  </si>
  <si>
    <r>
      <rPr>
        <sz val="10"/>
        <rFont val="MS Gothic"/>
        <family val="3"/>
        <charset val="128"/>
      </rPr>
      <t>継</t>
    </r>
    <r>
      <rPr>
        <sz val="10"/>
        <rFont val="돋움"/>
        <family val="3"/>
        <charset val="129"/>
      </rPr>
      <t>齡</t>
    </r>
  </si>
  <si>
    <t>역</t>
    <phoneticPr fontId="5" type="noConversion"/>
  </si>
  <si>
    <t>의성</t>
    <phoneticPr fontId="5" type="noConversion"/>
  </si>
  <si>
    <t>성주</t>
    <phoneticPr fontId="5" type="noConversion"/>
  </si>
  <si>
    <t>거</t>
    <phoneticPr fontId="5" type="noConversion"/>
  </si>
  <si>
    <t>성주</t>
    <phoneticPr fontId="5" type="noConversion"/>
  </si>
  <si>
    <t>금생</t>
    <phoneticPr fontId="5" type="noConversion"/>
  </si>
  <si>
    <t>어모장군행용훈련원주부</t>
    <phoneticPr fontId="5" type="noConversion"/>
  </si>
  <si>
    <t>玉</t>
    <phoneticPr fontId="5" type="noConversion"/>
  </si>
  <si>
    <t>初獻</t>
    <phoneticPr fontId="5" type="noConversion"/>
  </si>
  <si>
    <t>守南面</t>
    <phoneticPr fontId="5" type="noConversion"/>
  </si>
  <si>
    <t>수남면</t>
    <phoneticPr fontId="5" type="noConversion"/>
  </si>
  <si>
    <t>將官廳需米軍</t>
    <phoneticPr fontId="5" type="noConversion"/>
  </si>
  <si>
    <t>육분</t>
    <phoneticPr fontId="5" type="noConversion"/>
  </si>
  <si>
    <t>주호</t>
    <phoneticPr fontId="5" type="noConversion"/>
  </si>
  <si>
    <r>
      <rPr>
        <sz val="10"/>
        <rFont val="MS Gothic"/>
        <family val="3"/>
        <charset val="128"/>
      </rPr>
      <t>継</t>
    </r>
    <r>
      <rPr>
        <sz val="10"/>
        <rFont val="돋움"/>
        <family val="3"/>
        <charset val="129"/>
      </rPr>
      <t>信</t>
    </r>
  </si>
  <si>
    <t>선무랑예빈직장</t>
    <phoneticPr fontId="5" type="noConversion"/>
  </si>
  <si>
    <t>錘</t>
    <phoneticPr fontId="5" type="noConversion"/>
  </si>
  <si>
    <t>각호</t>
    <phoneticPr fontId="5" type="noConversion"/>
  </si>
  <si>
    <t>移居</t>
    <phoneticPr fontId="5" type="noConversion"/>
  </si>
  <si>
    <t>이거</t>
    <phoneticPr fontId="5" type="noConversion"/>
  </si>
  <si>
    <t>淸道</t>
    <phoneticPr fontId="5" type="noConversion"/>
  </si>
  <si>
    <t>청도</t>
    <phoneticPr fontId="5" type="noConversion"/>
  </si>
  <si>
    <t>雇工</t>
    <phoneticPr fontId="5" type="noConversion"/>
  </si>
  <si>
    <t>고공</t>
    <phoneticPr fontId="5" type="noConversion"/>
  </si>
  <si>
    <t>時太</t>
    <phoneticPr fontId="5" type="noConversion"/>
  </si>
  <si>
    <t>시태</t>
    <phoneticPr fontId="5" type="noConversion"/>
  </si>
  <si>
    <t>逃亡</t>
    <phoneticPr fontId="5" type="noConversion"/>
  </si>
  <si>
    <t>김</t>
    <phoneticPr fontId="5" type="noConversion"/>
  </si>
  <si>
    <t>노비</t>
    <phoneticPr fontId="5" type="noConversion"/>
  </si>
  <si>
    <t>거</t>
    <phoneticPr fontId="5" type="noConversion"/>
  </si>
  <si>
    <t>밀양</t>
    <phoneticPr fontId="5" type="noConversion"/>
  </si>
  <si>
    <t>비</t>
    <phoneticPr fontId="5" type="noConversion"/>
  </si>
  <si>
    <t>상분</t>
    <phoneticPr fontId="5" type="noConversion"/>
  </si>
  <si>
    <t>金</t>
    <phoneticPr fontId="5" type="noConversion"/>
  </si>
  <si>
    <t>김</t>
    <phoneticPr fontId="5" type="noConversion"/>
  </si>
  <si>
    <t>연기</t>
    <phoneticPr fontId="5" type="noConversion"/>
  </si>
  <si>
    <t>용해</t>
    <phoneticPr fontId="5" type="noConversion"/>
  </si>
  <si>
    <t>육진</t>
    <phoneticPr fontId="5" type="noConversion"/>
  </si>
  <si>
    <t>守南面</t>
    <phoneticPr fontId="5" type="noConversion"/>
  </si>
  <si>
    <t>수남면</t>
    <phoneticPr fontId="5" type="noConversion"/>
  </si>
  <si>
    <r>
      <t>孫</t>
    </r>
    <r>
      <rPr>
        <sz val="10"/>
        <rFont val="FangSong"/>
        <family val="3"/>
        <charset val="134"/>
      </rPr>
      <t>椘</t>
    </r>
    <r>
      <rPr>
        <sz val="10"/>
        <rFont val="돋움"/>
        <family val="3"/>
        <charset val="129"/>
      </rPr>
      <t>望</t>
    </r>
  </si>
  <si>
    <t>손초망</t>
    <phoneticPr fontId="5" type="noConversion"/>
  </si>
  <si>
    <t>주호</t>
    <phoneticPr fontId="5" type="noConversion"/>
  </si>
  <si>
    <t>노비</t>
    <phoneticPr fontId="5" type="noConversion"/>
  </si>
  <si>
    <t>林己益</t>
    <phoneticPr fontId="5" type="noConversion"/>
  </si>
  <si>
    <t>연웅</t>
    <phoneticPr fontId="5" type="noConversion"/>
  </si>
  <si>
    <r>
      <t>孫</t>
    </r>
    <r>
      <rPr>
        <sz val="10"/>
        <rFont val="새바탕"/>
        <family val="1"/>
        <charset val="129"/>
      </rPr>
      <t>椘</t>
    </r>
    <r>
      <rPr>
        <sz val="10"/>
        <rFont val="돋움"/>
        <family val="3"/>
        <charset val="129"/>
      </rPr>
      <t>望</t>
    </r>
  </si>
  <si>
    <r>
      <rPr>
        <sz val="10"/>
        <rFont val="FangSong"/>
        <family val="3"/>
        <charset val="134"/>
      </rPr>
      <t>椘</t>
    </r>
    <r>
      <rPr>
        <sz val="10"/>
        <rFont val="돋움"/>
        <family val="3"/>
        <charset val="129"/>
      </rPr>
      <t>望</t>
    </r>
  </si>
  <si>
    <t>초망</t>
    <phoneticPr fontId="5" type="noConversion"/>
  </si>
  <si>
    <r>
      <rPr>
        <sz val="10"/>
        <rFont val="FangSong"/>
        <family val="3"/>
        <charset val="134"/>
      </rPr>
      <t>椘</t>
    </r>
    <r>
      <rPr>
        <sz val="10"/>
        <rFont val="돋움"/>
        <family val="3"/>
        <charset val="129"/>
      </rPr>
      <t>世</t>
    </r>
  </si>
  <si>
    <t>초세</t>
    <phoneticPr fontId="5" type="noConversion"/>
  </si>
  <si>
    <r>
      <t>小斤</t>
    </r>
    <r>
      <rPr>
        <sz val="10"/>
        <rFont val="FangSong"/>
        <family val="3"/>
        <charset val="134"/>
      </rPr>
      <t>椘</t>
    </r>
    <r>
      <rPr>
        <sz val="10"/>
        <rFont val="돋움"/>
        <family val="3"/>
        <charset val="129"/>
      </rPr>
      <t>世</t>
    </r>
  </si>
  <si>
    <t>소근초세</t>
    <phoneticPr fontId="5" type="noConversion"/>
  </si>
  <si>
    <t>복규</t>
    <phoneticPr fontId="5" type="noConversion"/>
  </si>
  <si>
    <r>
      <t>韓</t>
    </r>
    <r>
      <rPr>
        <sz val="10"/>
        <rFont val="MS Gothic"/>
        <family val="3"/>
        <charset val="128"/>
      </rPr>
      <t>継</t>
    </r>
    <r>
      <rPr>
        <sz val="10"/>
        <rFont val="돋움"/>
        <family val="3"/>
        <charset val="129"/>
      </rPr>
      <t>秀</t>
    </r>
  </si>
  <si>
    <t>거</t>
    <phoneticPr fontId="5" type="noConversion"/>
  </si>
  <si>
    <t>서상</t>
    <phoneticPr fontId="5" type="noConversion"/>
  </si>
  <si>
    <t>守南面</t>
    <phoneticPr fontId="5" type="noConversion"/>
  </si>
  <si>
    <t>수남면</t>
    <phoneticPr fontId="5" type="noConversion"/>
  </si>
  <si>
    <r>
      <rPr>
        <sz val="10"/>
        <rFont val="MS Gothic"/>
        <family val="3"/>
        <charset val="128"/>
      </rPr>
      <t>継</t>
    </r>
    <r>
      <rPr>
        <sz val="10"/>
        <rFont val="돋움"/>
        <family val="3"/>
        <charset val="129"/>
      </rPr>
      <t>榮</t>
    </r>
  </si>
  <si>
    <t>용득</t>
    <phoneticPr fontId="5" type="noConversion"/>
  </si>
  <si>
    <t>복립</t>
    <phoneticPr fontId="5" type="noConversion"/>
  </si>
  <si>
    <t>백예남</t>
    <phoneticPr fontId="5" type="noConversion"/>
  </si>
  <si>
    <t>幼學生</t>
    <phoneticPr fontId="5" type="noConversion"/>
  </si>
  <si>
    <t>유학생</t>
    <phoneticPr fontId="5" type="noConversion"/>
  </si>
  <si>
    <t>聖世</t>
    <phoneticPr fontId="5" type="noConversion"/>
  </si>
  <si>
    <t>성세</t>
    <phoneticPr fontId="5" type="noConversion"/>
  </si>
  <si>
    <r>
      <t>禹</t>
    </r>
    <r>
      <rPr>
        <sz val="10"/>
        <rFont val="MS Gothic"/>
        <family val="3"/>
        <charset val="128"/>
      </rPr>
      <t>継</t>
    </r>
    <r>
      <rPr>
        <sz val="10"/>
        <rFont val="돋움"/>
        <family val="3"/>
        <charset val="129"/>
      </rPr>
      <t>宗</t>
    </r>
  </si>
  <si>
    <r>
      <rPr>
        <sz val="10"/>
        <rFont val="MS Gothic"/>
        <family val="3"/>
        <charset val="128"/>
      </rPr>
      <t>国</t>
    </r>
    <r>
      <rPr>
        <sz val="10"/>
        <rFont val="돋움"/>
        <family val="3"/>
        <charset val="129"/>
      </rPr>
      <t>良</t>
    </r>
  </si>
  <si>
    <t>주호</t>
    <phoneticPr fontId="5" type="noConversion"/>
  </si>
  <si>
    <t>차집</t>
    <phoneticPr fontId="5" type="noConversion"/>
  </si>
  <si>
    <t>권예남</t>
    <phoneticPr fontId="5" type="noConversion"/>
  </si>
  <si>
    <t>金山+(腹-月)</t>
    <phoneticPr fontId="5" type="noConversion"/>
  </si>
  <si>
    <t>김복</t>
    <phoneticPr fontId="5" type="noConversion"/>
  </si>
  <si>
    <r>
      <rPr>
        <sz val="10"/>
        <rFont val="MS Gothic"/>
        <family val="3"/>
        <charset val="128"/>
      </rPr>
      <t>国</t>
    </r>
    <r>
      <rPr>
        <sz val="10"/>
        <rFont val="돋움"/>
        <family val="3"/>
        <charset val="129"/>
      </rPr>
      <t>上</t>
    </r>
  </si>
  <si>
    <t>金宗</t>
    <phoneticPr fontId="5" type="noConversion"/>
  </si>
  <si>
    <t>각호</t>
    <phoneticPr fontId="5" type="noConversion"/>
  </si>
  <si>
    <t>2구각호</t>
    <phoneticPr fontId="5" type="noConversion"/>
  </si>
  <si>
    <t>統首없음</t>
    <phoneticPr fontId="5" type="noConversion"/>
  </si>
  <si>
    <t>장사랑용안훈도</t>
    <phoneticPr fontId="5" type="noConversion"/>
  </si>
  <si>
    <t>주호</t>
    <phoneticPr fontId="5" type="noConversion"/>
  </si>
  <si>
    <t>노비</t>
    <phoneticPr fontId="5" type="noConversion"/>
  </si>
  <si>
    <t>厚種</t>
    <phoneticPr fontId="5" type="noConversion"/>
  </si>
  <si>
    <t>이기</t>
    <phoneticPr fontId="5" type="noConversion"/>
  </si>
  <si>
    <t>守南面</t>
    <phoneticPr fontId="5" type="noConversion"/>
  </si>
  <si>
    <t>수남면</t>
    <phoneticPr fontId="5" type="noConversion"/>
  </si>
  <si>
    <t>주호</t>
    <phoneticPr fontId="5" type="noConversion"/>
  </si>
  <si>
    <t>노비</t>
    <phoneticPr fontId="5" type="noConversion"/>
  </si>
  <si>
    <t>청도</t>
    <phoneticPr fontId="5" type="noConversion"/>
  </si>
  <si>
    <t>李起仁</t>
    <phoneticPr fontId="5" type="noConversion"/>
  </si>
  <si>
    <t>기린</t>
    <phoneticPr fontId="5" type="noConversion"/>
  </si>
  <si>
    <t>기</t>
    <phoneticPr fontId="5" type="noConversion"/>
  </si>
  <si>
    <t>염태정</t>
    <phoneticPr fontId="5" type="noConversion"/>
  </si>
  <si>
    <t>守南面</t>
    <phoneticPr fontId="5" type="noConversion"/>
  </si>
  <si>
    <t>수남면</t>
    <phoneticPr fontId="5" type="noConversion"/>
  </si>
  <si>
    <t>守南面</t>
    <phoneticPr fontId="5" type="noConversion"/>
  </si>
  <si>
    <t>수남면</t>
    <phoneticPr fontId="5" type="noConversion"/>
  </si>
  <si>
    <t>介男</t>
    <phoneticPr fontId="5" type="noConversion"/>
  </si>
  <si>
    <t>영해</t>
    <phoneticPr fontId="5" type="noConversion"/>
  </si>
  <si>
    <t>비</t>
    <phoneticPr fontId="5" type="noConversion"/>
  </si>
  <si>
    <t>팔대</t>
    <phoneticPr fontId="5" type="noConversion"/>
  </si>
  <si>
    <t>白今</t>
    <phoneticPr fontId="5" type="noConversion"/>
  </si>
  <si>
    <t>금남</t>
    <phoneticPr fontId="5" type="noConversion"/>
  </si>
  <si>
    <t>주호</t>
    <phoneticPr fontId="5" type="noConversion"/>
  </si>
  <si>
    <r>
      <rPr>
        <sz val="10"/>
        <rFont val="MS Gothic"/>
        <family val="3"/>
        <charset val="128"/>
      </rPr>
      <t>継</t>
    </r>
    <r>
      <rPr>
        <sz val="10"/>
        <rFont val="돋움"/>
        <family val="3"/>
        <charset val="129"/>
      </rPr>
      <t>忠</t>
    </r>
  </si>
  <si>
    <t>노비</t>
    <phoneticPr fontId="5" type="noConversion"/>
  </si>
  <si>
    <t>노모덕</t>
    <phoneticPr fontId="5" type="noConversion"/>
  </si>
  <si>
    <t>竹/舒</t>
    <phoneticPr fontId="5" type="noConversion"/>
  </si>
  <si>
    <t>서</t>
    <phoneticPr fontId="5" type="noConversion"/>
  </si>
  <si>
    <t>시거</t>
    <phoneticPr fontId="5" type="noConversion"/>
  </si>
  <si>
    <t>광양</t>
    <phoneticPr fontId="5" type="noConversion"/>
  </si>
  <si>
    <t>주호</t>
    <phoneticPr fontId="5" type="noConversion"/>
  </si>
  <si>
    <t>역리김진홍고대자</t>
    <phoneticPr fontId="5" type="noConversion"/>
  </si>
  <si>
    <t>김</t>
    <phoneticPr fontId="5" type="noConversion"/>
  </si>
  <si>
    <t>率女</t>
    <phoneticPr fontId="5" type="noConversion"/>
  </si>
  <si>
    <t>솔녀</t>
    <phoneticPr fontId="5" type="noConversion"/>
  </si>
  <si>
    <t>金乭</t>
    <phoneticPr fontId="5" type="noConversion"/>
  </si>
  <si>
    <t>守南面</t>
    <phoneticPr fontId="5" type="noConversion"/>
  </si>
  <si>
    <t>수남면</t>
    <phoneticPr fontId="5" type="noConversion"/>
  </si>
  <si>
    <r>
      <rPr>
        <sz val="10"/>
        <rFont val="MingLiU"/>
        <family val="3"/>
        <charset val="136"/>
      </rPr>
      <t>笁</t>
    </r>
    <r>
      <rPr>
        <sz val="10"/>
        <rFont val="돋움"/>
        <family val="3"/>
        <charset val="129"/>
      </rPr>
      <t>男</t>
    </r>
  </si>
  <si>
    <r>
      <rPr>
        <sz val="10"/>
        <rFont val="MS Gothic"/>
        <family val="3"/>
        <charset val="128"/>
      </rPr>
      <t>継</t>
    </r>
    <r>
      <rPr>
        <sz val="10"/>
        <rFont val="돋움"/>
        <family val="3"/>
        <charset val="129"/>
      </rPr>
      <t>宗</t>
    </r>
  </si>
  <si>
    <t>나</t>
    <phoneticPr fontId="5" type="noConversion"/>
  </si>
  <si>
    <t>백복천</t>
    <phoneticPr fontId="5" type="noConversion"/>
  </si>
  <si>
    <t>守南面</t>
    <phoneticPr fontId="5" type="noConversion"/>
  </si>
  <si>
    <t>수남면</t>
    <phoneticPr fontId="5" type="noConversion"/>
  </si>
  <si>
    <t>흥복</t>
    <phoneticPr fontId="5" type="noConversion"/>
  </si>
  <si>
    <t>守南面</t>
    <phoneticPr fontId="5" type="noConversion"/>
  </si>
  <si>
    <t>수남면</t>
    <phoneticPr fontId="5" type="noConversion"/>
  </si>
  <si>
    <t>김늦남</t>
    <phoneticPr fontId="5" type="noConversion"/>
  </si>
  <si>
    <t>訓鍊院奉事</t>
    <phoneticPr fontId="5" type="noConversion"/>
  </si>
  <si>
    <t>훈련원봉사</t>
    <phoneticPr fontId="5" type="noConversion"/>
  </si>
  <si>
    <t>龍立</t>
    <phoneticPr fontId="5" type="noConversion"/>
  </si>
  <si>
    <t>용립</t>
    <phoneticPr fontId="5" type="noConversion"/>
  </si>
  <si>
    <t>염태백</t>
    <phoneticPr fontId="5" type="noConversion"/>
  </si>
  <si>
    <t>守南面</t>
    <phoneticPr fontId="5" type="noConversion"/>
  </si>
  <si>
    <t>수남면</t>
    <phoneticPr fontId="5" type="noConversion"/>
  </si>
  <si>
    <t>시비</t>
    <phoneticPr fontId="5" type="noConversion"/>
  </si>
  <si>
    <t>시노</t>
    <phoneticPr fontId="5" type="noConversion"/>
  </si>
  <si>
    <t>주호</t>
    <phoneticPr fontId="5" type="noConversion"/>
  </si>
  <si>
    <t>通政夫夫</t>
    <phoneticPr fontId="5" type="noConversion"/>
  </si>
  <si>
    <t>통정대부</t>
    <phoneticPr fontId="5" type="noConversion"/>
  </si>
  <si>
    <t>渭淸</t>
    <phoneticPr fontId="5" type="noConversion"/>
  </si>
  <si>
    <t>위청</t>
    <phoneticPr fontId="5" type="noConversion"/>
  </si>
  <si>
    <t>김잔자미</t>
    <phoneticPr fontId="5" type="noConversion"/>
  </si>
  <si>
    <r>
      <t>全</t>
    </r>
    <r>
      <rPr>
        <sz val="10"/>
        <rFont val="MS Gothic"/>
        <family val="3"/>
        <charset val="128"/>
      </rPr>
      <t>継</t>
    </r>
    <r>
      <rPr>
        <sz val="10"/>
        <rFont val="돋움"/>
        <family val="3"/>
        <charset val="129"/>
      </rPr>
      <t>一</t>
    </r>
  </si>
  <si>
    <t>노비</t>
    <phoneticPr fontId="5" type="noConversion"/>
  </si>
  <si>
    <t>거</t>
    <phoneticPr fontId="5" type="noConversion"/>
  </si>
  <si>
    <t>하양</t>
    <phoneticPr fontId="5" type="noConversion"/>
  </si>
  <si>
    <t>守南面</t>
    <phoneticPr fontId="5" type="noConversion"/>
  </si>
  <si>
    <t>수남면</t>
    <phoneticPr fontId="5" type="noConversion"/>
  </si>
  <si>
    <t>노良妻</t>
    <phoneticPr fontId="5" type="noConversion"/>
  </si>
  <si>
    <t>육생</t>
    <phoneticPr fontId="5" type="noConversion"/>
  </si>
  <si>
    <t>주호</t>
    <phoneticPr fontId="5" type="noConversion"/>
  </si>
  <si>
    <t>守南面</t>
    <phoneticPr fontId="5" type="noConversion"/>
  </si>
  <si>
    <t>수남면</t>
    <phoneticPr fontId="5" type="noConversion"/>
  </si>
  <si>
    <r>
      <rPr>
        <sz val="10"/>
        <rFont val="FangSong"/>
        <family val="3"/>
        <charset val="134"/>
      </rPr>
      <t>旕</t>
    </r>
    <r>
      <rPr>
        <sz val="10"/>
        <rFont val="돋움"/>
        <family val="3"/>
        <charset val="129"/>
      </rPr>
      <t>宗</t>
    </r>
  </si>
  <si>
    <t>주호</t>
    <phoneticPr fontId="5" type="noConversion"/>
  </si>
  <si>
    <t>늦종</t>
    <phoneticPr fontId="5" type="noConversion"/>
  </si>
  <si>
    <t>윤육생</t>
    <phoneticPr fontId="5" type="noConversion"/>
  </si>
  <si>
    <t>김금이</t>
    <phoneticPr fontId="5" type="noConversion"/>
  </si>
  <si>
    <t>守南面</t>
    <phoneticPr fontId="5" type="noConversion"/>
  </si>
  <si>
    <t>수남면</t>
    <phoneticPr fontId="5" type="noConversion"/>
  </si>
  <si>
    <t>주호</t>
    <phoneticPr fontId="5" type="noConversion"/>
  </si>
  <si>
    <r>
      <t>世</t>
    </r>
    <r>
      <rPr>
        <sz val="10"/>
        <rFont val="새바탕"/>
        <family val="1"/>
        <charset val="129"/>
      </rPr>
      <t>国</t>
    </r>
  </si>
  <si>
    <r>
      <t>鄭</t>
    </r>
    <r>
      <rPr>
        <sz val="10"/>
        <rFont val="MS Gothic"/>
        <family val="3"/>
        <charset val="128"/>
      </rPr>
      <t>温</t>
    </r>
    <r>
      <rPr>
        <sz val="10"/>
        <rFont val="돋움"/>
        <family val="3"/>
        <charset val="129"/>
      </rPr>
      <t>東</t>
    </r>
  </si>
  <si>
    <t>捉去</t>
    <phoneticPr fontId="5" type="noConversion"/>
  </si>
  <si>
    <t>착거</t>
    <phoneticPr fontId="5" type="noConversion"/>
  </si>
  <si>
    <t>주호</t>
    <phoneticPr fontId="5" type="noConversion"/>
  </si>
  <si>
    <t>守南面</t>
    <phoneticPr fontId="5" type="noConversion"/>
  </si>
  <si>
    <t>수남면</t>
    <phoneticPr fontId="5" type="noConversion"/>
  </si>
  <si>
    <t>노비</t>
    <phoneticPr fontId="5" type="noConversion"/>
  </si>
  <si>
    <t>守南面</t>
    <phoneticPr fontId="5" type="noConversion"/>
  </si>
  <si>
    <t>수남면</t>
    <phoneticPr fontId="5" type="noConversion"/>
  </si>
  <si>
    <t>노비</t>
    <phoneticPr fontId="5" type="noConversion"/>
  </si>
  <si>
    <t>율삼</t>
    <phoneticPr fontId="5" type="noConversion"/>
  </si>
  <si>
    <t>주호</t>
    <phoneticPr fontId="5" type="noConversion"/>
  </si>
  <si>
    <t>노비</t>
    <phoneticPr fontId="5" type="noConversion"/>
  </si>
  <si>
    <r>
      <rPr>
        <sz val="10"/>
        <rFont val="MS Gothic"/>
        <family val="3"/>
        <charset val="128"/>
      </rPr>
      <t>礼</t>
    </r>
    <r>
      <rPr>
        <sz val="10"/>
        <rFont val="돋움"/>
        <family val="3"/>
        <charset val="129"/>
      </rPr>
      <t>今</t>
    </r>
  </si>
  <si>
    <t>시거</t>
    <phoneticPr fontId="5" type="noConversion"/>
  </si>
  <si>
    <t>서상</t>
    <phoneticPr fontId="5" type="noConversion"/>
  </si>
  <si>
    <t>비</t>
    <phoneticPr fontId="5" type="noConversion"/>
  </si>
  <si>
    <t>배진</t>
    <phoneticPr fontId="5" type="noConversion"/>
  </si>
  <si>
    <t>거</t>
    <phoneticPr fontId="5" type="noConversion"/>
  </si>
  <si>
    <t>언양</t>
    <phoneticPr fontId="5" type="noConversion"/>
  </si>
  <si>
    <t>안량</t>
    <phoneticPr fontId="5" type="noConversion"/>
  </si>
  <si>
    <t>거</t>
    <phoneticPr fontId="5" type="noConversion"/>
  </si>
  <si>
    <r>
      <rPr>
        <sz val="10"/>
        <rFont val="MS Gothic"/>
        <family val="3"/>
        <charset val="128"/>
      </rPr>
      <t>礼</t>
    </r>
    <r>
      <rPr>
        <sz val="10"/>
        <rFont val="돋움"/>
        <family val="3"/>
        <charset val="129"/>
      </rPr>
      <t>靑</t>
    </r>
  </si>
  <si>
    <t>예청</t>
    <phoneticPr fontId="5" type="noConversion"/>
  </si>
  <si>
    <r>
      <rPr>
        <sz val="10"/>
        <rFont val="FangSong"/>
        <family val="3"/>
        <charset val="134"/>
      </rPr>
      <t>椘</t>
    </r>
    <r>
      <rPr>
        <sz val="10"/>
        <rFont val="돋움"/>
        <family val="3"/>
        <charset val="129"/>
      </rPr>
      <t>雄</t>
    </r>
  </si>
  <si>
    <t>초웅</t>
    <phoneticPr fontId="5" type="noConversion"/>
  </si>
  <si>
    <t>주호</t>
    <phoneticPr fontId="5" type="noConversion"/>
  </si>
  <si>
    <t>노비</t>
    <phoneticPr fontId="5" type="noConversion"/>
  </si>
  <si>
    <t>영낙육재하전환부</t>
    <phoneticPr fontId="5" type="noConversion"/>
  </si>
  <si>
    <t>내태</t>
    <phoneticPr fontId="5" type="noConversion"/>
  </si>
  <si>
    <t>이소사</t>
    <phoneticPr fontId="5" type="noConversion"/>
  </si>
  <si>
    <t>유월</t>
    <phoneticPr fontId="5" type="noConversion"/>
  </si>
  <si>
    <t>경주</t>
    <phoneticPr fontId="5" type="noConversion"/>
  </si>
  <si>
    <t>守南面</t>
    <phoneticPr fontId="5" type="noConversion"/>
  </si>
  <si>
    <t>수남면</t>
    <phoneticPr fontId="5" type="noConversion"/>
  </si>
  <si>
    <t>鼎秋</t>
    <phoneticPr fontId="5" type="noConversion"/>
  </si>
  <si>
    <t>병신도망</t>
    <phoneticPr fontId="5" type="noConversion"/>
  </si>
  <si>
    <r>
      <rPr>
        <sz val="10"/>
        <rFont val="MS Gothic"/>
        <family val="3"/>
        <charset val="128"/>
      </rPr>
      <t>礼</t>
    </r>
    <r>
      <rPr>
        <sz val="10"/>
        <rFont val="돋움"/>
        <family val="3"/>
        <charset val="129"/>
      </rPr>
      <t>香</t>
    </r>
  </si>
  <si>
    <t>무신도망</t>
    <phoneticPr fontId="5" type="noConversion"/>
  </si>
  <si>
    <t>五月占伊</t>
    <phoneticPr fontId="5" type="noConversion"/>
  </si>
  <si>
    <t>三立</t>
    <phoneticPr fontId="5" type="noConversion"/>
  </si>
  <si>
    <t>의영</t>
    <phoneticPr fontId="5" type="noConversion"/>
  </si>
  <si>
    <t>奴</t>
    <phoneticPr fontId="5" type="noConversion"/>
  </si>
  <si>
    <t>노</t>
    <phoneticPr fontId="5" type="noConversion"/>
  </si>
  <si>
    <t>의영</t>
    <phoneticPr fontId="5" type="noConversion"/>
  </si>
  <si>
    <t>김여채호</t>
    <phoneticPr fontId="5" type="noConversion"/>
  </si>
  <si>
    <t>김금춘</t>
    <phoneticPr fontId="5" type="noConversion"/>
  </si>
  <si>
    <t>주호</t>
    <phoneticPr fontId="5" type="noConversion"/>
  </si>
  <si>
    <t>노비</t>
    <phoneticPr fontId="5" type="noConversion"/>
  </si>
  <si>
    <t>방매</t>
    <phoneticPr fontId="5" type="noConversion"/>
  </si>
  <si>
    <t>도거</t>
    <phoneticPr fontId="5" type="noConversion"/>
  </si>
  <si>
    <t>母職役(原)外家傳來奴</t>
    <phoneticPr fontId="5" type="noConversion"/>
  </si>
  <si>
    <t>도거</t>
    <phoneticPr fontId="5" type="noConversion"/>
  </si>
  <si>
    <t>주호</t>
    <phoneticPr fontId="5" type="noConversion"/>
  </si>
  <si>
    <t>노비</t>
    <phoneticPr fontId="5" type="noConversion"/>
  </si>
  <si>
    <t>비</t>
    <phoneticPr fontId="5" type="noConversion"/>
  </si>
  <si>
    <t>千奉</t>
    <phoneticPr fontId="5" type="noConversion"/>
  </si>
  <si>
    <t>육손</t>
    <phoneticPr fontId="5" type="noConversion"/>
  </si>
  <si>
    <t>월선</t>
    <phoneticPr fontId="5" type="noConversion"/>
  </si>
  <si>
    <t>비</t>
    <phoneticPr fontId="5" type="noConversion"/>
  </si>
  <si>
    <t>비</t>
    <phoneticPr fontId="5" type="noConversion"/>
  </si>
  <si>
    <t>이보</t>
    <phoneticPr fontId="5" type="noConversion"/>
  </si>
  <si>
    <t>良妻</t>
    <phoneticPr fontId="5" type="noConversion"/>
  </si>
  <si>
    <t>양처</t>
    <phoneticPr fontId="5" type="noConversion"/>
  </si>
  <si>
    <t>선청리보</t>
    <phoneticPr fontId="5" type="noConversion"/>
  </si>
  <si>
    <t>주호</t>
    <phoneticPr fontId="5" type="noConversion"/>
  </si>
  <si>
    <t>李</t>
    <phoneticPr fontId="5" type="noConversion"/>
  </si>
  <si>
    <t>이</t>
    <phoneticPr fontId="5" type="noConversion"/>
  </si>
  <si>
    <t>유월</t>
    <phoneticPr fontId="5" type="noConversion"/>
  </si>
  <si>
    <t>守南面</t>
    <phoneticPr fontId="5" type="noConversion"/>
  </si>
  <si>
    <t>수남면</t>
    <phoneticPr fontId="5" type="noConversion"/>
  </si>
  <si>
    <t>土+丙守</t>
    <phoneticPr fontId="5" type="noConversion"/>
  </si>
  <si>
    <t>병수</t>
    <phoneticPr fontId="5" type="noConversion"/>
  </si>
  <si>
    <t>王+局</t>
    <phoneticPr fontId="5" type="noConversion"/>
  </si>
  <si>
    <t>국</t>
    <phoneticPr fontId="5" type="noConversion"/>
  </si>
  <si>
    <t>박소근자미</t>
    <phoneticPr fontId="5" type="noConversion"/>
  </si>
  <si>
    <t>연산</t>
    <phoneticPr fontId="5" type="noConversion"/>
  </si>
  <si>
    <t>이잔자미</t>
    <phoneticPr fontId="5" type="noConversion"/>
  </si>
  <si>
    <r>
      <rPr>
        <sz val="10"/>
        <rFont val="MS Gothic"/>
        <family val="3"/>
        <charset val="128"/>
      </rPr>
      <t>乱</t>
    </r>
    <r>
      <rPr>
        <sz val="10"/>
        <rFont val="돋움"/>
        <family val="3"/>
        <charset val="129"/>
      </rPr>
      <t>外</t>
    </r>
  </si>
  <si>
    <t>난외</t>
    <phoneticPr fontId="5" type="noConversion"/>
  </si>
  <si>
    <t>이예상</t>
    <phoneticPr fontId="5" type="noConversion"/>
  </si>
  <si>
    <t>守南面</t>
    <phoneticPr fontId="5" type="noConversion"/>
  </si>
  <si>
    <t>수남면</t>
    <phoneticPr fontId="5" type="noConversion"/>
  </si>
  <si>
    <t>守南面</t>
    <phoneticPr fontId="5" type="noConversion"/>
  </si>
  <si>
    <t>수남면</t>
    <phoneticPr fontId="5" type="noConversion"/>
  </si>
  <si>
    <t>금춘</t>
    <phoneticPr fontId="5" type="noConversion"/>
  </si>
  <si>
    <t>연이</t>
    <phoneticPr fontId="5" type="noConversion"/>
  </si>
  <si>
    <t>이금득</t>
    <phoneticPr fontId="5" type="noConversion"/>
  </si>
  <si>
    <t>김예발고대자</t>
    <phoneticPr fontId="5" type="noConversion"/>
  </si>
  <si>
    <t>주호</t>
    <phoneticPr fontId="5" type="noConversion"/>
  </si>
  <si>
    <t>金</t>
    <phoneticPr fontId="5" type="noConversion"/>
  </si>
  <si>
    <t>김</t>
    <phoneticPr fontId="5" type="noConversion"/>
  </si>
  <si>
    <t>좌병영유황군</t>
    <phoneticPr fontId="5" type="noConversion"/>
  </si>
  <si>
    <t>노비</t>
    <phoneticPr fontId="5" type="noConversion"/>
  </si>
  <si>
    <t>가산성정군순사가군관</t>
    <phoneticPr fontId="5" type="noConversion"/>
  </si>
  <si>
    <t>늦산</t>
    <phoneticPr fontId="5" type="noConversion"/>
  </si>
  <si>
    <t>늦산</t>
    <phoneticPr fontId="5" type="noConversion"/>
  </si>
  <si>
    <t>가산성정군부별대</t>
    <phoneticPr fontId="5" type="noConversion"/>
  </si>
  <si>
    <t>연립</t>
    <phoneticPr fontId="5" type="noConversion"/>
  </si>
  <si>
    <t>늦산</t>
    <phoneticPr fontId="5" type="noConversion"/>
  </si>
  <si>
    <t>주호</t>
    <phoneticPr fontId="5" type="noConversion"/>
  </si>
  <si>
    <t>늦산</t>
    <phoneticPr fontId="5" type="noConversion"/>
  </si>
  <si>
    <t>주호</t>
    <phoneticPr fontId="5" type="noConversion"/>
  </si>
  <si>
    <t>연이</t>
    <phoneticPr fontId="5" type="noConversion"/>
  </si>
  <si>
    <t>주호</t>
    <phoneticPr fontId="5" type="noConversion"/>
  </si>
  <si>
    <t>연이</t>
    <phoneticPr fontId="5" type="noConversion"/>
  </si>
  <si>
    <t>예주</t>
    <phoneticPr fontId="5" type="noConversion"/>
  </si>
  <si>
    <t>순마보부유황군</t>
    <phoneticPr fontId="5" type="noConversion"/>
  </si>
  <si>
    <t>守南面</t>
    <phoneticPr fontId="5" type="noConversion"/>
  </si>
  <si>
    <t>수남면</t>
    <phoneticPr fontId="5" type="noConversion"/>
  </si>
  <si>
    <t>이금이</t>
    <phoneticPr fontId="5" type="noConversion"/>
  </si>
  <si>
    <t>가산성정군부군관</t>
    <phoneticPr fontId="5" type="noConversion"/>
  </si>
  <si>
    <r>
      <t>朴</t>
    </r>
    <r>
      <rPr>
        <sz val="10"/>
        <rFont val="MS Gothic"/>
        <family val="3"/>
        <charset val="128"/>
      </rPr>
      <t>国</t>
    </r>
    <r>
      <rPr>
        <sz val="10"/>
        <rFont val="돋움"/>
        <family val="3"/>
        <charset val="129"/>
      </rPr>
      <t>只</t>
    </r>
  </si>
  <si>
    <t>권다팔리고대처</t>
    <phoneticPr fontId="5" type="noConversion"/>
  </si>
  <si>
    <t>연봉</t>
    <phoneticPr fontId="5" type="noConversion"/>
  </si>
  <si>
    <t>도망</t>
    <phoneticPr fontId="5" type="noConversion"/>
  </si>
  <si>
    <t>금가</t>
    <phoneticPr fontId="5" type="noConversion"/>
  </si>
  <si>
    <t>이금</t>
    <phoneticPr fontId="5" type="noConversion"/>
  </si>
  <si>
    <t>부</t>
    <phoneticPr fontId="5" type="noConversion"/>
  </si>
  <si>
    <t>늦산</t>
    <phoneticPr fontId="5" type="noConversion"/>
  </si>
  <si>
    <t>가선대부</t>
    <phoneticPr fontId="5" type="noConversion"/>
  </si>
  <si>
    <t>榮業</t>
    <phoneticPr fontId="5" type="noConversion"/>
  </si>
  <si>
    <t>英再</t>
    <phoneticPr fontId="5" type="noConversion"/>
  </si>
  <si>
    <t>손</t>
    <phoneticPr fontId="5" type="noConversion"/>
  </si>
  <si>
    <t>仁甲</t>
    <phoneticPr fontId="5" type="noConversion"/>
  </si>
  <si>
    <t>도망</t>
    <phoneticPr fontId="5" type="noConversion"/>
  </si>
  <si>
    <t>도망</t>
    <phoneticPr fontId="5" type="noConversion"/>
  </si>
  <si>
    <t>매득비</t>
    <phoneticPr fontId="5" type="noConversion"/>
  </si>
  <si>
    <t>오금</t>
    <phoneticPr fontId="5" type="noConversion"/>
  </si>
  <si>
    <t>양</t>
    <phoneticPr fontId="5" type="noConversion"/>
  </si>
  <si>
    <t>來泰</t>
    <phoneticPr fontId="5" type="noConversion"/>
  </si>
  <si>
    <t>守南面</t>
    <phoneticPr fontId="5" type="noConversion"/>
  </si>
  <si>
    <t>수남면</t>
    <phoneticPr fontId="5" type="noConversion"/>
  </si>
  <si>
    <t>도망</t>
    <phoneticPr fontId="5" type="noConversion"/>
  </si>
  <si>
    <t>혁</t>
    <phoneticPr fontId="5" type="noConversion"/>
  </si>
  <si>
    <r>
      <rPr>
        <sz val="10"/>
        <rFont val="MS Gothic"/>
        <family val="3"/>
        <charset val="128"/>
      </rPr>
      <t>涬</t>
    </r>
    <r>
      <rPr>
        <sz val="10"/>
        <rFont val="돋움"/>
        <family val="3"/>
        <charset val="129"/>
      </rPr>
      <t>州</t>
    </r>
  </si>
  <si>
    <t>유월</t>
    <phoneticPr fontId="5" type="noConversion"/>
  </si>
  <si>
    <t>班婢</t>
    <phoneticPr fontId="5" type="noConversion"/>
  </si>
  <si>
    <t>원문에 父가 班婢로 표기됨</t>
    <phoneticPr fontId="5" type="noConversion"/>
  </si>
  <si>
    <t>금가</t>
    <phoneticPr fontId="5" type="noConversion"/>
  </si>
  <si>
    <t>崔孟貴</t>
    <phoneticPr fontId="5" type="noConversion"/>
  </si>
  <si>
    <t>최맹귀</t>
    <phoneticPr fontId="5" type="noConversion"/>
  </si>
  <si>
    <t>父上同</t>
    <phoneticPr fontId="5" type="noConversion"/>
  </si>
  <si>
    <t>울산범서면상말을응리</t>
    <phoneticPr fontId="5" type="noConversion"/>
  </si>
  <si>
    <t>의흥김성옥호거</t>
    <phoneticPr fontId="5" type="noConversion"/>
  </si>
  <si>
    <t>김맹생</t>
    <phoneticPr fontId="5" type="noConversion"/>
  </si>
  <si>
    <t>의흥김성옥호거</t>
    <phoneticPr fontId="5" type="noConversion"/>
  </si>
  <si>
    <t>김맹생</t>
    <phoneticPr fontId="5" type="noConversion"/>
  </si>
  <si>
    <t>동비</t>
    <phoneticPr fontId="5" type="noConversion"/>
  </si>
  <si>
    <t>유월</t>
    <phoneticPr fontId="5" type="noConversion"/>
  </si>
  <si>
    <t>담양</t>
    <phoneticPr fontId="5" type="noConversion"/>
  </si>
  <si>
    <t>귀생</t>
    <phoneticPr fontId="5" type="noConversion"/>
  </si>
  <si>
    <t>경주</t>
    <phoneticPr fontId="5" type="noConversion"/>
  </si>
  <si>
    <t>우여율</t>
    <phoneticPr fontId="5" type="noConversion"/>
  </si>
  <si>
    <t>守南面</t>
    <phoneticPr fontId="5" type="noConversion"/>
  </si>
  <si>
    <t>수남면</t>
    <phoneticPr fontId="5" type="noConversion"/>
  </si>
  <si>
    <t>금진</t>
    <phoneticPr fontId="5" type="noConversion"/>
  </si>
  <si>
    <r>
      <t>順</t>
    </r>
    <r>
      <rPr>
        <sz val="10"/>
        <rFont val="MS Gothic"/>
        <family val="3"/>
        <charset val="128"/>
      </rPr>
      <t>礼</t>
    </r>
    <phoneticPr fontId="5" type="noConversion"/>
  </si>
  <si>
    <t>通政大</t>
    <phoneticPr fontId="5" type="noConversion"/>
  </si>
  <si>
    <t>통정대</t>
    <phoneticPr fontId="5" type="noConversion"/>
  </si>
  <si>
    <t>儉世</t>
    <phoneticPr fontId="5" type="noConversion"/>
  </si>
  <si>
    <t>검세</t>
    <phoneticPr fontId="5" type="noConversion"/>
  </si>
  <si>
    <t>신</t>
    <phoneticPr fontId="5" type="noConversion"/>
  </si>
  <si>
    <r>
      <rPr>
        <sz val="10"/>
        <rFont val="MS Gothic"/>
        <family val="3"/>
        <charset val="128"/>
      </rPr>
      <t>宝</t>
    </r>
    <r>
      <rPr>
        <sz val="10"/>
        <rFont val="돋움"/>
        <family val="3"/>
        <charset val="129"/>
      </rPr>
      <t>佑</t>
    </r>
  </si>
  <si>
    <t>達世</t>
    <phoneticPr fontId="5" type="noConversion"/>
  </si>
  <si>
    <t>늦진</t>
    <phoneticPr fontId="5" type="noConversion"/>
  </si>
  <si>
    <r>
      <rPr>
        <sz val="10"/>
        <rFont val="FangSong"/>
        <family val="3"/>
        <charset val="134"/>
      </rPr>
      <t>乻</t>
    </r>
    <r>
      <rPr>
        <sz val="10"/>
        <rFont val="돋움"/>
        <family val="3"/>
        <charset val="129"/>
      </rPr>
      <t>眞</t>
    </r>
  </si>
  <si>
    <t>영천이동</t>
    <phoneticPr fontId="5" type="noConversion"/>
  </si>
  <si>
    <r>
      <rPr>
        <sz val="10"/>
        <rFont val="FangSong"/>
        <family val="3"/>
        <charset val="134"/>
      </rPr>
      <t>乻</t>
    </r>
    <r>
      <rPr>
        <sz val="10"/>
        <rFont val="돋움"/>
        <family val="3"/>
        <charset val="129"/>
      </rPr>
      <t>仁助是</t>
    </r>
  </si>
  <si>
    <t>여순복</t>
    <phoneticPr fontId="5" type="noConversion"/>
  </si>
  <si>
    <t>이보</t>
    <phoneticPr fontId="5" type="noConversion"/>
  </si>
  <si>
    <r>
      <rPr>
        <sz val="10"/>
        <rFont val="FangSong"/>
        <family val="3"/>
        <charset val="134"/>
      </rPr>
      <t>旕</t>
    </r>
    <r>
      <rPr>
        <sz val="10"/>
        <rFont val="돋움"/>
        <family val="3"/>
        <charset val="129"/>
      </rPr>
      <t>同</t>
    </r>
  </si>
  <si>
    <t>守南面</t>
    <phoneticPr fontId="5" type="noConversion"/>
  </si>
  <si>
    <t>수남면</t>
    <phoneticPr fontId="5" type="noConversion"/>
  </si>
  <si>
    <t>捉去</t>
    <phoneticPr fontId="5" type="noConversion"/>
  </si>
  <si>
    <t>착거</t>
    <phoneticPr fontId="5" type="noConversion"/>
  </si>
  <si>
    <t>守南面</t>
    <phoneticPr fontId="5" type="noConversion"/>
  </si>
  <si>
    <t>수남면</t>
    <phoneticPr fontId="5" type="noConversion"/>
  </si>
  <si>
    <r>
      <rPr>
        <sz val="10"/>
        <rFont val="FangSong"/>
        <family val="3"/>
        <charset val="134"/>
      </rPr>
      <t>旕</t>
    </r>
    <r>
      <rPr>
        <sz val="10"/>
        <rFont val="돋움"/>
        <family val="3"/>
        <charset val="129"/>
      </rPr>
      <t>金</t>
    </r>
  </si>
  <si>
    <r>
      <rPr>
        <sz val="10"/>
        <rFont val="MingLiU"/>
        <family val="3"/>
        <charset val="136"/>
      </rPr>
      <t>榳</t>
    </r>
    <r>
      <rPr>
        <sz val="10"/>
        <rFont val="돋움"/>
        <family val="3"/>
        <charset val="129"/>
      </rPr>
      <t>萬</t>
    </r>
  </si>
  <si>
    <t>오동원직리보</t>
    <phoneticPr fontId="5" type="noConversion"/>
  </si>
  <si>
    <t>守南面</t>
    <phoneticPr fontId="5" type="noConversion"/>
  </si>
  <si>
    <t>수남면</t>
    <phoneticPr fontId="5" type="noConversion"/>
  </si>
  <si>
    <t>이보</t>
    <phoneticPr fontId="5" type="noConversion"/>
  </si>
  <si>
    <t>守南面</t>
    <phoneticPr fontId="5" type="noConversion"/>
  </si>
  <si>
    <r>
      <rPr>
        <sz val="10"/>
        <rFont val="MS Gothic"/>
        <family val="3"/>
        <charset val="128"/>
      </rPr>
      <t>冾</t>
    </r>
    <r>
      <rPr>
        <sz val="10"/>
        <rFont val="돋움"/>
        <family val="3"/>
        <charset val="129"/>
      </rPr>
      <t>正</t>
    </r>
  </si>
  <si>
    <t>예천</t>
    <phoneticPr fontId="5" type="noConversion"/>
  </si>
  <si>
    <t>육선</t>
    <phoneticPr fontId="5" type="noConversion"/>
  </si>
  <si>
    <t>용궁</t>
    <phoneticPr fontId="5" type="noConversion"/>
  </si>
  <si>
    <t>주호</t>
    <phoneticPr fontId="5" type="noConversion"/>
  </si>
  <si>
    <t>守南面</t>
    <phoneticPr fontId="5" type="noConversion"/>
  </si>
  <si>
    <t>수남면</t>
    <phoneticPr fontId="5" type="noConversion"/>
  </si>
  <si>
    <t>노비</t>
    <phoneticPr fontId="5" type="noConversion"/>
  </si>
  <si>
    <t>박올미</t>
    <phoneticPr fontId="5" type="noConversion"/>
  </si>
  <si>
    <t>守南面</t>
    <phoneticPr fontId="5" type="noConversion"/>
  </si>
  <si>
    <t>수남면</t>
    <phoneticPr fontId="5" type="noConversion"/>
  </si>
  <si>
    <t>임계</t>
    <phoneticPr fontId="5" type="noConversion"/>
  </si>
  <si>
    <t>興德里</t>
    <phoneticPr fontId="5" type="noConversion"/>
  </si>
  <si>
    <t>흥덕리</t>
    <phoneticPr fontId="5" type="noConversion"/>
  </si>
  <si>
    <t>宗牙只</t>
    <phoneticPr fontId="5" type="noConversion"/>
  </si>
  <si>
    <t>종아지</t>
    <phoneticPr fontId="5" type="noConversion"/>
  </si>
  <si>
    <t>一先</t>
    <phoneticPr fontId="5" type="noConversion"/>
  </si>
  <si>
    <t>정축</t>
    <phoneticPr fontId="5" type="noConversion"/>
  </si>
  <si>
    <t>等3口居</t>
    <phoneticPr fontId="5" type="noConversion"/>
  </si>
  <si>
    <t>등3구거</t>
    <phoneticPr fontId="5" type="noConversion"/>
  </si>
  <si>
    <t>呂</t>
    <phoneticPr fontId="5" type="noConversion"/>
  </si>
  <si>
    <t>여</t>
    <phoneticPr fontId="5" type="noConversion"/>
  </si>
  <si>
    <t>鉉</t>
    <phoneticPr fontId="5" type="noConversion"/>
  </si>
  <si>
    <t xml:space="preserve">현 </t>
    <phoneticPr fontId="5" type="noConversion"/>
  </si>
  <si>
    <t>도망</t>
    <phoneticPr fontId="5" type="noConversion"/>
  </si>
  <si>
    <t>守南面</t>
    <phoneticPr fontId="5" type="noConversion"/>
  </si>
  <si>
    <t>수남면</t>
    <phoneticPr fontId="5" type="noConversion"/>
  </si>
  <si>
    <t>守南面</t>
    <phoneticPr fontId="5" type="noConversion"/>
  </si>
  <si>
    <t>수남면</t>
    <phoneticPr fontId="5" type="noConversion"/>
  </si>
  <si>
    <t>앙역거</t>
    <phoneticPr fontId="5" type="noConversion"/>
  </si>
  <si>
    <t>경주</t>
    <phoneticPr fontId="5" type="noConversion"/>
  </si>
  <si>
    <t>진위위어모장군</t>
    <phoneticPr fontId="5" type="noConversion"/>
  </si>
  <si>
    <t>귀잠</t>
    <phoneticPr fontId="5" type="noConversion"/>
  </si>
  <si>
    <t>승사랑노릉참봉</t>
    <phoneticPr fontId="5" type="noConversion"/>
  </si>
  <si>
    <t>임신</t>
    <phoneticPr fontId="5" type="noConversion"/>
  </si>
  <si>
    <t>癸丑仰役</t>
    <phoneticPr fontId="5" type="noConversion"/>
  </si>
  <si>
    <t>계축앙역</t>
    <phoneticPr fontId="5" type="noConversion"/>
  </si>
  <si>
    <t>노순군뢰</t>
    <phoneticPr fontId="5" type="noConversion"/>
  </si>
  <si>
    <t>萬乞</t>
    <phoneticPr fontId="5" type="noConversion"/>
  </si>
  <si>
    <t>연이</t>
    <phoneticPr fontId="5" type="noConversion"/>
  </si>
  <si>
    <t>之沈</t>
    <phoneticPr fontId="5" type="noConversion"/>
  </si>
  <si>
    <t>흥언</t>
    <phoneticPr fontId="5" type="noConversion"/>
  </si>
  <si>
    <t>진보</t>
    <phoneticPr fontId="5" type="noConversion"/>
  </si>
  <si>
    <t>從善</t>
    <phoneticPr fontId="5" type="noConversion"/>
  </si>
  <si>
    <t>각호이거</t>
    <phoneticPr fontId="5" type="noConversion"/>
  </si>
  <si>
    <t>창산</t>
    <phoneticPr fontId="5" type="noConversion"/>
  </si>
  <si>
    <t>초형</t>
    <phoneticPr fontId="5" type="noConversion"/>
  </si>
  <si>
    <t>반비</t>
    <phoneticPr fontId="5" type="noConversion"/>
  </si>
  <si>
    <r>
      <t>從</t>
    </r>
    <r>
      <rPr>
        <sz val="10"/>
        <rFont val="MS PMincho"/>
        <family val="1"/>
        <charset val="128"/>
      </rPr>
      <t>礼</t>
    </r>
    <phoneticPr fontId="5" type="noConversion"/>
  </si>
  <si>
    <t>종례</t>
    <phoneticPr fontId="5" type="noConversion"/>
  </si>
  <si>
    <t>각호</t>
    <phoneticPr fontId="5" type="noConversion"/>
  </si>
  <si>
    <t>박</t>
    <phoneticPr fontId="5" type="noConversion"/>
  </si>
  <si>
    <t>新戶</t>
    <phoneticPr fontId="5" type="noConversion"/>
  </si>
</sst>
</file>

<file path=xl/styles.xml><?xml version="1.0" encoding="utf-8"?>
<styleSheet xmlns="http://schemas.openxmlformats.org/spreadsheetml/2006/main">
  <fonts count="12">
    <font>
      <sz val="10"/>
      <name val="Arial"/>
    </font>
    <font>
      <sz val="10"/>
      <name val="새바탕"/>
      <family val="1"/>
      <charset val="129"/>
    </font>
    <font>
      <sz val="10"/>
      <name val="MS Gothic"/>
      <family val="3"/>
      <charset val="128"/>
    </font>
    <font>
      <sz val="10"/>
      <name val="FangSong"/>
      <family val="3"/>
      <charset val="134"/>
    </font>
    <font>
      <sz val="10"/>
      <name val="MingLiU"/>
      <family val="3"/>
      <charset val="136"/>
    </font>
    <font>
      <sz val="8"/>
      <name val="돋움"/>
      <family val="3"/>
      <charset val="129"/>
    </font>
    <font>
      <sz val="10"/>
      <name val="MS PMincho"/>
      <family val="1"/>
      <charset val="128"/>
    </font>
    <font>
      <sz val="10"/>
      <name val="돋움"/>
      <family val="3"/>
      <charset val="129"/>
    </font>
    <font>
      <sz val="10"/>
      <color theme="1"/>
      <name val="돋움"/>
      <family val="3"/>
      <charset val="129"/>
    </font>
    <font>
      <b/>
      <sz val="10"/>
      <name val="돋움"/>
      <family val="3"/>
      <charset val="129"/>
    </font>
    <font>
      <b/>
      <sz val="10"/>
      <color theme="1"/>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7" fillId="0" borderId="0" xfId="0" applyNumberFormat="1" applyFont="1" applyAlignment="1">
      <alignment vertical="top" wrapText="1"/>
    </xf>
    <xf numFmtId="0" fontId="8" fillId="0" borderId="0" xfId="0" applyNumberFormat="1" applyFont="1" applyAlignment="1">
      <alignment vertical="top" wrapText="1"/>
    </xf>
    <xf numFmtId="0" fontId="7" fillId="0" borderId="0" xfId="0" applyNumberFormat="1" applyFont="1" applyAlignment="1">
      <alignment vertical="top"/>
    </xf>
    <xf numFmtId="0" fontId="9" fillId="2" borderId="0" xfId="0" applyNumberFormat="1" applyFont="1" applyFill="1" applyAlignment="1">
      <alignment horizontal="center" vertical="top"/>
    </xf>
    <xf numFmtId="0" fontId="10" fillId="2" borderId="0" xfId="0" applyNumberFormat="1" applyFont="1" applyFill="1" applyAlignment="1">
      <alignment horizontal="center" vertical="top" wrapText="1"/>
    </xf>
    <xf numFmtId="0" fontId="9" fillId="2" borderId="0" xfId="0" applyNumberFormat="1" applyFont="1" applyFill="1" applyAlignment="1">
      <alignment horizontal="center" vertical="top" wrapText="1"/>
    </xf>
    <xf numFmtId="0" fontId="11" fillId="0" borderId="0" xfId="0" applyNumberFormat="1"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3932"/>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11" defaultRowHeight="13.5" customHeight="1"/>
  <cols>
    <col min="1" max="1" width="18.7109375" style="3" customWidth="1"/>
    <col min="2" max="2" width="4.7109375" style="2" customWidth="1"/>
    <col min="3" max="4" width="8.7109375" style="2" customWidth="1"/>
    <col min="5" max="5" width="4.7109375" style="2" customWidth="1"/>
    <col min="6"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11" style="1"/>
  </cols>
  <sheetData>
    <row r="1" spans="1:73" s="6" customFormat="1" ht="13.5" customHeight="1">
      <c r="A1" s="4" t="s">
        <v>0</v>
      </c>
      <c r="B1" s="5" t="s">
        <v>6260</v>
      </c>
      <c r="C1" s="5" t="s">
        <v>6261</v>
      </c>
      <c r="D1" s="5" t="s">
        <v>6262</v>
      </c>
      <c r="E1" s="5" t="s">
        <v>6263</v>
      </c>
      <c r="F1" s="6" t="s">
        <v>1</v>
      </c>
      <c r="G1" s="6" t="s">
        <v>2</v>
      </c>
      <c r="H1" s="6" t="s">
        <v>6278</v>
      </c>
      <c r="I1" s="6" t="s">
        <v>3</v>
      </c>
      <c r="J1" s="6" t="s">
        <v>4</v>
      </c>
      <c r="K1" s="6" t="s">
        <v>6346</v>
      </c>
      <c r="L1" s="6" t="s">
        <v>5</v>
      </c>
      <c r="M1" s="6" t="s">
        <v>3656</v>
      </c>
      <c r="N1" s="6" t="s">
        <v>6264</v>
      </c>
      <c r="O1" s="6" t="s">
        <v>6</v>
      </c>
      <c r="P1" s="6" t="s">
        <v>6347</v>
      </c>
      <c r="Q1" s="6" t="s">
        <v>7</v>
      </c>
      <c r="R1" s="6" t="s">
        <v>6362</v>
      </c>
      <c r="S1" s="6" t="s">
        <v>8</v>
      </c>
      <c r="T1" s="6" t="s">
        <v>6444</v>
      </c>
      <c r="U1" s="6" t="s">
        <v>9</v>
      </c>
      <c r="V1" s="6" t="s">
        <v>6708</v>
      </c>
      <c r="W1" s="6" t="s">
        <v>10</v>
      </c>
      <c r="X1" s="6" t="s">
        <v>6747</v>
      </c>
      <c r="Y1" s="6" t="s">
        <v>11</v>
      </c>
      <c r="Z1" s="6" t="s">
        <v>8498</v>
      </c>
      <c r="AA1" s="6" t="s">
        <v>12</v>
      </c>
      <c r="AB1" s="6" t="s">
        <v>7512</v>
      </c>
      <c r="AC1" s="6" t="s">
        <v>13</v>
      </c>
      <c r="AD1" s="6" t="s">
        <v>14</v>
      </c>
      <c r="AE1" s="6" t="s">
        <v>8590</v>
      </c>
      <c r="AF1" s="6" t="s">
        <v>15</v>
      </c>
      <c r="AG1" s="6" t="s">
        <v>8657</v>
      </c>
      <c r="AH1" s="6" t="s">
        <v>16</v>
      </c>
      <c r="AI1" s="6" t="s">
        <v>8759</v>
      </c>
      <c r="AJ1" s="6" t="s">
        <v>17</v>
      </c>
      <c r="AK1" s="6" t="s">
        <v>8760</v>
      </c>
      <c r="AL1" s="6" t="s">
        <v>18</v>
      </c>
      <c r="AM1" s="6" t="s">
        <v>8818</v>
      </c>
      <c r="AN1" s="6" t="s">
        <v>19</v>
      </c>
      <c r="AO1" s="6" t="s">
        <v>8822</v>
      </c>
      <c r="AP1" s="6" t="s">
        <v>20</v>
      </c>
      <c r="AQ1" s="6" t="s">
        <v>8826</v>
      </c>
      <c r="AR1" s="6" t="s">
        <v>21</v>
      </c>
      <c r="AS1" s="6" t="s">
        <v>8864</v>
      </c>
      <c r="AT1" s="6" t="s">
        <v>22</v>
      </c>
      <c r="AU1" s="6" t="s">
        <v>8908</v>
      </c>
      <c r="AV1" s="6" t="s">
        <v>23</v>
      </c>
      <c r="AW1" s="6" t="s">
        <v>9539</v>
      </c>
      <c r="AX1" s="6" t="s">
        <v>24</v>
      </c>
      <c r="AY1" s="6" t="s">
        <v>9540</v>
      </c>
      <c r="AZ1" s="6" t="s">
        <v>25</v>
      </c>
      <c r="BA1" s="6" t="s">
        <v>9543</v>
      </c>
      <c r="BB1" s="6" t="s">
        <v>26</v>
      </c>
      <c r="BC1" s="6" t="s">
        <v>9547</v>
      </c>
      <c r="BD1" s="6" t="s">
        <v>27</v>
      </c>
      <c r="BE1" s="6" t="s">
        <v>9662</v>
      </c>
      <c r="BF1" s="6" t="s">
        <v>28</v>
      </c>
      <c r="BG1" s="6" t="s">
        <v>29</v>
      </c>
      <c r="BH1" s="6" t="s">
        <v>9705</v>
      </c>
      <c r="BI1" s="6" t="s">
        <v>30</v>
      </c>
      <c r="BJ1" s="6" t="s">
        <v>10103</v>
      </c>
      <c r="BK1" s="6" t="s">
        <v>31</v>
      </c>
      <c r="BL1" s="6" t="s">
        <v>10166</v>
      </c>
      <c r="BM1" s="6" t="s">
        <v>32</v>
      </c>
      <c r="BN1" s="6" t="s">
        <v>10517</v>
      </c>
      <c r="BO1" s="6" t="s">
        <v>33</v>
      </c>
      <c r="BP1" s="6" t="s">
        <v>10551</v>
      </c>
      <c r="BQ1" s="6" t="s">
        <v>34</v>
      </c>
      <c r="BR1" s="6" t="s">
        <v>11010</v>
      </c>
      <c r="BS1" s="6" t="s">
        <v>35</v>
      </c>
      <c r="BT1" s="6" t="s">
        <v>11047</v>
      </c>
      <c r="BU1" s="6" t="s">
        <v>12687</v>
      </c>
    </row>
    <row r="2" spans="1:73" ht="13.5" customHeight="1">
      <c r="A2" s="7" t="str">
        <f>HYPERLINK("http://kyu.snu.ac.kr/sdhj/index.jsp?type=hj/GK14611_00IM0001_077b.jpg","1738_수남면_077b")</f>
        <v>1738_수남면_077b</v>
      </c>
      <c r="B2" s="2">
        <v>1738</v>
      </c>
      <c r="C2" s="2" t="s">
        <v>13056</v>
      </c>
      <c r="D2" s="2" t="s">
        <v>13057</v>
      </c>
      <c r="E2" s="2">
        <v>1</v>
      </c>
      <c r="F2" s="1">
        <v>1</v>
      </c>
      <c r="G2" s="1" t="s">
        <v>14407</v>
      </c>
      <c r="H2" s="1" t="s">
        <v>14408</v>
      </c>
      <c r="I2" s="1">
        <v>1</v>
      </c>
      <c r="J2" s="1" t="s">
        <v>36</v>
      </c>
      <c r="K2" s="1" t="s">
        <v>6345</v>
      </c>
      <c r="L2" s="1">
        <v>1</v>
      </c>
      <c r="M2" s="1" t="s">
        <v>11823</v>
      </c>
      <c r="N2" s="1" t="s">
        <v>11824</v>
      </c>
      <c r="T2" s="1" t="s">
        <v>12688</v>
      </c>
      <c r="U2" s="1" t="s">
        <v>37</v>
      </c>
      <c r="V2" s="1" t="s">
        <v>6707</v>
      </c>
      <c r="W2" s="1" t="s">
        <v>38</v>
      </c>
      <c r="X2" s="1" t="s">
        <v>6711</v>
      </c>
      <c r="Y2" s="1" t="s">
        <v>39</v>
      </c>
      <c r="Z2" s="1" t="s">
        <v>7641</v>
      </c>
      <c r="AC2" s="1">
        <v>60</v>
      </c>
      <c r="AD2" s="1" t="s">
        <v>40</v>
      </c>
      <c r="AE2" s="1" t="s">
        <v>8541</v>
      </c>
      <c r="AJ2" s="1" t="s">
        <v>17</v>
      </c>
      <c r="AK2" s="1" t="s">
        <v>8760</v>
      </c>
      <c r="AL2" s="1" t="s">
        <v>41</v>
      </c>
      <c r="AM2" s="1" t="s">
        <v>8676</v>
      </c>
      <c r="AT2" s="1" t="s">
        <v>42</v>
      </c>
      <c r="AU2" s="1" t="s">
        <v>8907</v>
      </c>
      <c r="AV2" s="1" t="s">
        <v>43</v>
      </c>
      <c r="AW2" s="1" t="s">
        <v>7605</v>
      </c>
      <c r="BG2" s="1" t="s">
        <v>44</v>
      </c>
      <c r="BH2" s="1" t="s">
        <v>6520</v>
      </c>
      <c r="BI2" s="1" t="s">
        <v>45</v>
      </c>
      <c r="BJ2" s="1" t="s">
        <v>9578</v>
      </c>
      <c r="BK2" s="1" t="s">
        <v>46</v>
      </c>
      <c r="BL2" s="1" t="s">
        <v>6649</v>
      </c>
      <c r="BM2" s="1" t="s">
        <v>47</v>
      </c>
      <c r="BN2" s="1" t="s">
        <v>9261</v>
      </c>
      <c r="BO2" s="1" t="s">
        <v>48</v>
      </c>
      <c r="BP2" s="1" t="s">
        <v>6678</v>
      </c>
      <c r="BQ2" s="1" t="s">
        <v>49</v>
      </c>
      <c r="BR2" s="1" t="s">
        <v>11196</v>
      </c>
      <c r="BS2" s="1" t="s">
        <v>50</v>
      </c>
      <c r="BT2" s="1" t="s">
        <v>11050</v>
      </c>
    </row>
    <row r="3" spans="1:73" ht="13.5" customHeight="1">
      <c r="A3" s="7" t="str">
        <f>HYPERLINK("http://kyu.snu.ac.kr/sdhj/index.jsp?type=hj/GK14611_00IM0001_077b.jpg","1738_수남면_077b")</f>
        <v>1738_수남면_077b</v>
      </c>
      <c r="B3" s="2">
        <v>1738</v>
      </c>
      <c r="C3" s="2" t="s">
        <v>12689</v>
      </c>
      <c r="D3" s="2" t="s">
        <v>12680</v>
      </c>
      <c r="E3" s="2">
        <v>2</v>
      </c>
      <c r="F3" s="1">
        <v>1</v>
      </c>
      <c r="G3" s="1" t="s">
        <v>11049</v>
      </c>
      <c r="H3" s="1" t="s">
        <v>11048</v>
      </c>
      <c r="I3" s="1">
        <v>1</v>
      </c>
      <c r="L3" s="1">
        <v>1</v>
      </c>
      <c r="M3" s="1" t="s">
        <v>11823</v>
      </c>
      <c r="N3" s="1" t="s">
        <v>11824</v>
      </c>
      <c r="S3" s="1" t="s">
        <v>51</v>
      </c>
      <c r="T3" s="1" t="s">
        <v>6364</v>
      </c>
      <c r="W3" s="1" t="s">
        <v>52</v>
      </c>
      <c r="X3" s="1" t="s">
        <v>6724</v>
      </c>
      <c r="Y3" s="1" t="s">
        <v>53</v>
      </c>
      <c r="Z3" s="1" t="s">
        <v>6773</v>
      </c>
      <c r="AC3" s="1">
        <v>57</v>
      </c>
      <c r="AD3" s="1" t="s">
        <v>54</v>
      </c>
      <c r="AE3" s="1" t="s">
        <v>8570</v>
      </c>
      <c r="AJ3" s="1" t="s">
        <v>17</v>
      </c>
      <c r="AK3" s="1" t="s">
        <v>8760</v>
      </c>
      <c r="AL3" s="1" t="s">
        <v>55</v>
      </c>
      <c r="AM3" s="1" t="s">
        <v>8766</v>
      </c>
      <c r="AT3" s="1" t="s">
        <v>46</v>
      </c>
      <c r="AU3" s="1" t="s">
        <v>6649</v>
      </c>
      <c r="AV3" s="1" t="s">
        <v>56</v>
      </c>
      <c r="AW3" s="1" t="s">
        <v>7502</v>
      </c>
      <c r="BG3" s="1" t="s">
        <v>48</v>
      </c>
      <c r="BH3" s="1" t="s">
        <v>6678</v>
      </c>
      <c r="BI3" s="1" t="s">
        <v>57</v>
      </c>
      <c r="BJ3" s="1" t="s">
        <v>10102</v>
      </c>
      <c r="BK3" s="1" t="s">
        <v>48</v>
      </c>
      <c r="BL3" s="1" t="s">
        <v>6678</v>
      </c>
      <c r="BM3" s="1" t="s">
        <v>58</v>
      </c>
      <c r="BN3" s="1" t="s">
        <v>7892</v>
      </c>
      <c r="BO3" s="1" t="s">
        <v>46</v>
      </c>
      <c r="BP3" s="1" t="s">
        <v>6649</v>
      </c>
      <c r="BQ3" s="1" t="s">
        <v>59</v>
      </c>
      <c r="BR3" s="1" t="s">
        <v>11149</v>
      </c>
      <c r="BS3" s="1" t="s">
        <v>50</v>
      </c>
      <c r="BT3" s="1" t="s">
        <v>11050</v>
      </c>
    </row>
    <row r="4" spans="1:73" ht="13.5" customHeight="1">
      <c r="A4" s="7" t="str">
        <f>HYPERLINK("http://kyu.snu.ac.kr/sdhj/index.jsp?type=hj/GK14611_00IM0001_077b.jpg","1738_수남면_077b")</f>
        <v>1738_수남면_077b</v>
      </c>
      <c r="B4" s="2">
        <v>1738</v>
      </c>
      <c r="C4" s="2" t="s">
        <v>12690</v>
      </c>
      <c r="D4" s="2" t="s">
        <v>12691</v>
      </c>
      <c r="E4" s="2">
        <v>3</v>
      </c>
      <c r="F4" s="1">
        <v>1</v>
      </c>
      <c r="G4" s="1" t="s">
        <v>11049</v>
      </c>
      <c r="H4" s="1" t="s">
        <v>11048</v>
      </c>
      <c r="I4" s="1">
        <v>1</v>
      </c>
      <c r="L4" s="1">
        <v>1</v>
      </c>
      <c r="M4" s="1" t="s">
        <v>11823</v>
      </c>
      <c r="N4" s="1" t="s">
        <v>11824</v>
      </c>
      <c r="S4" s="1" t="s">
        <v>60</v>
      </c>
      <c r="T4" s="1" t="s">
        <v>6373</v>
      </c>
      <c r="Y4" s="1" t="s">
        <v>53</v>
      </c>
      <c r="Z4" s="1" t="s">
        <v>6773</v>
      </c>
      <c r="AC4" s="1">
        <v>24</v>
      </c>
      <c r="AD4" s="1" t="s">
        <v>61</v>
      </c>
      <c r="AE4" s="1" t="s">
        <v>8568</v>
      </c>
    </row>
    <row r="5" spans="1:73" ht="13.5" customHeight="1">
      <c r="A5" s="7" t="str">
        <f>HYPERLINK("http://kyu.snu.ac.kr/sdhj/index.jsp?type=hj/GK14611_00IM0001_077b.jpg","1738_수남면_077b")</f>
        <v>1738_수남면_077b</v>
      </c>
      <c r="B5" s="2">
        <v>1738</v>
      </c>
      <c r="C5" s="2" t="s">
        <v>12692</v>
      </c>
      <c r="D5" s="2" t="s">
        <v>12693</v>
      </c>
      <c r="E5" s="2">
        <v>4</v>
      </c>
      <c r="F5" s="1">
        <v>1</v>
      </c>
      <c r="G5" s="1" t="s">
        <v>11049</v>
      </c>
      <c r="H5" s="1" t="s">
        <v>11048</v>
      </c>
      <c r="I5" s="1">
        <v>1</v>
      </c>
      <c r="L5" s="1">
        <v>1</v>
      </c>
      <c r="M5" s="1" t="s">
        <v>11823</v>
      </c>
      <c r="N5" s="1" t="s">
        <v>11824</v>
      </c>
      <c r="S5" s="1" t="s">
        <v>62</v>
      </c>
      <c r="T5" s="1" t="s">
        <v>6363</v>
      </c>
      <c r="Y5" s="1" t="s">
        <v>53</v>
      </c>
      <c r="Z5" s="1" t="s">
        <v>6773</v>
      </c>
      <c r="AC5" s="1">
        <v>20</v>
      </c>
      <c r="AD5" s="1" t="s">
        <v>63</v>
      </c>
      <c r="AE5" s="1" t="s">
        <v>8535</v>
      </c>
      <c r="BF5" s="1" t="s">
        <v>64</v>
      </c>
    </row>
    <row r="6" spans="1:73" ht="13.5" customHeight="1">
      <c r="A6" s="7" t="str">
        <f>HYPERLINK("http://kyu.snu.ac.kr/sdhj/index.jsp?type=hj/GK14611_00IM0001_077b.jpg","1738_수남면_077b")</f>
        <v>1738_수남면_077b</v>
      </c>
      <c r="B6" s="2">
        <v>1738</v>
      </c>
      <c r="C6" s="2" t="s">
        <v>12692</v>
      </c>
      <c r="D6" s="2" t="s">
        <v>12693</v>
      </c>
      <c r="E6" s="2">
        <v>5</v>
      </c>
      <c r="F6" s="1">
        <v>1</v>
      </c>
      <c r="G6" s="1" t="s">
        <v>11049</v>
      </c>
      <c r="H6" s="1" t="s">
        <v>11048</v>
      </c>
      <c r="I6" s="1">
        <v>1</v>
      </c>
      <c r="L6" s="1">
        <v>2</v>
      </c>
      <c r="M6" s="1" t="s">
        <v>11825</v>
      </c>
      <c r="N6" s="1" t="s">
        <v>11826</v>
      </c>
      <c r="T6" s="1" t="s">
        <v>12694</v>
      </c>
      <c r="U6" s="1" t="s">
        <v>65</v>
      </c>
      <c r="V6" s="1" t="s">
        <v>6706</v>
      </c>
      <c r="W6" s="1" t="s">
        <v>66</v>
      </c>
      <c r="X6" s="1" t="s">
        <v>11719</v>
      </c>
      <c r="Y6" s="1" t="s">
        <v>67</v>
      </c>
      <c r="Z6" s="1" t="s">
        <v>7341</v>
      </c>
      <c r="AC6" s="1">
        <v>62</v>
      </c>
      <c r="AD6" s="1" t="s">
        <v>68</v>
      </c>
      <c r="AE6" s="1" t="s">
        <v>8538</v>
      </c>
      <c r="AJ6" s="1" t="s">
        <v>17</v>
      </c>
      <c r="AK6" s="1" t="s">
        <v>8760</v>
      </c>
      <c r="AL6" s="1" t="s">
        <v>69</v>
      </c>
      <c r="AM6" s="1" t="s">
        <v>8787</v>
      </c>
      <c r="AT6" s="1" t="s">
        <v>70</v>
      </c>
      <c r="AU6" s="1" t="s">
        <v>8906</v>
      </c>
      <c r="AV6" s="1" t="s">
        <v>71</v>
      </c>
      <c r="AW6" s="1" t="s">
        <v>9538</v>
      </c>
      <c r="BG6" s="1" t="s">
        <v>70</v>
      </c>
      <c r="BH6" s="1" t="s">
        <v>8906</v>
      </c>
      <c r="BI6" s="1" t="s">
        <v>72</v>
      </c>
      <c r="BJ6" s="1" t="s">
        <v>10101</v>
      </c>
      <c r="BK6" s="1" t="s">
        <v>70</v>
      </c>
      <c r="BL6" s="1" t="s">
        <v>8906</v>
      </c>
      <c r="BM6" s="1" t="s">
        <v>73</v>
      </c>
      <c r="BN6" s="1" t="s">
        <v>10516</v>
      </c>
      <c r="BO6" s="1" t="s">
        <v>74</v>
      </c>
      <c r="BP6" s="1" t="s">
        <v>10550</v>
      </c>
      <c r="BQ6" s="1" t="s">
        <v>75</v>
      </c>
      <c r="BR6" s="1" t="s">
        <v>11009</v>
      </c>
      <c r="BS6" s="1" t="s">
        <v>41</v>
      </c>
      <c r="BT6" s="1" t="s">
        <v>8676</v>
      </c>
    </row>
    <row r="7" spans="1:73" ht="13.5" customHeight="1">
      <c r="A7" s="7" t="str">
        <f>HYPERLINK("http://kyu.snu.ac.kr/sdhj/index.jsp?type=hj/GK14611_00IM0001_077b.jpg","1738_수남면_077b")</f>
        <v>1738_수남면_077b</v>
      </c>
      <c r="B7" s="2">
        <v>1738</v>
      </c>
      <c r="C7" s="2" t="s">
        <v>12695</v>
      </c>
      <c r="D7" s="2" t="s">
        <v>12696</v>
      </c>
      <c r="E7" s="2">
        <v>6</v>
      </c>
      <c r="F7" s="1">
        <v>1</v>
      </c>
      <c r="G7" s="1" t="s">
        <v>11049</v>
      </c>
      <c r="H7" s="1" t="s">
        <v>11048</v>
      </c>
      <c r="I7" s="1">
        <v>1</v>
      </c>
      <c r="L7" s="1">
        <v>2</v>
      </c>
      <c r="M7" s="1" t="s">
        <v>11825</v>
      </c>
      <c r="N7" s="1" t="s">
        <v>11826</v>
      </c>
      <c r="S7" s="1" t="s">
        <v>51</v>
      </c>
      <c r="T7" s="1" t="s">
        <v>6364</v>
      </c>
      <c r="W7" s="1" t="s">
        <v>76</v>
      </c>
      <c r="X7" s="1" t="s">
        <v>6754</v>
      </c>
      <c r="Y7" s="1" t="s">
        <v>53</v>
      </c>
      <c r="Z7" s="1" t="s">
        <v>6773</v>
      </c>
      <c r="AC7" s="1">
        <v>51</v>
      </c>
      <c r="AD7" s="1" t="s">
        <v>77</v>
      </c>
      <c r="AE7" s="1" t="s">
        <v>8410</v>
      </c>
      <c r="AJ7" s="1" t="s">
        <v>17</v>
      </c>
      <c r="AK7" s="1" t="s">
        <v>8760</v>
      </c>
      <c r="AL7" s="1" t="s">
        <v>78</v>
      </c>
      <c r="AM7" s="1" t="s">
        <v>8776</v>
      </c>
      <c r="AT7" s="1" t="s">
        <v>79</v>
      </c>
      <c r="AU7" s="1" t="s">
        <v>6493</v>
      </c>
      <c r="AV7" s="1" t="s">
        <v>80</v>
      </c>
      <c r="AW7" s="1" t="s">
        <v>9537</v>
      </c>
      <c r="BG7" s="1" t="s">
        <v>48</v>
      </c>
      <c r="BH7" s="1" t="s">
        <v>6678</v>
      </c>
      <c r="BI7" s="1" t="s">
        <v>6131</v>
      </c>
      <c r="BJ7" s="1" t="s">
        <v>9261</v>
      </c>
      <c r="BK7" s="1" t="s">
        <v>48</v>
      </c>
      <c r="BL7" s="1" t="s">
        <v>6678</v>
      </c>
      <c r="BM7" s="1" t="s">
        <v>12697</v>
      </c>
      <c r="BN7" s="1" t="s">
        <v>10515</v>
      </c>
      <c r="BO7" s="1" t="s">
        <v>81</v>
      </c>
      <c r="BP7" s="1" t="s">
        <v>8866</v>
      </c>
      <c r="BQ7" s="1" t="s">
        <v>82</v>
      </c>
      <c r="BR7" s="1" t="s">
        <v>11139</v>
      </c>
      <c r="BS7" s="1" t="s">
        <v>50</v>
      </c>
      <c r="BT7" s="1" t="s">
        <v>11050</v>
      </c>
    </row>
    <row r="8" spans="1:73" ht="13.5" customHeight="1">
      <c r="A8" s="7" t="str">
        <f>HYPERLINK("http://kyu.snu.ac.kr/sdhj/index.jsp?type=hj/GK14611_00IM0001_077b.jpg","1738_수남면_077b")</f>
        <v>1738_수남면_077b</v>
      </c>
      <c r="B8" s="2">
        <v>1738</v>
      </c>
      <c r="C8" s="2" t="s">
        <v>12698</v>
      </c>
      <c r="D8" s="2" t="s">
        <v>12699</v>
      </c>
      <c r="E8" s="2">
        <v>7</v>
      </c>
      <c r="F8" s="1">
        <v>1</v>
      </c>
      <c r="G8" s="1" t="s">
        <v>11049</v>
      </c>
      <c r="H8" s="1" t="s">
        <v>11048</v>
      </c>
      <c r="I8" s="1">
        <v>1</v>
      </c>
      <c r="L8" s="1">
        <v>2</v>
      </c>
      <c r="M8" s="1" t="s">
        <v>11825</v>
      </c>
      <c r="N8" s="1" t="s">
        <v>11826</v>
      </c>
      <c r="S8" s="1" t="s">
        <v>83</v>
      </c>
      <c r="T8" s="1" t="s">
        <v>6369</v>
      </c>
      <c r="U8" s="1" t="s">
        <v>84</v>
      </c>
      <c r="V8" s="1" t="s">
        <v>6705</v>
      </c>
      <c r="Y8" s="1" t="s">
        <v>85</v>
      </c>
      <c r="Z8" s="1" t="s">
        <v>6791</v>
      </c>
      <c r="AC8" s="1">
        <v>31</v>
      </c>
      <c r="AD8" s="1" t="s">
        <v>86</v>
      </c>
      <c r="AE8" s="1" t="s">
        <v>8550</v>
      </c>
    </row>
    <row r="9" spans="1:73" ht="13.5" customHeight="1">
      <c r="A9" s="7" t="str">
        <f>HYPERLINK("http://kyu.snu.ac.kr/sdhj/index.jsp?type=hj/GK14611_00IM0001_077b.jpg","1738_수남면_077b")</f>
        <v>1738_수남면_077b</v>
      </c>
      <c r="B9" s="2">
        <v>1738</v>
      </c>
      <c r="C9" s="2" t="s">
        <v>12700</v>
      </c>
      <c r="D9" s="2" t="s">
        <v>12701</v>
      </c>
      <c r="E9" s="2">
        <v>8</v>
      </c>
      <c r="F9" s="1">
        <v>1</v>
      </c>
      <c r="G9" s="1" t="s">
        <v>11049</v>
      </c>
      <c r="H9" s="1" t="s">
        <v>11048</v>
      </c>
      <c r="I9" s="1">
        <v>1</v>
      </c>
      <c r="L9" s="1">
        <v>2</v>
      </c>
      <c r="M9" s="1" t="s">
        <v>11825</v>
      </c>
      <c r="N9" s="1" t="s">
        <v>11826</v>
      </c>
      <c r="S9" s="1" t="s">
        <v>62</v>
      </c>
      <c r="T9" s="1" t="s">
        <v>6363</v>
      </c>
      <c r="AF9" s="1" t="s">
        <v>87</v>
      </c>
      <c r="AG9" s="1" t="s">
        <v>8597</v>
      </c>
      <c r="BF9" s="1" t="s">
        <v>64</v>
      </c>
    </row>
    <row r="10" spans="1:73" ht="13.5" customHeight="1">
      <c r="A10" s="7" t="str">
        <f>HYPERLINK("http://kyu.snu.ac.kr/sdhj/index.jsp?type=hj/GK14611_00IM0001_077b.jpg","1738_수남면_077b")</f>
        <v>1738_수남면_077b</v>
      </c>
      <c r="B10" s="2">
        <v>1738</v>
      </c>
      <c r="C10" s="2" t="s">
        <v>12700</v>
      </c>
      <c r="D10" s="2" t="s">
        <v>12701</v>
      </c>
      <c r="E10" s="2">
        <v>9</v>
      </c>
      <c r="F10" s="1">
        <v>1</v>
      </c>
      <c r="G10" s="1" t="s">
        <v>11049</v>
      </c>
      <c r="H10" s="1" t="s">
        <v>11048</v>
      </c>
      <c r="I10" s="1">
        <v>1</v>
      </c>
      <c r="L10" s="1">
        <v>2</v>
      </c>
      <c r="M10" s="1" t="s">
        <v>11825</v>
      </c>
      <c r="N10" s="1" t="s">
        <v>11826</v>
      </c>
      <c r="S10" s="1" t="s">
        <v>62</v>
      </c>
      <c r="T10" s="1" t="s">
        <v>6363</v>
      </c>
      <c r="Y10" s="1" t="s">
        <v>53</v>
      </c>
      <c r="Z10" s="1" t="s">
        <v>6773</v>
      </c>
      <c r="AC10" s="1">
        <v>17</v>
      </c>
      <c r="AD10" s="1" t="s">
        <v>88</v>
      </c>
      <c r="AE10" s="1" t="s">
        <v>8561</v>
      </c>
      <c r="BF10" s="1" t="s">
        <v>64</v>
      </c>
    </row>
    <row r="11" spans="1:73" ht="13.5" customHeight="1">
      <c r="A11" s="7" t="str">
        <f>HYPERLINK("http://kyu.snu.ac.kr/sdhj/index.jsp?type=hj/GK14611_00IM0001_077b.jpg","1738_수남면_077b")</f>
        <v>1738_수남면_077b</v>
      </c>
      <c r="B11" s="2">
        <v>1738</v>
      </c>
      <c r="C11" s="2" t="s">
        <v>12700</v>
      </c>
      <c r="D11" s="2" t="s">
        <v>12701</v>
      </c>
      <c r="E11" s="2">
        <v>10</v>
      </c>
      <c r="F11" s="1">
        <v>1</v>
      </c>
      <c r="G11" s="1" t="s">
        <v>11049</v>
      </c>
      <c r="H11" s="1" t="s">
        <v>11048</v>
      </c>
      <c r="I11" s="1">
        <v>1</v>
      </c>
      <c r="L11" s="1">
        <v>2</v>
      </c>
      <c r="M11" s="1" t="s">
        <v>11825</v>
      </c>
      <c r="N11" s="1" t="s">
        <v>11826</v>
      </c>
      <c r="S11" s="1" t="s">
        <v>62</v>
      </c>
      <c r="T11" s="1" t="s">
        <v>6363</v>
      </c>
      <c r="Y11" s="1" t="s">
        <v>53</v>
      </c>
      <c r="Z11" s="1" t="s">
        <v>6773</v>
      </c>
      <c r="AC11" s="1">
        <v>4</v>
      </c>
      <c r="AD11" s="1" t="s">
        <v>89</v>
      </c>
      <c r="AE11" s="1" t="s">
        <v>8545</v>
      </c>
      <c r="BF11" s="1" t="s">
        <v>64</v>
      </c>
    </row>
    <row r="12" spans="1:73" ht="13.5" customHeight="1">
      <c r="A12" s="7" t="str">
        <f>HYPERLINK("http://kyu.snu.ac.kr/sdhj/index.jsp?type=hj/GK14611_00IM0001_077b.jpg","1738_수남면_077b")</f>
        <v>1738_수남면_077b</v>
      </c>
      <c r="B12" s="2">
        <v>1738</v>
      </c>
      <c r="C12" s="2" t="s">
        <v>12700</v>
      </c>
      <c r="D12" s="2" t="s">
        <v>12701</v>
      </c>
      <c r="E12" s="2">
        <v>11</v>
      </c>
      <c r="F12" s="1">
        <v>1</v>
      </c>
      <c r="G12" s="1" t="s">
        <v>11049</v>
      </c>
      <c r="H12" s="1" t="s">
        <v>11048</v>
      </c>
      <c r="I12" s="1">
        <v>1</v>
      </c>
      <c r="L12" s="1">
        <v>3</v>
      </c>
      <c r="M12" s="1" t="s">
        <v>11827</v>
      </c>
      <c r="N12" s="1" t="s">
        <v>11828</v>
      </c>
      <c r="T12" s="1" t="s">
        <v>12702</v>
      </c>
      <c r="U12" s="1" t="s">
        <v>91</v>
      </c>
      <c r="V12" s="1" t="s">
        <v>6704</v>
      </c>
      <c r="W12" s="1" t="s">
        <v>38</v>
      </c>
      <c r="X12" s="1" t="s">
        <v>6711</v>
      </c>
      <c r="Y12" s="1" t="s">
        <v>92</v>
      </c>
      <c r="Z12" s="1" t="s">
        <v>8497</v>
      </c>
      <c r="AC12" s="1">
        <v>39</v>
      </c>
      <c r="AD12" s="1" t="s">
        <v>93</v>
      </c>
      <c r="AE12" s="1" t="s">
        <v>8534</v>
      </c>
      <c r="AJ12" s="1" t="s">
        <v>17</v>
      </c>
      <c r="AK12" s="1" t="s">
        <v>8760</v>
      </c>
      <c r="AL12" s="1" t="s">
        <v>41</v>
      </c>
      <c r="AM12" s="1" t="s">
        <v>8676</v>
      </c>
      <c r="AT12" s="1" t="s">
        <v>79</v>
      </c>
      <c r="AU12" s="1" t="s">
        <v>6493</v>
      </c>
      <c r="AV12" s="1" t="s">
        <v>39</v>
      </c>
      <c r="AW12" s="1" t="s">
        <v>7641</v>
      </c>
      <c r="BG12" s="1" t="s">
        <v>42</v>
      </c>
      <c r="BH12" s="1" t="s">
        <v>8907</v>
      </c>
      <c r="BI12" s="1" t="s">
        <v>43</v>
      </c>
      <c r="BJ12" s="1" t="s">
        <v>7605</v>
      </c>
      <c r="BK12" s="1" t="s">
        <v>79</v>
      </c>
      <c r="BL12" s="1" t="s">
        <v>6493</v>
      </c>
      <c r="BM12" s="1" t="s">
        <v>45</v>
      </c>
      <c r="BN12" s="1" t="s">
        <v>9578</v>
      </c>
      <c r="BO12" s="1" t="s">
        <v>79</v>
      </c>
      <c r="BP12" s="1" t="s">
        <v>6493</v>
      </c>
      <c r="BQ12" s="1" t="s">
        <v>94</v>
      </c>
      <c r="BR12" s="1" t="s">
        <v>11008</v>
      </c>
      <c r="BS12" s="1" t="s">
        <v>95</v>
      </c>
      <c r="BT12" s="1" t="s">
        <v>7549</v>
      </c>
    </row>
    <row r="13" spans="1:73" ht="13.5" customHeight="1">
      <c r="A13" s="7" t="str">
        <f>HYPERLINK("http://kyu.snu.ac.kr/sdhj/index.jsp?type=hj/GK14611_00IM0001_077b.jpg","1738_수남면_077b")</f>
        <v>1738_수남면_077b</v>
      </c>
      <c r="B13" s="2">
        <v>1738</v>
      </c>
      <c r="C13" s="2" t="s">
        <v>12703</v>
      </c>
      <c r="D13" s="2" t="s">
        <v>12704</v>
      </c>
      <c r="E13" s="2">
        <v>12</v>
      </c>
      <c r="F13" s="1">
        <v>1</v>
      </c>
      <c r="G13" s="1" t="s">
        <v>11049</v>
      </c>
      <c r="H13" s="1" t="s">
        <v>11048</v>
      </c>
      <c r="I13" s="1">
        <v>1</v>
      </c>
      <c r="L13" s="1">
        <v>3</v>
      </c>
      <c r="M13" s="1" t="s">
        <v>11827</v>
      </c>
      <c r="N13" s="1" t="s">
        <v>11828</v>
      </c>
      <c r="S13" s="1" t="s">
        <v>51</v>
      </c>
      <c r="T13" s="1" t="s">
        <v>6364</v>
      </c>
      <c r="W13" s="1" t="s">
        <v>66</v>
      </c>
      <c r="X13" s="1" t="s">
        <v>11719</v>
      </c>
      <c r="Y13" s="1" t="s">
        <v>53</v>
      </c>
      <c r="Z13" s="1" t="s">
        <v>6773</v>
      </c>
      <c r="AC13" s="1">
        <v>38</v>
      </c>
      <c r="AD13" s="1" t="s">
        <v>96</v>
      </c>
      <c r="AE13" s="1" t="s">
        <v>8581</v>
      </c>
      <c r="AJ13" s="1" t="s">
        <v>17</v>
      </c>
      <c r="AK13" s="1" t="s">
        <v>8760</v>
      </c>
      <c r="AL13" s="1" t="s">
        <v>97</v>
      </c>
      <c r="AM13" s="1" t="s">
        <v>8768</v>
      </c>
      <c r="AT13" s="1" t="s">
        <v>79</v>
      </c>
      <c r="AU13" s="1" t="s">
        <v>6493</v>
      </c>
      <c r="AV13" s="1" t="s">
        <v>98</v>
      </c>
      <c r="AW13" s="1" t="s">
        <v>9520</v>
      </c>
      <c r="BG13" s="1" t="s">
        <v>81</v>
      </c>
      <c r="BH13" s="1" t="s">
        <v>8866</v>
      </c>
      <c r="BI13" s="1" t="s">
        <v>99</v>
      </c>
      <c r="BJ13" s="1" t="s">
        <v>9028</v>
      </c>
      <c r="BK13" s="1" t="s">
        <v>100</v>
      </c>
      <c r="BL13" s="1" t="s">
        <v>8886</v>
      </c>
      <c r="BM13" s="1" t="s">
        <v>101</v>
      </c>
      <c r="BN13" s="1" t="s">
        <v>10076</v>
      </c>
      <c r="BO13" s="1" t="s">
        <v>81</v>
      </c>
      <c r="BP13" s="1" t="s">
        <v>8866</v>
      </c>
      <c r="BQ13" s="1" t="s">
        <v>102</v>
      </c>
      <c r="BR13" s="1" t="s">
        <v>11007</v>
      </c>
      <c r="BS13" s="1" t="s">
        <v>103</v>
      </c>
      <c r="BT13" s="1" t="s">
        <v>8747</v>
      </c>
    </row>
    <row r="14" spans="1:73" ht="13.5" customHeight="1">
      <c r="A14" s="7" t="str">
        <f>HYPERLINK("http://kyu.snu.ac.kr/sdhj/index.jsp?type=hj/GK14611_00IM0001_077b.jpg","1738_수남면_077b")</f>
        <v>1738_수남면_077b</v>
      </c>
      <c r="B14" s="2">
        <v>1738</v>
      </c>
      <c r="C14" s="2" t="s">
        <v>12705</v>
      </c>
      <c r="D14" s="2" t="s">
        <v>12706</v>
      </c>
      <c r="E14" s="2">
        <v>13</v>
      </c>
      <c r="F14" s="1">
        <v>1</v>
      </c>
      <c r="G14" s="1" t="s">
        <v>11049</v>
      </c>
      <c r="H14" s="1" t="s">
        <v>11048</v>
      </c>
      <c r="I14" s="1">
        <v>1</v>
      </c>
      <c r="L14" s="1">
        <v>3</v>
      </c>
      <c r="M14" s="1" t="s">
        <v>11827</v>
      </c>
      <c r="N14" s="1" t="s">
        <v>11828</v>
      </c>
      <c r="S14" s="1" t="s">
        <v>62</v>
      </c>
      <c r="T14" s="1" t="s">
        <v>6363</v>
      </c>
      <c r="Y14" s="1" t="s">
        <v>53</v>
      </c>
      <c r="Z14" s="1" t="s">
        <v>6773</v>
      </c>
      <c r="AC14" s="1">
        <v>2</v>
      </c>
      <c r="AD14" s="1" t="s">
        <v>104</v>
      </c>
      <c r="AE14" s="1" t="s">
        <v>8576</v>
      </c>
      <c r="AF14" s="1" t="s">
        <v>105</v>
      </c>
      <c r="AG14" s="1" t="s">
        <v>8593</v>
      </c>
    </row>
    <row r="15" spans="1:73" ht="13.5" customHeight="1">
      <c r="A15" s="7" t="str">
        <f>HYPERLINK("http://kyu.snu.ac.kr/sdhj/index.jsp?type=hj/GK14611_00IM0001_077b.jpg","1738_수남면_077b")</f>
        <v>1738_수남면_077b</v>
      </c>
      <c r="B15" s="2">
        <v>1738</v>
      </c>
      <c r="C15" s="2" t="s">
        <v>12707</v>
      </c>
      <c r="D15" s="2" t="s">
        <v>12708</v>
      </c>
      <c r="E15" s="2">
        <v>14</v>
      </c>
      <c r="F15" s="1">
        <v>1</v>
      </c>
      <c r="G15" s="1" t="s">
        <v>11049</v>
      </c>
      <c r="H15" s="1" t="s">
        <v>11048</v>
      </c>
      <c r="I15" s="1">
        <v>1</v>
      </c>
      <c r="L15" s="1">
        <v>4</v>
      </c>
      <c r="M15" s="1" t="s">
        <v>277</v>
      </c>
      <c r="N15" s="1" t="s">
        <v>6343</v>
      </c>
      <c r="T15" s="1" t="s">
        <v>12709</v>
      </c>
      <c r="U15" s="1" t="s">
        <v>106</v>
      </c>
      <c r="V15" s="1" t="s">
        <v>6703</v>
      </c>
      <c r="W15" s="1" t="s">
        <v>107</v>
      </c>
      <c r="X15" s="1" t="s">
        <v>6734</v>
      </c>
      <c r="Y15" s="1" t="s">
        <v>85</v>
      </c>
      <c r="Z15" s="1" t="s">
        <v>6791</v>
      </c>
      <c r="AC15" s="1">
        <v>61</v>
      </c>
      <c r="AD15" s="1" t="s">
        <v>108</v>
      </c>
      <c r="AE15" s="1" t="s">
        <v>8540</v>
      </c>
      <c r="AJ15" s="1" t="s">
        <v>17</v>
      </c>
      <c r="AK15" s="1" t="s">
        <v>8760</v>
      </c>
      <c r="AL15" s="1" t="s">
        <v>109</v>
      </c>
      <c r="AM15" s="1" t="s">
        <v>8775</v>
      </c>
      <c r="AT15" s="1" t="s">
        <v>110</v>
      </c>
      <c r="AU15" s="1" t="s">
        <v>6351</v>
      </c>
      <c r="AV15" s="1" t="s">
        <v>111</v>
      </c>
      <c r="AW15" s="1" t="s">
        <v>9531</v>
      </c>
      <c r="BG15" s="1" t="s">
        <v>79</v>
      </c>
      <c r="BH15" s="1" t="s">
        <v>6493</v>
      </c>
      <c r="BI15" s="1" t="s">
        <v>112</v>
      </c>
      <c r="BJ15" s="1" t="s">
        <v>10100</v>
      </c>
      <c r="BK15" s="1" t="s">
        <v>113</v>
      </c>
      <c r="BL15" s="1" t="s">
        <v>8879</v>
      </c>
      <c r="BM15" s="1" t="s">
        <v>114</v>
      </c>
      <c r="BN15" s="1" t="s">
        <v>9161</v>
      </c>
      <c r="BO15" s="1" t="s">
        <v>79</v>
      </c>
      <c r="BP15" s="1" t="s">
        <v>6493</v>
      </c>
      <c r="BQ15" s="1" t="s">
        <v>115</v>
      </c>
      <c r="BR15" s="1" t="s">
        <v>11000</v>
      </c>
      <c r="BS15" s="1" t="s">
        <v>116</v>
      </c>
      <c r="BT15" s="1" t="s">
        <v>8761</v>
      </c>
    </row>
    <row r="16" spans="1:73" ht="13.5" customHeight="1">
      <c r="A16" s="7" t="str">
        <f>HYPERLINK("http://kyu.snu.ac.kr/sdhj/index.jsp?type=hj/GK14611_00IM0001_077b.jpg","1738_수남면_077b")</f>
        <v>1738_수남면_077b</v>
      </c>
      <c r="B16" s="2">
        <v>1738</v>
      </c>
      <c r="C16" s="2" t="s">
        <v>12710</v>
      </c>
      <c r="D16" s="2" t="s">
        <v>12711</v>
      </c>
      <c r="E16" s="2">
        <v>15</v>
      </c>
      <c r="F16" s="1">
        <v>1</v>
      </c>
      <c r="G16" s="1" t="s">
        <v>11049</v>
      </c>
      <c r="H16" s="1" t="s">
        <v>11048</v>
      </c>
      <c r="I16" s="1">
        <v>1</v>
      </c>
      <c r="L16" s="1">
        <v>4</v>
      </c>
      <c r="M16" s="1" t="s">
        <v>277</v>
      </c>
      <c r="N16" s="1" t="s">
        <v>6343</v>
      </c>
      <c r="S16" s="1" t="s">
        <v>51</v>
      </c>
      <c r="T16" s="1" t="s">
        <v>6364</v>
      </c>
      <c r="W16" s="1" t="s">
        <v>117</v>
      </c>
      <c r="X16" s="1" t="s">
        <v>6743</v>
      </c>
      <c r="Y16" s="1" t="s">
        <v>53</v>
      </c>
      <c r="Z16" s="1" t="s">
        <v>6773</v>
      </c>
      <c r="AC16" s="1">
        <v>50</v>
      </c>
      <c r="AD16" s="1" t="s">
        <v>104</v>
      </c>
      <c r="AE16" s="1" t="s">
        <v>8576</v>
      </c>
      <c r="AJ16" s="1" t="s">
        <v>17</v>
      </c>
      <c r="AK16" s="1" t="s">
        <v>8760</v>
      </c>
      <c r="AL16" s="1" t="s">
        <v>118</v>
      </c>
      <c r="AM16" s="1" t="s">
        <v>8795</v>
      </c>
      <c r="AT16" s="1" t="s">
        <v>119</v>
      </c>
      <c r="AU16" s="1" t="s">
        <v>8868</v>
      </c>
      <c r="AV16" s="1" t="s">
        <v>120</v>
      </c>
      <c r="AW16" s="1" t="s">
        <v>8480</v>
      </c>
      <c r="BG16" s="1" t="s">
        <v>121</v>
      </c>
      <c r="BH16" s="1" t="s">
        <v>11052</v>
      </c>
      <c r="BI16" s="1" t="s">
        <v>122</v>
      </c>
      <c r="BJ16" s="1" t="s">
        <v>8355</v>
      </c>
      <c r="BK16" s="1" t="s">
        <v>119</v>
      </c>
      <c r="BL16" s="1" t="s">
        <v>8868</v>
      </c>
      <c r="BM16" s="1" t="s">
        <v>123</v>
      </c>
      <c r="BN16" s="1" t="s">
        <v>6914</v>
      </c>
      <c r="BO16" s="1" t="s">
        <v>124</v>
      </c>
      <c r="BP16" s="1" t="s">
        <v>6616</v>
      </c>
      <c r="BQ16" s="1" t="s">
        <v>125</v>
      </c>
      <c r="BR16" s="1" t="s">
        <v>11170</v>
      </c>
      <c r="BS16" s="1" t="s">
        <v>126</v>
      </c>
      <c r="BT16" s="1" t="s">
        <v>8691</v>
      </c>
    </row>
    <row r="17" spans="1:72" ht="13.5" customHeight="1">
      <c r="A17" s="7" t="str">
        <f>HYPERLINK("http://kyu.snu.ac.kr/sdhj/index.jsp?type=hj/GK14611_00IM0001_077b.jpg","1738_수남면_077b")</f>
        <v>1738_수남면_077b</v>
      </c>
      <c r="B17" s="2">
        <v>1738</v>
      </c>
      <c r="C17" s="2" t="s">
        <v>12712</v>
      </c>
      <c r="D17" s="2" t="s">
        <v>12713</v>
      </c>
      <c r="E17" s="2">
        <v>16</v>
      </c>
      <c r="F17" s="1">
        <v>1</v>
      </c>
      <c r="G17" s="1" t="s">
        <v>11049</v>
      </c>
      <c r="H17" s="1" t="s">
        <v>11048</v>
      </c>
      <c r="I17" s="1">
        <v>1</v>
      </c>
      <c r="L17" s="1">
        <v>4</v>
      </c>
      <c r="M17" s="1" t="s">
        <v>277</v>
      </c>
      <c r="N17" s="1" t="s">
        <v>6343</v>
      </c>
      <c r="S17" s="1" t="s">
        <v>60</v>
      </c>
      <c r="T17" s="1" t="s">
        <v>6373</v>
      </c>
      <c r="Y17" s="1" t="s">
        <v>53</v>
      </c>
      <c r="Z17" s="1" t="s">
        <v>6773</v>
      </c>
      <c r="AC17" s="1">
        <v>10</v>
      </c>
      <c r="AD17" s="1" t="s">
        <v>127</v>
      </c>
      <c r="AE17" s="1" t="s">
        <v>8557</v>
      </c>
    </row>
    <row r="18" spans="1:72" ht="13.5" customHeight="1">
      <c r="A18" s="7" t="str">
        <f>HYPERLINK("http://kyu.snu.ac.kr/sdhj/index.jsp?type=hj/GK14611_00IM0001_077b.jpg","1738_수남면_077b")</f>
        <v>1738_수남면_077b</v>
      </c>
      <c r="B18" s="2">
        <v>1738</v>
      </c>
      <c r="C18" s="2" t="s">
        <v>12714</v>
      </c>
      <c r="D18" s="2" t="s">
        <v>12715</v>
      </c>
      <c r="E18" s="2">
        <v>17</v>
      </c>
      <c r="F18" s="1">
        <v>1</v>
      </c>
      <c r="G18" s="1" t="s">
        <v>11049</v>
      </c>
      <c r="H18" s="1" t="s">
        <v>11048</v>
      </c>
      <c r="I18" s="1">
        <v>1</v>
      </c>
      <c r="L18" s="1">
        <v>4</v>
      </c>
      <c r="M18" s="1" t="s">
        <v>277</v>
      </c>
      <c r="N18" s="1" t="s">
        <v>6343</v>
      </c>
      <c r="S18" s="1" t="s">
        <v>62</v>
      </c>
      <c r="T18" s="1" t="s">
        <v>6363</v>
      </c>
      <c r="AF18" s="1" t="s">
        <v>128</v>
      </c>
      <c r="AG18" s="1" t="s">
        <v>6421</v>
      </c>
      <c r="BF18" s="1" t="s">
        <v>64</v>
      </c>
    </row>
    <row r="19" spans="1:72" ht="13.5" customHeight="1">
      <c r="A19" s="7" t="str">
        <f>HYPERLINK("http://kyu.snu.ac.kr/sdhj/index.jsp?type=hj/GK14611_00IM0001_077b.jpg","1738_수남면_077b")</f>
        <v>1738_수남면_077b</v>
      </c>
      <c r="B19" s="2">
        <v>1738</v>
      </c>
      <c r="C19" s="2" t="s">
        <v>12714</v>
      </c>
      <c r="D19" s="2" t="s">
        <v>12715</v>
      </c>
      <c r="E19" s="2">
        <v>18</v>
      </c>
      <c r="F19" s="1">
        <v>1</v>
      </c>
      <c r="G19" s="1" t="s">
        <v>11049</v>
      </c>
      <c r="H19" s="1" t="s">
        <v>11048</v>
      </c>
      <c r="I19" s="1">
        <v>1</v>
      </c>
      <c r="L19" s="1">
        <v>4</v>
      </c>
      <c r="M19" s="1" t="s">
        <v>277</v>
      </c>
      <c r="N19" s="1" t="s">
        <v>6343</v>
      </c>
      <c r="S19" s="1" t="s">
        <v>62</v>
      </c>
      <c r="T19" s="1" t="s">
        <v>6363</v>
      </c>
      <c r="Y19" s="1" t="s">
        <v>53</v>
      </c>
      <c r="Z19" s="1" t="s">
        <v>6773</v>
      </c>
      <c r="AC19" s="1">
        <v>6</v>
      </c>
      <c r="AD19" s="1" t="s">
        <v>130</v>
      </c>
      <c r="AE19" s="1" t="s">
        <v>8580</v>
      </c>
      <c r="BF19" s="1" t="s">
        <v>64</v>
      </c>
    </row>
    <row r="20" spans="1:72" ht="13.5" customHeight="1">
      <c r="A20" s="7" t="str">
        <f>HYPERLINK("http://kyu.snu.ac.kr/sdhj/index.jsp?type=hj/GK14611_00IM0001_077b.jpg","1738_수남면_077b")</f>
        <v>1738_수남면_077b</v>
      </c>
      <c r="B20" s="2">
        <v>1738</v>
      </c>
      <c r="C20" s="2" t="s">
        <v>12714</v>
      </c>
      <c r="D20" s="2" t="s">
        <v>12715</v>
      </c>
      <c r="E20" s="2">
        <v>19</v>
      </c>
      <c r="F20" s="1">
        <v>1</v>
      </c>
      <c r="G20" s="1" t="s">
        <v>11049</v>
      </c>
      <c r="H20" s="1" t="s">
        <v>11048</v>
      </c>
      <c r="I20" s="1">
        <v>1</v>
      </c>
      <c r="L20" s="1">
        <v>4</v>
      </c>
      <c r="M20" s="1" t="s">
        <v>277</v>
      </c>
      <c r="N20" s="1" t="s">
        <v>6343</v>
      </c>
      <c r="S20" s="1" t="s">
        <v>131</v>
      </c>
      <c r="T20" s="1" t="s">
        <v>6366</v>
      </c>
      <c r="U20" s="1" t="s">
        <v>132</v>
      </c>
      <c r="V20" s="1" t="s">
        <v>6485</v>
      </c>
      <c r="Y20" s="1" t="s">
        <v>133</v>
      </c>
      <c r="Z20" s="1" t="s">
        <v>8496</v>
      </c>
      <c r="AC20" s="1">
        <v>10</v>
      </c>
      <c r="AD20" s="1" t="s">
        <v>134</v>
      </c>
      <c r="AE20" s="1" t="s">
        <v>8563</v>
      </c>
      <c r="AF20" s="1" t="s">
        <v>105</v>
      </c>
      <c r="AG20" s="1" t="s">
        <v>8593</v>
      </c>
      <c r="BF20" s="1" t="s">
        <v>64</v>
      </c>
    </row>
    <row r="21" spans="1:72" ht="13.5" customHeight="1">
      <c r="A21" s="7" t="str">
        <f>HYPERLINK("http://kyu.snu.ac.kr/sdhj/index.jsp?type=hj/GK14611_00IM0001_077b.jpg","1738_수남면_077b")</f>
        <v>1738_수남면_077b</v>
      </c>
      <c r="B21" s="2">
        <v>1738</v>
      </c>
      <c r="C21" s="2" t="s">
        <v>12714</v>
      </c>
      <c r="D21" s="2" t="s">
        <v>12715</v>
      </c>
      <c r="E21" s="2">
        <v>20</v>
      </c>
      <c r="F21" s="1">
        <v>1</v>
      </c>
      <c r="G21" s="1" t="s">
        <v>11049</v>
      </c>
      <c r="H21" s="1" t="s">
        <v>11048</v>
      </c>
      <c r="I21" s="1">
        <v>1</v>
      </c>
      <c r="L21" s="1">
        <v>5</v>
      </c>
      <c r="M21" s="1" t="s">
        <v>12716</v>
      </c>
      <c r="N21" s="1" t="s">
        <v>12717</v>
      </c>
      <c r="Q21" s="1" t="s">
        <v>135</v>
      </c>
      <c r="R21" s="1" t="s">
        <v>12718</v>
      </c>
      <c r="T21" s="1" t="s">
        <v>12719</v>
      </c>
      <c r="U21" s="1" t="s">
        <v>136</v>
      </c>
      <c r="V21" s="1" t="s">
        <v>6575</v>
      </c>
      <c r="W21" s="1" t="s">
        <v>12720</v>
      </c>
      <c r="X21" s="1" t="s">
        <v>12721</v>
      </c>
      <c r="Y21" s="1" t="s">
        <v>14409</v>
      </c>
      <c r="Z21" s="1" t="s">
        <v>14410</v>
      </c>
      <c r="AC21" s="1">
        <v>35</v>
      </c>
      <c r="AD21" s="1" t="s">
        <v>138</v>
      </c>
      <c r="AE21" s="1" t="s">
        <v>8546</v>
      </c>
      <c r="AJ21" s="1" t="s">
        <v>17</v>
      </c>
      <c r="AK21" s="1" t="s">
        <v>8760</v>
      </c>
      <c r="AL21" s="1" t="s">
        <v>116</v>
      </c>
      <c r="AM21" s="1" t="s">
        <v>8761</v>
      </c>
      <c r="AT21" s="1" t="s">
        <v>139</v>
      </c>
      <c r="AU21" s="1" t="s">
        <v>8905</v>
      </c>
      <c r="AV21" s="1" t="s">
        <v>140</v>
      </c>
      <c r="AW21" s="1" t="s">
        <v>9536</v>
      </c>
      <c r="BG21" s="1" t="s">
        <v>79</v>
      </c>
      <c r="BH21" s="1" t="s">
        <v>6493</v>
      </c>
      <c r="BI21" s="1" t="s">
        <v>141</v>
      </c>
      <c r="BJ21" s="1" t="s">
        <v>9495</v>
      </c>
      <c r="BK21" s="1" t="s">
        <v>142</v>
      </c>
      <c r="BL21" s="1" t="s">
        <v>11460</v>
      </c>
      <c r="BM21" s="1" t="s">
        <v>143</v>
      </c>
      <c r="BN21" s="1" t="s">
        <v>10079</v>
      </c>
      <c r="BO21" s="1" t="s">
        <v>44</v>
      </c>
      <c r="BP21" s="1" t="s">
        <v>6520</v>
      </c>
      <c r="BQ21" s="1" t="s">
        <v>144</v>
      </c>
      <c r="BR21" s="1" t="s">
        <v>11216</v>
      </c>
      <c r="BS21" s="1" t="s">
        <v>50</v>
      </c>
      <c r="BT21" s="1" t="s">
        <v>11050</v>
      </c>
    </row>
    <row r="22" spans="1:72" ht="13.5" customHeight="1">
      <c r="A22" s="7" t="str">
        <f>HYPERLINK("http://kyu.snu.ac.kr/sdhj/index.jsp?type=hj/GK14611_00IM0001_077b.jpg","1738_수남면_077b")</f>
        <v>1738_수남면_077b</v>
      </c>
      <c r="B22" s="2">
        <v>1738</v>
      </c>
      <c r="C22" s="2" t="s">
        <v>12712</v>
      </c>
      <c r="D22" s="2" t="s">
        <v>12713</v>
      </c>
      <c r="E22" s="2">
        <v>21</v>
      </c>
      <c r="F22" s="1">
        <v>1</v>
      </c>
      <c r="G22" s="1" t="s">
        <v>11049</v>
      </c>
      <c r="H22" s="1" t="s">
        <v>11048</v>
      </c>
      <c r="I22" s="1">
        <v>1</v>
      </c>
      <c r="L22" s="1">
        <v>5</v>
      </c>
      <c r="M22" s="1" t="s">
        <v>12716</v>
      </c>
      <c r="N22" s="1" t="s">
        <v>12717</v>
      </c>
      <c r="S22" s="1" t="s">
        <v>51</v>
      </c>
      <c r="T22" s="1" t="s">
        <v>6364</v>
      </c>
      <c r="W22" s="1" t="s">
        <v>145</v>
      </c>
      <c r="X22" s="1" t="s">
        <v>6714</v>
      </c>
      <c r="Y22" s="1" t="s">
        <v>53</v>
      </c>
      <c r="Z22" s="1" t="s">
        <v>6773</v>
      </c>
      <c r="AC22" s="1">
        <v>35</v>
      </c>
      <c r="AD22" s="1" t="s">
        <v>138</v>
      </c>
      <c r="AE22" s="1" t="s">
        <v>8546</v>
      </c>
      <c r="AJ22" s="1" t="s">
        <v>17</v>
      </c>
      <c r="AK22" s="1" t="s">
        <v>8760</v>
      </c>
      <c r="AL22" s="1" t="s">
        <v>146</v>
      </c>
      <c r="AM22" s="1" t="s">
        <v>8757</v>
      </c>
      <c r="AT22" s="1" t="s">
        <v>79</v>
      </c>
      <c r="AU22" s="1" t="s">
        <v>6493</v>
      </c>
      <c r="AV22" s="1" t="s">
        <v>147</v>
      </c>
      <c r="AW22" s="1" t="s">
        <v>8479</v>
      </c>
      <c r="BG22" s="1" t="s">
        <v>81</v>
      </c>
      <c r="BH22" s="1" t="s">
        <v>8866</v>
      </c>
      <c r="BI22" s="1" t="s">
        <v>148</v>
      </c>
      <c r="BJ22" s="1" t="s">
        <v>10099</v>
      </c>
      <c r="BK22" s="1" t="s">
        <v>81</v>
      </c>
      <c r="BL22" s="1" t="s">
        <v>8866</v>
      </c>
      <c r="BM22" s="1" t="s">
        <v>149</v>
      </c>
      <c r="BN22" s="1" t="s">
        <v>10514</v>
      </c>
      <c r="BO22" s="1" t="s">
        <v>150</v>
      </c>
      <c r="BP22" s="1" t="s">
        <v>8877</v>
      </c>
      <c r="BQ22" s="1" t="s">
        <v>151</v>
      </c>
      <c r="BR22" s="1" t="s">
        <v>11153</v>
      </c>
      <c r="BS22" s="1" t="s">
        <v>50</v>
      </c>
      <c r="BT22" s="1" t="s">
        <v>11050</v>
      </c>
    </row>
    <row r="23" spans="1:72" ht="13.5" customHeight="1">
      <c r="A23" s="7" t="str">
        <f>HYPERLINK("http://kyu.snu.ac.kr/sdhj/index.jsp?type=hj/GK14611_00IM0001_077b.jpg","1738_수남면_077b")</f>
        <v>1738_수남면_077b</v>
      </c>
      <c r="B23" s="2">
        <v>1738</v>
      </c>
      <c r="C23" s="2" t="s">
        <v>12722</v>
      </c>
      <c r="D23" s="2" t="s">
        <v>12723</v>
      </c>
      <c r="E23" s="2">
        <v>22</v>
      </c>
      <c r="F23" s="1">
        <v>1</v>
      </c>
      <c r="G23" s="1" t="s">
        <v>11049</v>
      </c>
      <c r="H23" s="1" t="s">
        <v>11048</v>
      </c>
      <c r="I23" s="1">
        <v>1</v>
      </c>
      <c r="L23" s="1">
        <v>5</v>
      </c>
      <c r="M23" s="1" t="s">
        <v>12716</v>
      </c>
      <c r="N23" s="1" t="s">
        <v>12717</v>
      </c>
      <c r="S23" s="1" t="s">
        <v>152</v>
      </c>
      <c r="T23" s="1" t="s">
        <v>6372</v>
      </c>
      <c r="W23" s="1" t="s">
        <v>153</v>
      </c>
      <c r="X23" s="1" t="s">
        <v>6765</v>
      </c>
      <c r="Y23" s="1" t="s">
        <v>53</v>
      </c>
      <c r="Z23" s="1" t="s">
        <v>6773</v>
      </c>
      <c r="AC23" s="1">
        <v>59</v>
      </c>
      <c r="AD23" s="1" t="s">
        <v>154</v>
      </c>
      <c r="AE23" s="1" t="s">
        <v>8577</v>
      </c>
    </row>
    <row r="24" spans="1:72" ht="13.5" customHeight="1">
      <c r="A24" s="7" t="str">
        <f>HYPERLINK("http://kyu.snu.ac.kr/sdhj/index.jsp?type=hj/GK14611_00IM0001_077b.jpg","1738_수남면_077b")</f>
        <v>1738_수남면_077b</v>
      </c>
      <c r="B24" s="2">
        <v>1738</v>
      </c>
      <c r="C24" s="2" t="s">
        <v>12722</v>
      </c>
      <c r="D24" s="2" t="s">
        <v>12723</v>
      </c>
      <c r="E24" s="2">
        <v>23</v>
      </c>
      <c r="F24" s="1">
        <v>1</v>
      </c>
      <c r="G24" s="1" t="s">
        <v>11049</v>
      </c>
      <c r="H24" s="1" t="s">
        <v>11048</v>
      </c>
      <c r="I24" s="1">
        <v>1</v>
      </c>
      <c r="L24" s="1">
        <v>5</v>
      </c>
      <c r="M24" s="1" t="s">
        <v>12716</v>
      </c>
      <c r="N24" s="1" t="s">
        <v>12717</v>
      </c>
      <c r="S24" s="1" t="s">
        <v>155</v>
      </c>
      <c r="T24" s="1" t="s">
        <v>6397</v>
      </c>
      <c r="AF24" s="1" t="s">
        <v>87</v>
      </c>
      <c r="AG24" s="1" t="s">
        <v>8597</v>
      </c>
    </row>
    <row r="25" spans="1:72" ht="13.5" customHeight="1">
      <c r="A25" s="7" t="str">
        <f>HYPERLINK("http://kyu.snu.ac.kr/sdhj/index.jsp?type=hj/GK14611_00IM0001_077b.jpg","1738_수남면_077b")</f>
        <v>1738_수남면_077b</v>
      </c>
      <c r="B25" s="2">
        <v>1738</v>
      </c>
      <c r="C25" s="2" t="s">
        <v>12722</v>
      </c>
      <c r="D25" s="2" t="s">
        <v>12723</v>
      </c>
      <c r="E25" s="2">
        <v>24</v>
      </c>
      <c r="F25" s="1">
        <v>1</v>
      </c>
      <c r="G25" s="1" t="s">
        <v>11049</v>
      </c>
      <c r="H25" s="1" t="s">
        <v>11048</v>
      </c>
      <c r="I25" s="1">
        <v>1</v>
      </c>
      <c r="L25" s="1">
        <v>5</v>
      </c>
      <c r="M25" s="1" t="s">
        <v>12716</v>
      </c>
      <c r="N25" s="1" t="s">
        <v>12717</v>
      </c>
      <c r="S25" s="1" t="s">
        <v>156</v>
      </c>
      <c r="T25" s="1" t="s">
        <v>6371</v>
      </c>
      <c r="U25" s="1" t="s">
        <v>132</v>
      </c>
      <c r="V25" s="1" t="s">
        <v>6485</v>
      </c>
      <c r="Y25" s="1" t="s">
        <v>157</v>
      </c>
      <c r="Z25" s="1" t="s">
        <v>7043</v>
      </c>
      <c r="AC25" s="1">
        <v>10</v>
      </c>
      <c r="AD25" s="1" t="s">
        <v>127</v>
      </c>
      <c r="AE25" s="1" t="s">
        <v>8557</v>
      </c>
    </row>
    <row r="26" spans="1:72" ht="13.5" customHeight="1">
      <c r="A26" s="7" t="str">
        <f>HYPERLINK("http://kyu.snu.ac.kr/sdhj/index.jsp?type=hj/GK14611_00IM0001_077b.jpg","1738_수남면_077b")</f>
        <v>1738_수남면_077b</v>
      </c>
      <c r="B26" s="2">
        <v>1738</v>
      </c>
      <c r="C26" s="2" t="s">
        <v>12722</v>
      </c>
      <c r="D26" s="2" t="s">
        <v>12723</v>
      </c>
      <c r="E26" s="2">
        <v>25</v>
      </c>
      <c r="F26" s="1">
        <v>1</v>
      </c>
      <c r="G26" s="1" t="s">
        <v>11049</v>
      </c>
      <c r="H26" s="1" t="s">
        <v>11048</v>
      </c>
      <c r="I26" s="1">
        <v>1</v>
      </c>
      <c r="L26" s="1">
        <v>5</v>
      </c>
      <c r="M26" s="1" t="s">
        <v>12716</v>
      </c>
      <c r="N26" s="1" t="s">
        <v>12717</v>
      </c>
      <c r="S26" s="1" t="s">
        <v>60</v>
      </c>
      <c r="T26" s="1" t="s">
        <v>6373</v>
      </c>
      <c r="AC26" s="1">
        <v>10</v>
      </c>
      <c r="AD26" s="1" t="s">
        <v>108</v>
      </c>
      <c r="AE26" s="1" t="s">
        <v>8540</v>
      </c>
      <c r="AF26" s="1" t="s">
        <v>105</v>
      </c>
      <c r="AG26" s="1" t="s">
        <v>8593</v>
      </c>
    </row>
    <row r="27" spans="1:72" ht="13.5" customHeight="1">
      <c r="A27" s="7" t="str">
        <f>HYPERLINK("http://kyu.snu.ac.kr/sdhj/index.jsp?type=hj/GK14611_00IM0001_077b.jpg","1738_수남면_077b")</f>
        <v>1738_수남면_077b</v>
      </c>
      <c r="B27" s="2">
        <v>1738</v>
      </c>
      <c r="C27" s="2" t="s">
        <v>12722</v>
      </c>
      <c r="D27" s="2" t="s">
        <v>12723</v>
      </c>
      <c r="E27" s="2">
        <v>26</v>
      </c>
      <c r="F27" s="1">
        <v>1</v>
      </c>
      <c r="G27" s="1" t="s">
        <v>11049</v>
      </c>
      <c r="H27" s="1" t="s">
        <v>11048</v>
      </c>
      <c r="I27" s="1">
        <v>2</v>
      </c>
      <c r="J27" s="1" t="s">
        <v>158</v>
      </c>
      <c r="K27" s="1" t="s">
        <v>6344</v>
      </c>
      <c r="L27" s="1">
        <v>1</v>
      </c>
      <c r="M27" s="1" t="s">
        <v>11829</v>
      </c>
      <c r="N27" s="1" t="s">
        <v>11830</v>
      </c>
      <c r="T27" s="1" t="s">
        <v>12724</v>
      </c>
      <c r="U27" s="1" t="s">
        <v>159</v>
      </c>
      <c r="V27" s="1" t="s">
        <v>6472</v>
      </c>
      <c r="W27" s="1" t="s">
        <v>66</v>
      </c>
      <c r="X27" s="1" t="s">
        <v>11719</v>
      </c>
      <c r="Y27" s="1" t="s">
        <v>160</v>
      </c>
      <c r="Z27" s="1" t="s">
        <v>8495</v>
      </c>
      <c r="AC27" s="1">
        <v>39</v>
      </c>
      <c r="AD27" s="1" t="s">
        <v>93</v>
      </c>
      <c r="AE27" s="1" t="s">
        <v>8534</v>
      </c>
      <c r="AJ27" s="1" t="s">
        <v>17</v>
      </c>
      <c r="AK27" s="1" t="s">
        <v>8760</v>
      </c>
      <c r="AL27" s="1" t="s">
        <v>161</v>
      </c>
      <c r="AM27" s="1" t="s">
        <v>8764</v>
      </c>
      <c r="AT27" s="1" t="s">
        <v>81</v>
      </c>
      <c r="AU27" s="1" t="s">
        <v>8866</v>
      </c>
      <c r="AV27" s="1" t="s">
        <v>162</v>
      </c>
      <c r="AW27" s="1" t="s">
        <v>9111</v>
      </c>
      <c r="BG27" s="1" t="s">
        <v>81</v>
      </c>
      <c r="BH27" s="1" t="s">
        <v>8866</v>
      </c>
      <c r="BI27" s="1" t="s">
        <v>163</v>
      </c>
      <c r="BJ27" s="1" t="s">
        <v>6729</v>
      </c>
      <c r="BK27" s="1" t="s">
        <v>164</v>
      </c>
      <c r="BL27" s="1" t="s">
        <v>11474</v>
      </c>
      <c r="BM27" s="1" t="s">
        <v>165</v>
      </c>
      <c r="BN27" s="1" t="s">
        <v>10513</v>
      </c>
      <c r="BO27" s="1" t="s">
        <v>81</v>
      </c>
      <c r="BP27" s="1" t="s">
        <v>8866</v>
      </c>
      <c r="BQ27" s="1" t="s">
        <v>166</v>
      </c>
      <c r="BR27" s="1" t="s">
        <v>11001</v>
      </c>
      <c r="BS27" s="1" t="s">
        <v>167</v>
      </c>
      <c r="BT27" s="1" t="s">
        <v>8779</v>
      </c>
    </row>
    <row r="28" spans="1:72" ht="13.5" customHeight="1">
      <c r="A28" s="7" t="str">
        <f>HYPERLINK("http://kyu.snu.ac.kr/sdhj/index.jsp?type=hj/GK14611_00IM0001_077b.jpg","1738_수남면_077b")</f>
        <v>1738_수남면_077b</v>
      </c>
      <c r="B28" s="2">
        <v>1738</v>
      </c>
      <c r="C28" s="2" t="s">
        <v>12725</v>
      </c>
      <c r="D28" s="2" t="s">
        <v>12726</v>
      </c>
      <c r="E28" s="2">
        <v>27</v>
      </c>
      <c r="F28" s="1">
        <v>1</v>
      </c>
      <c r="G28" s="1" t="s">
        <v>11049</v>
      </c>
      <c r="H28" s="1" t="s">
        <v>11048</v>
      </c>
      <c r="I28" s="1">
        <v>2</v>
      </c>
      <c r="L28" s="1">
        <v>1</v>
      </c>
      <c r="M28" s="1" t="s">
        <v>11829</v>
      </c>
      <c r="N28" s="1" t="s">
        <v>11830</v>
      </c>
      <c r="S28" s="1" t="s">
        <v>168</v>
      </c>
      <c r="T28" s="1" t="s">
        <v>6377</v>
      </c>
      <c r="W28" s="1" t="s">
        <v>169</v>
      </c>
      <c r="X28" s="1" t="s">
        <v>6718</v>
      </c>
      <c r="Y28" s="1" t="s">
        <v>170</v>
      </c>
      <c r="Z28" s="1" t="s">
        <v>6819</v>
      </c>
      <c r="AC28" s="1">
        <v>69</v>
      </c>
      <c r="AD28" s="1" t="s">
        <v>171</v>
      </c>
      <c r="AE28" s="1" t="s">
        <v>8560</v>
      </c>
    </row>
    <row r="29" spans="1:72" ht="13.5" customHeight="1">
      <c r="A29" s="7" t="str">
        <f>HYPERLINK("http://kyu.snu.ac.kr/sdhj/index.jsp?type=hj/GK14611_00IM0001_077b.jpg","1738_수남면_077b")</f>
        <v>1738_수남면_077b</v>
      </c>
      <c r="B29" s="2">
        <v>1738</v>
      </c>
      <c r="C29" s="2" t="s">
        <v>12727</v>
      </c>
      <c r="D29" s="2" t="s">
        <v>12728</v>
      </c>
      <c r="E29" s="2">
        <v>28</v>
      </c>
      <c r="F29" s="1">
        <v>1</v>
      </c>
      <c r="G29" s="1" t="s">
        <v>11049</v>
      </c>
      <c r="H29" s="1" t="s">
        <v>11048</v>
      </c>
      <c r="I29" s="1">
        <v>2</v>
      </c>
      <c r="L29" s="1">
        <v>1</v>
      </c>
      <c r="M29" s="1" t="s">
        <v>11829</v>
      </c>
      <c r="N29" s="1" t="s">
        <v>11830</v>
      </c>
      <c r="S29" s="1" t="s">
        <v>51</v>
      </c>
      <c r="T29" s="1" t="s">
        <v>6364</v>
      </c>
      <c r="W29" s="1" t="s">
        <v>153</v>
      </c>
      <c r="X29" s="1" t="s">
        <v>6765</v>
      </c>
      <c r="Y29" s="1" t="s">
        <v>170</v>
      </c>
      <c r="Z29" s="1" t="s">
        <v>6819</v>
      </c>
      <c r="AC29" s="1">
        <v>40</v>
      </c>
      <c r="AD29" s="1" t="s">
        <v>172</v>
      </c>
      <c r="AE29" s="1" t="s">
        <v>8583</v>
      </c>
      <c r="AJ29" s="1" t="s">
        <v>173</v>
      </c>
      <c r="AK29" s="1" t="s">
        <v>8258</v>
      </c>
      <c r="AL29" s="1" t="s">
        <v>50</v>
      </c>
      <c r="AM29" s="1" t="s">
        <v>11050</v>
      </c>
      <c r="AT29" s="1" t="s">
        <v>159</v>
      </c>
      <c r="AU29" s="1" t="s">
        <v>6472</v>
      </c>
      <c r="AV29" s="1" t="s">
        <v>174</v>
      </c>
      <c r="AW29" s="1" t="s">
        <v>7331</v>
      </c>
      <c r="BG29" s="1" t="s">
        <v>81</v>
      </c>
      <c r="BH29" s="1" t="s">
        <v>8866</v>
      </c>
      <c r="BI29" s="1" t="s">
        <v>175</v>
      </c>
      <c r="BJ29" s="1" t="s">
        <v>9103</v>
      </c>
      <c r="BK29" s="1" t="s">
        <v>176</v>
      </c>
      <c r="BL29" s="1" t="s">
        <v>9673</v>
      </c>
      <c r="BM29" s="1" t="s">
        <v>177</v>
      </c>
      <c r="BN29" s="1" t="s">
        <v>9799</v>
      </c>
      <c r="BO29" s="1" t="s">
        <v>178</v>
      </c>
      <c r="BP29" s="1" t="s">
        <v>10542</v>
      </c>
      <c r="BQ29" s="1" t="s">
        <v>179</v>
      </c>
      <c r="BR29" s="1" t="s">
        <v>10719</v>
      </c>
      <c r="BS29" s="1" t="s">
        <v>126</v>
      </c>
      <c r="BT29" s="1" t="s">
        <v>8691</v>
      </c>
    </row>
    <row r="30" spans="1:72" ht="13.5" customHeight="1">
      <c r="A30" s="7" t="str">
        <f>HYPERLINK("http://kyu.snu.ac.kr/sdhj/index.jsp?type=hj/GK14611_00IM0001_077b.jpg","1738_수남면_077b")</f>
        <v>1738_수남면_077b</v>
      </c>
      <c r="B30" s="2">
        <v>1738</v>
      </c>
      <c r="C30" s="2" t="s">
        <v>12729</v>
      </c>
      <c r="D30" s="2" t="s">
        <v>12730</v>
      </c>
      <c r="E30" s="2">
        <v>29</v>
      </c>
      <c r="F30" s="1">
        <v>1</v>
      </c>
      <c r="G30" s="1" t="s">
        <v>11049</v>
      </c>
      <c r="H30" s="1" t="s">
        <v>11048</v>
      </c>
      <c r="I30" s="1">
        <v>2</v>
      </c>
      <c r="L30" s="1">
        <v>1</v>
      </c>
      <c r="M30" s="1" t="s">
        <v>11829</v>
      </c>
      <c r="N30" s="1" t="s">
        <v>11830</v>
      </c>
      <c r="S30" s="1" t="s">
        <v>60</v>
      </c>
      <c r="T30" s="1" t="s">
        <v>6373</v>
      </c>
      <c r="AC30" s="1">
        <v>6</v>
      </c>
      <c r="AD30" s="1" t="s">
        <v>180</v>
      </c>
      <c r="AE30" s="1" t="s">
        <v>8530</v>
      </c>
    </row>
    <row r="31" spans="1:72" ht="13.5" customHeight="1">
      <c r="A31" s="7" t="str">
        <f>HYPERLINK("http://kyu.snu.ac.kr/sdhj/index.jsp?type=hj/GK14611_00IM0001_077b.jpg","1738_수남면_077b")</f>
        <v>1738_수남면_077b</v>
      </c>
      <c r="B31" s="2">
        <v>1738</v>
      </c>
      <c r="C31" s="2" t="s">
        <v>12727</v>
      </c>
      <c r="D31" s="2" t="s">
        <v>12728</v>
      </c>
      <c r="E31" s="2">
        <v>30</v>
      </c>
      <c r="F31" s="1">
        <v>1</v>
      </c>
      <c r="G31" s="1" t="s">
        <v>11049</v>
      </c>
      <c r="H31" s="1" t="s">
        <v>11048</v>
      </c>
      <c r="I31" s="1">
        <v>2</v>
      </c>
      <c r="L31" s="1">
        <v>1</v>
      </c>
      <c r="M31" s="1" t="s">
        <v>11829</v>
      </c>
      <c r="N31" s="1" t="s">
        <v>11830</v>
      </c>
      <c r="S31" s="1" t="s">
        <v>62</v>
      </c>
      <c r="T31" s="1" t="s">
        <v>6363</v>
      </c>
      <c r="AC31" s="1">
        <v>4</v>
      </c>
      <c r="AD31" s="1" t="s">
        <v>89</v>
      </c>
      <c r="AE31" s="1" t="s">
        <v>8545</v>
      </c>
      <c r="BF31" s="1" t="s">
        <v>64</v>
      </c>
    </row>
    <row r="32" spans="1:72" ht="13.5" customHeight="1">
      <c r="A32" s="7" t="str">
        <f>HYPERLINK("http://kyu.snu.ac.kr/sdhj/index.jsp?type=hj/GK14611_00IM0001_077b.jpg","1738_수남면_077b")</f>
        <v>1738_수남면_077b</v>
      </c>
      <c r="B32" s="2">
        <v>1738</v>
      </c>
      <c r="C32" s="2" t="s">
        <v>12727</v>
      </c>
      <c r="D32" s="2" t="s">
        <v>12728</v>
      </c>
      <c r="E32" s="2">
        <v>31</v>
      </c>
      <c r="F32" s="1">
        <v>1</v>
      </c>
      <c r="G32" s="1" t="s">
        <v>11049</v>
      </c>
      <c r="H32" s="1" t="s">
        <v>11048</v>
      </c>
      <c r="I32" s="1">
        <v>2</v>
      </c>
      <c r="L32" s="1">
        <v>1</v>
      </c>
      <c r="M32" s="1" t="s">
        <v>11829</v>
      </c>
      <c r="N32" s="1" t="s">
        <v>11830</v>
      </c>
      <c r="S32" s="1" t="s">
        <v>62</v>
      </c>
      <c r="T32" s="1" t="s">
        <v>6363</v>
      </c>
      <c r="AF32" s="1" t="s">
        <v>128</v>
      </c>
      <c r="AG32" s="1" t="s">
        <v>6421</v>
      </c>
      <c r="BF32" s="1" t="s">
        <v>64</v>
      </c>
    </row>
    <row r="33" spans="1:72" ht="13.5" customHeight="1">
      <c r="A33" s="7" t="str">
        <f>HYPERLINK("http://kyu.snu.ac.kr/sdhj/index.jsp?type=hj/GK14611_00IM0001_077b.jpg","1738_수남면_077b")</f>
        <v>1738_수남면_077b</v>
      </c>
      <c r="B33" s="2">
        <v>1738</v>
      </c>
      <c r="C33" s="2" t="s">
        <v>12727</v>
      </c>
      <c r="D33" s="2" t="s">
        <v>12728</v>
      </c>
      <c r="E33" s="2">
        <v>32</v>
      </c>
      <c r="F33" s="1">
        <v>1</v>
      </c>
      <c r="G33" s="1" t="s">
        <v>11049</v>
      </c>
      <c r="H33" s="1" t="s">
        <v>11048</v>
      </c>
      <c r="I33" s="1">
        <v>2</v>
      </c>
      <c r="L33" s="1">
        <v>1</v>
      </c>
      <c r="M33" s="1" t="s">
        <v>11829</v>
      </c>
      <c r="N33" s="1" t="s">
        <v>11830</v>
      </c>
      <c r="T33" s="1" t="s">
        <v>12731</v>
      </c>
      <c r="U33" s="1" t="s">
        <v>181</v>
      </c>
      <c r="V33" s="1" t="s">
        <v>6448</v>
      </c>
      <c r="Y33" s="1" t="s">
        <v>182</v>
      </c>
      <c r="Z33" s="1" t="s">
        <v>8494</v>
      </c>
      <c r="AC33" s="1">
        <v>51</v>
      </c>
      <c r="AD33" s="1" t="s">
        <v>77</v>
      </c>
      <c r="AE33" s="1" t="s">
        <v>8410</v>
      </c>
      <c r="AT33" s="1" t="s">
        <v>183</v>
      </c>
      <c r="AU33" s="1" t="s">
        <v>6484</v>
      </c>
      <c r="AV33" s="1" t="s">
        <v>184</v>
      </c>
      <c r="AW33" s="1" t="s">
        <v>9427</v>
      </c>
      <c r="BB33" s="1" t="s">
        <v>185</v>
      </c>
      <c r="BC33" s="1" t="s">
        <v>6456</v>
      </c>
      <c r="BD33" s="1" t="s">
        <v>186</v>
      </c>
      <c r="BE33" s="1" t="s">
        <v>8418</v>
      </c>
    </row>
    <row r="34" spans="1:72" ht="13.5" customHeight="1">
      <c r="A34" s="7" t="str">
        <f>HYPERLINK("http://kyu.snu.ac.kr/sdhj/index.jsp?type=hj/GK14611_00IM0001_077b.jpg","1738_수남면_077b")</f>
        <v>1738_수남면_077b</v>
      </c>
      <c r="B34" s="2">
        <v>1738</v>
      </c>
      <c r="C34" s="2" t="s">
        <v>12727</v>
      </c>
      <c r="D34" s="2" t="s">
        <v>12728</v>
      </c>
      <c r="E34" s="2">
        <v>33</v>
      </c>
      <c r="F34" s="1">
        <v>1</v>
      </c>
      <c r="G34" s="1" t="s">
        <v>11049</v>
      </c>
      <c r="H34" s="1" t="s">
        <v>11048</v>
      </c>
      <c r="I34" s="1">
        <v>2</v>
      </c>
      <c r="L34" s="1">
        <v>1</v>
      </c>
      <c r="M34" s="1" t="s">
        <v>11829</v>
      </c>
      <c r="N34" s="1" t="s">
        <v>11830</v>
      </c>
      <c r="T34" s="1" t="s">
        <v>12731</v>
      </c>
      <c r="U34" s="1" t="s">
        <v>187</v>
      </c>
      <c r="V34" s="1" t="s">
        <v>6548</v>
      </c>
      <c r="Y34" s="1" t="s">
        <v>188</v>
      </c>
      <c r="Z34" s="1" t="s">
        <v>7028</v>
      </c>
      <c r="AC34" s="1">
        <v>37</v>
      </c>
      <c r="AD34" s="1" t="s">
        <v>189</v>
      </c>
      <c r="AE34" s="1" t="s">
        <v>8533</v>
      </c>
      <c r="AT34" s="1" t="s">
        <v>183</v>
      </c>
      <c r="AU34" s="1" t="s">
        <v>6484</v>
      </c>
      <c r="AV34" s="1" t="s">
        <v>190</v>
      </c>
      <c r="AW34" s="1" t="s">
        <v>6798</v>
      </c>
      <c r="BB34" s="1" t="s">
        <v>185</v>
      </c>
      <c r="BC34" s="1" t="s">
        <v>6456</v>
      </c>
      <c r="BD34" s="1" t="s">
        <v>191</v>
      </c>
      <c r="BE34" s="1" t="s">
        <v>6314</v>
      </c>
    </row>
    <row r="35" spans="1:72" ht="13.5" customHeight="1">
      <c r="A35" s="7" t="str">
        <f>HYPERLINK("http://kyu.snu.ac.kr/sdhj/index.jsp?type=hj/GK14611_00IM0001_077b.jpg","1738_수남면_077b")</f>
        <v>1738_수남면_077b</v>
      </c>
      <c r="B35" s="2">
        <v>1738</v>
      </c>
      <c r="C35" s="2" t="s">
        <v>12732</v>
      </c>
      <c r="D35" s="2" t="s">
        <v>12733</v>
      </c>
      <c r="E35" s="2">
        <v>34</v>
      </c>
      <c r="F35" s="1">
        <v>1</v>
      </c>
      <c r="G35" s="1" t="s">
        <v>11049</v>
      </c>
      <c r="H35" s="1" t="s">
        <v>11048</v>
      </c>
      <c r="I35" s="1">
        <v>2</v>
      </c>
      <c r="L35" s="1">
        <v>1</v>
      </c>
      <c r="M35" s="1" t="s">
        <v>11829</v>
      </c>
      <c r="N35" s="1" t="s">
        <v>11830</v>
      </c>
      <c r="T35" s="1" t="s">
        <v>12731</v>
      </c>
      <c r="U35" s="1" t="s">
        <v>181</v>
      </c>
      <c r="V35" s="1" t="s">
        <v>6448</v>
      </c>
      <c r="Y35" s="1" t="s">
        <v>12734</v>
      </c>
      <c r="Z35" s="1" t="s">
        <v>11483</v>
      </c>
      <c r="AC35" s="1">
        <v>35</v>
      </c>
      <c r="AD35" s="1" t="s">
        <v>138</v>
      </c>
      <c r="AE35" s="1" t="s">
        <v>8546</v>
      </c>
      <c r="AT35" s="1" t="s">
        <v>183</v>
      </c>
      <c r="AU35" s="1" t="s">
        <v>6484</v>
      </c>
      <c r="AV35" s="1" t="s">
        <v>192</v>
      </c>
      <c r="AW35" s="1" t="s">
        <v>6857</v>
      </c>
      <c r="BB35" s="1" t="s">
        <v>181</v>
      </c>
      <c r="BC35" s="1" t="s">
        <v>6448</v>
      </c>
      <c r="BD35" s="1" t="s">
        <v>193</v>
      </c>
      <c r="BE35" s="1" t="s">
        <v>11587</v>
      </c>
      <c r="BF35" s="1" t="s">
        <v>11492</v>
      </c>
    </row>
    <row r="36" spans="1:72" ht="13.5" customHeight="1">
      <c r="A36" s="7" t="str">
        <f>HYPERLINK("http://kyu.snu.ac.kr/sdhj/index.jsp?type=hj/GK14611_00IM0001_077b.jpg","1738_수남면_077b")</f>
        <v>1738_수남면_077b</v>
      </c>
      <c r="B36" s="2">
        <v>1738</v>
      </c>
      <c r="C36" s="2" t="s">
        <v>12735</v>
      </c>
      <c r="D36" s="2" t="s">
        <v>12736</v>
      </c>
      <c r="E36" s="2">
        <v>35</v>
      </c>
      <c r="F36" s="1">
        <v>1</v>
      </c>
      <c r="G36" s="1" t="s">
        <v>11049</v>
      </c>
      <c r="H36" s="1" t="s">
        <v>11048</v>
      </c>
      <c r="I36" s="1">
        <v>2</v>
      </c>
      <c r="L36" s="1">
        <v>2</v>
      </c>
      <c r="M36" s="1" t="s">
        <v>11831</v>
      </c>
      <c r="N36" s="1" t="s">
        <v>10837</v>
      </c>
      <c r="T36" s="1" t="s">
        <v>12737</v>
      </c>
      <c r="U36" s="1" t="s">
        <v>194</v>
      </c>
      <c r="V36" s="1" t="s">
        <v>6511</v>
      </c>
      <c r="W36" s="1" t="s">
        <v>107</v>
      </c>
      <c r="X36" s="1" t="s">
        <v>6734</v>
      </c>
      <c r="Y36" s="1" t="s">
        <v>195</v>
      </c>
      <c r="Z36" s="1" t="s">
        <v>8493</v>
      </c>
      <c r="AC36" s="1">
        <v>57</v>
      </c>
      <c r="AD36" s="1" t="s">
        <v>54</v>
      </c>
      <c r="AE36" s="1" t="s">
        <v>8570</v>
      </c>
      <c r="AJ36" s="1" t="s">
        <v>17</v>
      </c>
      <c r="AK36" s="1" t="s">
        <v>8760</v>
      </c>
      <c r="AL36" s="1" t="s">
        <v>109</v>
      </c>
      <c r="AM36" s="1" t="s">
        <v>8775</v>
      </c>
      <c r="AT36" s="1" t="s">
        <v>79</v>
      </c>
      <c r="AU36" s="1" t="s">
        <v>6493</v>
      </c>
      <c r="AV36" s="1" t="s">
        <v>196</v>
      </c>
      <c r="AW36" s="1" t="s">
        <v>9532</v>
      </c>
      <c r="BG36" s="1" t="s">
        <v>79</v>
      </c>
      <c r="BH36" s="1" t="s">
        <v>6493</v>
      </c>
      <c r="BI36" s="1" t="s">
        <v>12738</v>
      </c>
      <c r="BJ36" s="1" t="s">
        <v>12739</v>
      </c>
      <c r="BK36" s="1" t="s">
        <v>81</v>
      </c>
      <c r="BL36" s="1" t="s">
        <v>8866</v>
      </c>
      <c r="BM36" s="1" t="s">
        <v>197</v>
      </c>
      <c r="BN36" s="1" t="s">
        <v>9161</v>
      </c>
      <c r="BO36" s="1" t="s">
        <v>81</v>
      </c>
      <c r="BP36" s="1" t="s">
        <v>8866</v>
      </c>
      <c r="BQ36" s="1" t="s">
        <v>198</v>
      </c>
      <c r="BR36" s="1" t="s">
        <v>11402</v>
      </c>
      <c r="BS36" s="1" t="s">
        <v>97</v>
      </c>
      <c r="BT36" s="1" t="s">
        <v>8768</v>
      </c>
    </row>
    <row r="37" spans="1:72" ht="13.5" customHeight="1">
      <c r="A37" s="7" t="str">
        <f>HYPERLINK("http://kyu.snu.ac.kr/sdhj/index.jsp?type=hj/GK14611_00IM0001_077b.jpg","1738_수남면_077b")</f>
        <v>1738_수남면_077b</v>
      </c>
      <c r="B37" s="2">
        <v>1738</v>
      </c>
      <c r="C37" s="2" t="s">
        <v>12740</v>
      </c>
      <c r="D37" s="2" t="s">
        <v>12741</v>
      </c>
      <c r="E37" s="2">
        <v>36</v>
      </c>
      <c r="F37" s="1">
        <v>1</v>
      </c>
      <c r="G37" s="1" t="s">
        <v>11049</v>
      </c>
      <c r="H37" s="1" t="s">
        <v>11048</v>
      </c>
      <c r="I37" s="1">
        <v>2</v>
      </c>
      <c r="L37" s="1">
        <v>2</v>
      </c>
      <c r="M37" s="1" t="s">
        <v>11831</v>
      </c>
      <c r="N37" s="1" t="s">
        <v>10837</v>
      </c>
      <c r="S37" s="1" t="s">
        <v>152</v>
      </c>
      <c r="T37" s="1" t="s">
        <v>6372</v>
      </c>
      <c r="W37" s="1" t="s">
        <v>66</v>
      </c>
      <c r="X37" s="1" t="s">
        <v>11719</v>
      </c>
      <c r="Y37" s="1" t="s">
        <v>53</v>
      </c>
      <c r="Z37" s="1" t="s">
        <v>6773</v>
      </c>
      <c r="AC37" s="1">
        <v>82</v>
      </c>
      <c r="AD37" s="1" t="s">
        <v>199</v>
      </c>
      <c r="AE37" s="1" t="s">
        <v>8564</v>
      </c>
    </row>
    <row r="38" spans="1:72" ht="13.5" customHeight="1">
      <c r="A38" s="7" t="str">
        <f>HYPERLINK("http://kyu.snu.ac.kr/sdhj/index.jsp?type=hj/GK14611_00IM0001_077b.jpg","1738_수남면_077b")</f>
        <v>1738_수남면_077b</v>
      </c>
      <c r="B38" s="2">
        <v>1738</v>
      </c>
      <c r="C38" s="2" t="s">
        <v>12742</v>
      </c>
      <c r="D38" s="2" t="s">
        <v>12743</v>
      </c>
      <c r="E38" s="2">
        <v>37</v>
      </c>
      <c r="F38" s="1">
        <v>1</v>
      </c>
      <c r="G38" s="1" t="s">
        <v>11049</v>
      </c>
      <c r="H38" s="1" t="s">
        <v>11048</v>
      </c>
      <c r="I38" s="1">
        <v>2</v>
      </c>
      <c r="L38" s="1">
        <v>2</v>
      </c>
      <c r="M38" s="1" t="s">
        <v>11831</v>
      </c>
      <c r="N38" s="1" t="s">
        <v>10837</v>
      </c>
      <c r="S38" s="1" t="s">
        <v>51</v>
      </c>
      <c r="T38" s="1" t="s">
        <v>6364</v>
      </c>
      <c r="W38" s="1" t="s">
        <v>200</v>
      </c>
      <c r="X38" s="1" t="s">
        <v>6757</v>
      </c>
      <c r="Y38" s="1" t="s">
        <v>53</v>
      </c>
      <c r="Z38" s="1" t="s">
        <v>6773</v>
      </c>
      <c r="AC38" s="1">
        <v>55</v>
      </c>
      <c r="AD38" s="1" t="s">
        <v>201</v>
      </c>
      <c r="AE38" s="1" t="s">
        <v>8542</v>
      </c>
      <c r="AJ38" s="1" t="s">
        <v>17</v>
      </c>
      <c r="AK38" s="1" t="s">
        <v>8760</v>
      </c>
      <c r="AL38" s="1" t="s">
        <v>202</v>
      </c>
      <c r="AM38" s="1" t="s">
        <v>7720</v>
      </c>
      <c r="AT38" s="1" t="s">
        <v>79</v>
      </c>
      <c r="AU38" s="1" t="s">
        <v>6493</v>
      </c>
      <c r="AV38" s="1" t="s">
        <v>203</v>
      </c>
      <c r="AW38" s="1" t="s">
        <v>6920</v>
      </c>
      <c r="BG38" s="1" t="s">
        <v>79</v>
      </c>
      <c r="BH38" s="1" t="s">
        <v>6493</v>
      </c>
      <c r="BI38" s="1" t="s">
        <v>204</v>
      </c>
      <c r="BJ38" s="1" t="s">
        <v>7855</v>
      </c>
      <c r="BK38" s="1" t="s">
        <v>81</v>
      </c>
      <c r="BL38" s="1" t="s">
        <v>8866</v>
      </c>
      <c r="BM38" s="1" t="s">
        <v>205</v>
      </c>
      <c r="BN38" s="1" t="s">
        <v>7815</v>
      </c>
      <c r="BO38" s="1" t="s">
        <v>79</v>
      </c>
      <c r="BP38" s="1" t="s">
        <v>6493</v>
      </c>
      <c r="BQ38" s="1" t="s">
        <v>206</v>
      </c>
      <c r="BR38" s="1" t="s">
        <v>11006</v>
      </c>
      <c r="BS38" s="1" t="s">
        <v>207</v>
      </c>
      <c r="BT38" s="1" t="s">
        <v>8740</v>
      </c>
    </row>
    <row r="39" spans="1:72" ht="13.5" customHeight="1">
      <c r="A39" s="7" t="str">
        <f>HYPERLINK("http://kyu.snu.ac.kr/sdhj/index.jsp?type=hj/GK14611_00IM0001_077b.jpg","1738_수남면_077b")</f>
        <v>1738_수남면_077b</v>
      </c>
      <c r="B39" s="2">
        <v>1738</v>
      </c>
      <c r="C39" s="2" t="s">
        <v>12742</v>
      </c>
      <c r="D39" s="2" t="s">
        <v>12743</v>
      </c>
      <c r="E39" s="2">
        <v>38</v>
      </c>
      <c r="F39" s="1">
        <v>1</v>
      </c>
      <c r="G39" s="1" t="s">
        <v>11049</v>
      </c>
      <c r="H39" s="1" t="s">
        <v>11048</v>
      </c>
      <c r="I39" s="1">
        <v>2</v>
      </c>
      <c r="L39" s="1">
        <v>2</v>
      </c>
      <c r="M39" s="1" t="s">
        <v>11831</v>
      </c>
      <c r="N39" s="1" t="s">
        <v>10837</v>
      </c>
      <c r="S39" s="1" t="s">
        <v>83</v>
      </c>
      <c r="T39" s="1" t="s">
        <v>6369</v>
      </c>
      <c r="U39" s="1" t="s">
        <v>208</v>
      </c>
      <c r="V39" s="1" t="s">
        <v>6530</v>
      </c>
      <c r="Y39" s="1" t="s">
        <v>209</v>
      </c>
      <c r="Z39" s="1" t="s">
        <v>8492</v>
      </c>
      <c r="AC39" s="1">
        <v>14</v>
      </c>
      <c r="AD39" s="1" t="s">
        <v>210</v>
      </c>
      <c r="AE39" s="1" t="s">
        <v>8582</v>
      </c>
    </row>
    <row r="40" spans="1:72" ht="13.5" customHeight="1">
      <c r="A40" s="7" t="str">
        <f>HYPERLINK("http://kyu.snu.ac.kr/sdhj/index.jsp?type=hj/GK14611_00IM0001_077b.jpg","1738_수남면_077b")</f>
        <v>1738_수남면_077b</v>
      </c>
      <c r="B40" s="2">
        <v>1738</v>
      </c>
      <c r="C40" s="2" t="s">
        <v>12742</v>
      </c>
      <c r="D40" s="2" t="s">
        <v>12743</v>
      </c>
      <c r="E40" s="2">
        <v>39</v>
      </c>
      <c r="F40" s="1">
        <v>1</v>
      </c>
      <c r="G40" s="1" t="s">
        <v>11049</v>
      </c>
      <c r="H40" s="1" t="s">
        <v>11048</v>
      </c>
      <c r="I40" s="1">
        <v>2</v>
      </c>
      <c r="L40" s="1">
        <v>2</v>
      </c>
      <c r="M40" s="1" t="s">
        <v>11831</v>
      </c>
      <c r="N40" s="1" t="s">
        <v>10837</v>
      </c>
      <c r="S40" s="1" t="s">
        <v>62</v>
      </c>
      <c r="T40" s="1" t="s">
        <v>6363</v>
      </c>
      <c r="Y40" s="1" t="s">
        <v>53</v>
      </c>
      <c r="Z40" s="1" t="s">
        <v>6773</v>
      </c>
      <c r="AF40" s="1" t="s">
        <v>87</v>
      </c>
      <c r="AG40" s="1" t="s">
        <v>8597</v>
      </c>
    </row>
    <row r="41" spans="1:72" ht="13.5" customHeight="1">
      <c r="A41" s="7" t="str">
        <f>HYPERLINK("http://kyu.snu.ac.kr/sdhj/index.jsp?type=hj/GK14611_00IM0001_077b.jpg","1738_수남면_077b")</f>
        <v>1738_수남면_077b</v>
      </c>
      <c r="B41" s="2">
        <v>1738</v>
      </c>
      <c r="C41" s="2" t="s">
        <v>12742</v>
      </c>
      <c r="D41" s="2" t="s">
        <v>12743</v>
      </c>
      <c r="E41" s="2">
        <v>40</v>
      </c>
      <c r="F41" s="1">
        <v>1</v>
      </c>
      <c r="G41" s="1" t="s">
        <v>11049</v>
      </c>
      <c r="H41" s="1" t="s">
        <v>11048</v>
      </c>
      <c r="I41" s="1">
        <v>2</v>
      </c>
      <c r="L41" s="1">
        <v>2</v>
      </c>
      <c r="M41" s="1" t="s">
        <v>11831</v>
      </c>
      <c r="N41" s="1" t="s">
        <v>10837</v>
      </c>
      <c r="S41" s="1" t="s">
        <v>83</v>
      </c>
      <c r="T41" s="1" t="s">
        <v>6369</v>
      </c>
      <c r="U41" s="1" t="s">
        <v>132</v>
      </c>
      <c r="V41" s="1" t="s">
        <v>6485</v>
      </c>
      <c r="Y41" s="1" t="s">
        <v>211</v>
      </c>
      <c r="Z41" s="1" t="s">
        <v>8491</v>
      </c>
      <c r="AC41" s="1">
        <v>13</v>
      </c>
      <c r="AD41" s="1" t="s">
        <v>212</v>
      </c>
      <c r="AE41" s="1" t="s">
        <v>8547</v>
      </c>
    </row>
    <row r="42" spans="1:72" ht="13.5" customHeight="1">
      <c r="A42" s="7" t="str">
        <f>HYPERLINK("http://kyu.snu.ac.kr/sdhj/index.jsp?type=hj/GK14611_00IM0001_077b.jpg","1738_수남면_077b")</f>
        <v>1738_수남면_077b</v>
      </c>
      <c r="B42" s="2">
        <v>1738</v>
      </c>
      <c r="C42" s="2" t="s">
        <v>12742</v>
      </c>
      <c r="D42" s="2" t="s">
        <v>12743</v>
      </c>
      <c r="E42" s="2">
        <v>41</v>
      </c>
      <c r="F42" s="1">
        <v>1</v>
      </c>
      <c r="G42" s="1" t="s">
        <v>11049</v>
      </c>
      <c r="H42" s="1" t="s">
        <v>11048</v>
      </c>
      <c r="I42" s="1">
        <v>2</v>
      </c>
      <c r="L42" s="1">
        <v>2</v>
      </c>
      <c r="M42" s="1" t="s">
        <v>11831</v>
      </c>
      <c r="N42" s="1" t="s">
        <v>10837</v>
      </c>
      <c r="S42" s="1" t="s">
        <v>60</v>
      </c>
      <c r="T42" s="1" t="s">
        <v>6373</v>
      </c>
      <c r="AC42" s="1">
        <v>12</v>
      </c>
      <c r="AD42" s="1" t="s">
        <v>68</v>
      </c>
      <c r="AE42" s="1" t="s">
        <v>8538</v>
      </c>
    </row>
    <row r="43" spans="1:72" ht="13.5" customHeight="1">
      <c r="A43" s="7" t="str">
        <f>HYPERLINK("http://kyu.snu.ac.kr/sdhj/index.jsp?type=hj/GK14611_00IM0001_077b.jpg","1738_수남면_077b")</f>
        <v>1738_수남면_077b</v>
      </c>
      <c r="B43" s="2">
        <v>1738</v>
      </c>
      <c r="C43" s="2" t="s">
        <v>12742</v>
      </c>
      <c r="D43" s="2" t="s">
        <v>12743</v>
      </c>
      <c r="E43" s="2">
        <v>42</v>
      </c>
      <c r="F43" s="1">
        <v>1</v>
      </c>
      <c r="G43" s="1" t="s">
        <v>11049</v>
      </c>
      <c r="H43" s="1" t="s">
        <v>11048</v>
      </c>
      <c r="I43" s="1">
        <v>2</v>
      </c>
      <c r="L43" s="1">
        <v>3</v>
      </c>
      <c r="M43" s="1" t="s">
        <v>11832</v>
      </c>
      <c r="N43" s="1" t="s">
        <v>11833</v>
      </c>
      <c r="T43" s="1" t="s">
        <v>12744</v>
      </c>
      <c r="U43" s="1" t="s">
        <v>159</v>
      </c>
      <c r="V43" s="1" t="s">
        <v>6472</v>
      </c>
      <c r="W43" s="1" t="s">
        <v>213</v>
      </c>
      <c r="X43" s="1" t="s">
        <v>6725</v>
      </c>
      <c r="Y43" s="1" t="s">
        <v>214</v>
      </c>
      <c r="Z43" s="1" t="s">
        <v>8490</v>
      </c>
      <c r="AC43" s="1">
        <v>61</v>
      </c>
      <c r="AD43" s="1" t="s">
        <v>108</v>
      </c>
      <c r="AE43" s="1" t="s">
        <v>8540</v>
      </c>
      <c r="AJ43" s="1" t="s">
        <v>17</v>
      </c>
      <c r="AK43" s="1" t="s">
        <v>8760</v>
      </c>
      <c r="AL43" s="1" t="s">
        <v>215</v>
      </c>
      <c r="AM43" s="1" t="s">
        <v>8769</v>
      </c>
      <c r="AT43" s="1" t="s">
        <v>216</v>
      </c>
      <c r="AU43" s="1" t="s">
        <v>11446</v>
      </c>
      <c r="AV43" s="1" t="s">
        <v>217</v>
      </c>
      <c r="AW43" s="1" t="s">
        <v>8049</v>
      </c>
      <c r="BG43" s="1" t="s">
        <v>81</v>
      </c>
      <c r="BH43" s="1" t="s">
        <v>8866</v>
      </c>
      <c r="BI43" s="1" t="s">
        <v>218</v>
      </c>
      <c r="BJ43" s="1" t="s">
        <v>9888</v>
      </c>
      <c r="BK43" s="1" t="s">
        <v>219</v>
      </c>
      <c r="BL43" s="1" t="s">
        <v>11442</v>
      </c>
      <c r="BM43" s="1" t="s">
        <v>220</v>
      </c>
      <c r="BN43" s="1" t="s">
        <v>7948</v>
      </c>
      <c r="BO43" s="1" t="s">
        <v>81</v>
      </c>
      <c r="BP43" s="1" t="s">
        <v>8866</v>
      </c>
      <c r="BQ43" s="1" t="s">
        <v>221</v>
      </c>
      <c r="BR43" s="1" t="s">
        <v>11005</v>
      </c>
      <c r="BS43" s="1" t="s">
        <v>126</v>
      </c>
      <c r="BT43" s="1" t="s">
        <v>8691</v>
      </c>
    </row>
    <row r="44" spans="1:72" ht="13.5" customHeight="1">
      <c r="A44" s="7" t="str">
        <f>HYPERLINK("http://kyu.snu.ac.kr/sdhj/index.jsp?type=hj/GK14611_00IM0001_077b.jpg","1738_수남면_077b")</f>
        <v>1738_수남면_077b</v>
      </c>
      <c r="B44" s="2">
        <v>1738</v>
      </c>
      <c r="C44" s="2" t="s">
        <v>12745</v>
      </c>
      <c r="D44" s="2" t="s">
        <v>12746</v>
      </c>
      <c r="E44" s="2">
        <v>43</v>
      </c>
      <c r="F44" s="1">
        <v>1</v>
      </c>
      <c r="G44" s="1" t="s">
        <v>11049</v>
      </c>
      <c r="H44" s="1" t="s">
        <v>11048</v>
      </c>
      <c r="I44" s="1">
        <v>2</v>
      </c>
      <c r="L44" s="1">
        <v>3</v>
      </c>
      <c r="M44" s="1" t="s">
        <v>11832</v>
      </c>
      <c r="N44" s="1" t="s">
        <v>11833</v>
      </c>
      <c r="S44" s="1" t="s">
        <v>51</v>
      </c>
      <c r="T44" s="1" t="s">
        <v>6364</v>
      </c>
      <c r="W44" s="1" t="s">
        <v>222</v>
      </c>
      <c r="X44" s="1" t="s">
        <v>6741</v>
      </c>
      <c r="Y44" s="1" t="s">
        <v>170</v>
      </c>
      <c r="Z44" s="1" t="s">
        <v>6819</v>
      </c>
      <c r="AC44" s="1">
        <v>60</v>
      </c>
      <c r="AD44" s="1" t="s">
        <v>40</v>
      </c>
      <c r="AE44" s="1" t="s">
        <v>8541</v>
      </c>
      <c r="AJ44" s="1" t="s">
        <v>173</v>
      </c>
      <c r="AK44" s="1" t="s">
        <v>8258</v>
      </c>
      <c r="AL44" s="1" t="s">
        <v>223</v>
      </c>
      <c r="AM44" s="1" t="s">
        <v>11067</v>
      </c>
      <c r="AT44" s="1" t="s">
        <v>81</v>
      </c>
      <c r="AU44" s="1" t="s">
        <v>8866</v>
      </c>
      <c r="AV44" s="1" t="s">
        <v>224</v>
      </c>
      <c r="AW44" s="1" t="s">
        <v>9535</v>
      </c>
      <c r="BG44" s="1" t="s">
        <v>81</v>
      </c>
      <c r="BH44" s="1" t="s">
        <v>8866</v>
      </c>
      <c r="BI44" s="1" t="s">
        <v>225</v>
      </c>
      <c r="BJ44" s="1" t="s">
        <v>10098</v>
      </c>
      <c r="BK44" s="1" t="s">
        <v>226</v>
      </c>
      <c r="BL44" s="1" t="s">
        <v>10165</v>
      </c>
      <c r="BM44" s="1" t="s">
        <v>227</v>
      </c>
      <c r="BN44" s="1" t="s">
        <v>7120</v>
      </c>
      <c r="BO44" s="1" t="s">
        <v>228</v>
      </c>
      <c r="BP44" s="1" t="s">
        <v>11465</v>
      </c>
      <c r="BQ44" s="1" t="s">
        <v>229</v>
      </c>
      <c r="BR44" s="1" t="s">
        <v>11422</v>
      </c>
      <c r="BS44" s="1" t="s">
        <v>230</v>
      </c>
      <c r="BT44" s="1" t="s">
        <v>8772</v>
      </c>
    </row>
    <row r="45" spans="1:72" ht="13.5" customHeight="1">
      <c r="A45" s="7" t="str">
        <f>HYPERLINK("http://kyu.snu.ac.kr/sdhj/index.jsp?type=hj/GK14611_00IM0001_077b.jpg","1738_수남면_077b")</f>
        <v>1738_수남면_077b</v>
      </c>
      <c r="B45" s="2">
        <v>1738</v>
      </c>
      <c r="C45" s="2" t="s">
        <v>12732</v>
      </c>
      <c r="D45" s="2" t="s">
        <v>12733</v>
      </c>
      <c r="E45" s="2">
        <v>44</v>
      </c>
      <c r="F45" s="1">
        <v>1</v>
      </c>
      <c r="G45" s="1" t="s">
        <v>11049</v>
      </c>
      <c r="H45" s="1" t="s">
        <v>11048</v>
      </c>
      <c r="I45" s="1">
        <v>2</v>
      </c>
      <c r="L45" s="1">
        <v>3</v>
      </c>
      <c r="M45" s="1" t="s">
        <v>11832</v>
      </c>
      <c r="N45" s="1" t="s">
        <v>11833</v>
      </c>
      <c r="S45" s="1" t="s">
        <v>83</v>
      </c>
      <c r="T45" s="1" t="s">
        <v>6369</v>
      </c>
      <c r="U45" s="1" t="s">
        <v>159</v>
      </c>
      <c r="V45" s="1" t="s">
        <v>6472</v>
      </c>
      <c r="Y45" s="1" t="s">
        <v>231</v>
      </c>
      <c r="Z45" s="1" t="s">
        <v>8489</v>
      </c>
      <c r="AC45" s="1">
        <v>24</v>
      </c>
      <c r="AD45" s="1" t="s">
        <v>61</v>
      </c>
      <c r="AE45" s="1" t="s">
        <v>8568</v>
      </c>
    </row>
    <row r="46" spans="1:72" ht="13.5" customHeight="1">
      <c r="A46" s="7" t="str">
        <f>HYPERLINK("http://kyu.snu.ac.kr/sdhj/index.jsp?type=hj/GK14611_00IM0001_077b.jpg","1738_수남면_077b")</f>
        <v>1738_수남면_077b</v>
      </c>
      <c r="B46" s="2">
        <v>1738</v>
      </c>
      <c r="C46" s="2" t="s">
        <v>12747</v>
      </c>
      <c r="D46" s="2" t="s">
        <v>12748</v>
      </c>
      <c r="E46" s="2">
        <v>45</v>
      </c>
      <c r="F46" s="1">
        <v>1</v>
      </c>
      <c r="G46" s="1" t="s">
        <v>11049</v>
      </c>
      <c r="H46" s="1" t="s">
        <v>11048</v>
      </c>
      <c r="I46" s="1">
        <v>2</v>
      </c>
      <c r="L46" s="1">
        <v>3</v>
      </c>
      <c r="M46" s="1" t="s">
        <v>11832</v>
      </c>
      <c r="N46" s="1" t="s">
        <v>11833</v>
      </c>
      <c r="S46" s="1" t="s">
        <v>131</v>
      </c>
      <c r="T46" s="1" t="s">
        <v>6366</v>
      </c>
      <c r="U46" s="1" t="s">
        <v>159</v>
      </c>
      <c r="V46" s="1" t="s">
        <v>6472</v>
      </c>
      <c r="Y46" s="1" t="s">
        <v>232</v>
      </c>
      <c r="Z46" s="1" t="s">
        <v>8488</v>
      </c>
      <c r="AC46" s="1">
        <v>13</v>
      </c>
      <c r="AD46" s="1" t="s">
        <v>212</v>
      </c>
      <c r="AE46" s="1" t="s">
        <v>8547</v>
      </c>
      <c r="BF46" s="1" t="s">
        <v>64</v>
      </c>
    </row>
    <row r="47" spans="1:72" ht="13.5" customHeight="1">
      <c r="A47" s="7" t="str">
        <f>HYPERLINK("http://kyu.snu.ac.kr/sdhj/index.jsp?type=hj/GK14611_00IM0001_077b.jpg","1738_수남면_077b")</f>
        <v>1738_수남면_077b</v>
      </c>
      <c r="B47" s="2">
        <v>1738</v>
      </c>
      <c r="C47" s="2" t="s">
        <v>12747</v>
      </c>
      <c r="D47" s="2" t="s">
        <v>12748</v>
      </c>
      <c r="E47" s="2">
        <v>46</v>
      </c>
      <c r="F47" s="1">
        <v>1</v>
      </c>
      <c r="G47" s="1" t="s">
        <v>11049</v>
      </c>
      <c r="H47" s="1" t="s">
        <v>11048</v>
      </c>
      <c r="I47" s="1">
        <v>2</v>
      </c>
      <c r="L47" s="1">
        <v>3</v>
      </c>
      <c r="M47" s="1" t="s">
        <v>11832</v>
      </c>
      <c r="N47" s="1" t="s">
        <v>11833</v>
      </c>
      <c r="T47" s="1" t="s">
        <v>12749</v>
      </c>
      <c r="U47" s="1" t="s">
        <v>233</v>
      </c>
      <c r="V47" s="1" t="s">
        <v>6562</v>
      </c>
      <c r="Y47" s="1" t="s">
        <v>234</v>
      </c>
      <c r="Z47" s="1" t="s">
        <v>8487</v>
      </c>
      <c r="AC47" s="1">
        <v>64</v>
      </c>
      <c r="AD47" s="1" t="s">
        <v>89</v>
      </c>
      <c r="AE47" s="1" t="s">
        <v>8545</v>
      </c>
      <c r="AG47" s="1" t="s">
        <v>12750</v>
      </c>
    </row>
    <row r="48" spans="1:72" ht="13.5" customHeight="1">
      <c r="A48" s="7" t="str">
        <f>HYPERLINK("http://kyu.snu.ac.kr/sdhj/index.jsp?type=hj/GK14611_00IM0001_077b.jpg","1738_수남면_077b")</f>
        <v>1738_수남면_077b</v>
      </c>
      <c r="B48" s="2">
        <v>1738</v>
      </c>
      <c r="C48" s="2" t="s">
        <v>12747</v>
      </c>
      <c r="D48" s="2" t="s">
        <v>12748</v>
      </c>
      <c r="E48" s="2">
        <v>47</v>
      </c>
      <c r="F48" s="1">
        <v>1</v>
      </c>
      <c r="G48" s="1" t="s">
        <v>11049</v>
      </c>
      <c r="H48" s="1" t="s">
        <v>11048</v>
      </c>
      <c r="I48" s="1">
        <v>2</v>
      </c>
      <c r="L48" s="1">
        <v>3</v>
      </c>
      <c r="M48" s="1" t="s">
        <v>11832</v>
      </c>
      <c r="N48" s="1" t="s">
        <v>11833</v>
      </c>
      <c r="T48" s="1" t="s">
        <v>12749</v>
      </c>
      <c r="U48" s="1" t="s">
        <v>181</v>
      </c>
      <c r="V48" s="1" t="s">
        <v>6448</v>
      </c>
      <c r="Y48" s="1" t="s">
        <v>235</v>
      </c>
      <c r="Z48" s="1" t="s">
        <v>8486</v>
      </c>
      <c r="AC48" s="1">
        <v>45</v>
      </c>
      <c r="AD48" s="1" t="s">
        <v>236</v>
      </c>
      <c r="AE48" s="1" t="s">
        <v>8575</v>
      </c>
      <c r="AG48" s="1" t="s">
        <v>12750</v>
      </c>
    </row>
    <row r="49" spans="1:73" ht="13.5" customHeight="1">
      <c r="A49" s="7" t="str">
        <f>HYPERLINK("http://kyu.snu.ac.kr/sdhj/index.jsp?type=hj/GK14611_00IM0001_077b.jpg","1738_수남면_077b")</f>
        <v>1738_수남면_077b</v>
      </c>
      <c r="B49" s="2">
        <v>1738</v>
      </c>
      <c r="C49" s="2" t="s">
        <v>12747</v>
      </c>
      <c r="D49" s="2" t="s">
        <v>12748</v>
      </c>
      <c r="E49" s="2">
        <v>48</v>
      </c>
      <c r="F49" s="1">
        <v>1</v>
      </c>
      <c r="G49" s="1" t="s">
        <v>11049</v>
      </c>
      <c r="H49" s="1" t="s">
        <v>11048</v>
      </c>
      <c r="I49" s="1">
        <v>2</v>
      </c>
      <c r="L49" s="1">
        <v>3</v>
      </c>
      <c r="M49" s="1" t="s">
        <v>11832</v>
      </c>
      <c r="N49" s="1" t="s">
        <v>11833</v>
      </c>
      <c r="T49" s="1" t="s">
        <v>12749</v>
      </c>
      <c r="U49" s="1" t="s">
        <v>237</v>
      </c>
      <c r="V49" s="1" t="s">
        <v>6679</v>
      </c>
      <c r="Y49" s="1" t="s">
        <v>12751</v>
      </c>
      <c r="Z49" s="1" t="s">
        <v>6849</v>
      </c>
      <c r="AC49" s="1">
        <v>11</v>
      </c>
      <c r="AD49" s="1" t="s">
        <v>134</v>
      </c>
      <c r="AE49" s="1" t="s">
        <v>8563</v>
      </c>
      <c r="AF49" s="1" t="s">
        <v>11523</v>
      </c>
      <c r="AG49" s="1" t="s">
        <v>11670</v>
      </c>
      <c r="BB49" s="1" t="s">
        <v>239</v>
      </c>
      <c r="BC49" s="1" t="s">
        <v>6489</v>
      </c>
      <c r="BF49" s="1" t="s">
        <v>11522</v>
      </c>
    </row>
    <row r="50" spans="1:73" ht="13.5" customHeight="1">
      <c r="A50" s="7" t="str">
        <f>HYPERLINK("http://kyu.snu.ac.kr/sdhj/index.jsp?type=hj/GK14611_00IM0001_077b.jpg","1738_수남면_077b")</f>
        <v>1738_수남면_077b</v>
      </c>
      <c r="B50" s="2">
        <v>1738</v>
      </c>
      <c r="C50" s="2" t="s">
        <v>12735</v>
      </c>
      <c r="D50" s="2" t="s">
        <v>12736</v>
      </c>
      <c r="E50" s="2">
        <v>49</v>
      </c>
      <c r="F50" s="1">
        <v>1</v>
      </c>
      <c r="G50" s="1" t="s">
        <v>11049</v>
      </c>
      <c r="H50" s="1" t="s">
        <v>11048</v>
      </c>
      <c r="I50" s="1">
        <v>2</v>
      </c>
      <c r="L50" s="1">
        <v>3</v>
      </c>
      <c r="M50" s="1" t="s">
        <v>11832</v>
      </c>
      <c r="N50" s="1" t="s">
        <v>11833</v>
      </c>
      <c r="T50" s="1" t="s">
        <v>12749</v>
      </c>
      <c r="U50" s="1" t="s">
        <v>181</v>
      </c>
      <c r="V50" s="1" t="s">
        <v>6448</v>
      </c>
      <c r="Y50" s="1" t="s">
        <v>240</v>
      </c>
      <c r="Z50" s="1" t="s">
        <v>8485</v>
      </c>
      <c r="AF50" s="1" t="s">
        <v>128</v>
      </c>
      <c r="AG50" s="1" t="s">
        <v>6421</v>
      </c>
      <c r="BB50" s="1" t="s">
        <v>239</v>
      </c>
      <c r="BC50" s="1" t="s">
        <v>6489</v>
      </c>
      <c r="BF50" s="1" t="s">
        <v>11491</v>
      </c>
    </row>
    <row r="51" spans="1:73" ht="13.5" customHeight="1">
      <c r="A51" s="7" t="str">
        <f>HYPERLINK("http://kyu.snu.ac.kr/sdhj/index.jsp?type=hj/GK14611_00IM0001_077b.jpg","1738_수남면_077b")</f>
        <v>1738_수남면_077b</v>
      </c>
      <c r="B51" s="2">
        <v>1738</v>
      </c>
      <c r="C51" s="2" t="s">
        <v>12735</v>
      </c>
      <c r="D51" s="2" t="s">
        <v>12736</v>
      </c>
      <c r="E51" s="2">
        <v>50</v>
      </c>
      <c r="F51" s="1">
        <v>1</v>
      </c>
      <c r="G51" s="1" t="s">
        <v>11049</v>
      </c>
      <c r="H51" s="1" t="s">
        <v>11048</v>
      </c>
      <c r="I51" s="1">
        <v>2</v>
      </c>
      <c r="L51" s="1">
        <v>3</v>
      </c>
      <c r="M51" s="1" t="s">
        <v>11832</v>
      </c>
      <c r="N51" s="1" t="s">
        <v>11833</v>
      </c>
      <c r="T51" s="1" t="s">
        <v>12749</v>
      </c>
      <c r="U51" s="1" t="s">
        <v>241</v>
      </c>
      <c r="V51" s="1" t="s">
        <v>6447</v>
      </c>
      <c r="Y51" s="1" t="s">
        <v>242</v>
      </c>
      <c r="Z51" s="1" t="s">
        <v>8450</v>
      </c>
      <c r="AF51" s="1" t="s">
        <v>243</v>
      </c>
      <c r="AG51" s="1" t="s">
        <v>8606</v>
      </c>
      <c r="AH51" s="1" t="s">
        <v>244</v>
      </c>
      <c r="AI51" s="1" t="s">
        <v>8758</v>
      </c>
    </row>
    <row r="52" spans="1:73" ht="13.5" customHeight="1">
      <c r="A52" s="7" t="str">
        <f>HYPERLINK("http://kyu.snu.ac.kr/sdhj/index.jsp?type=hj/GK14611_00IM0001_077b.jpg","1738_수남면_077b")</f>
        <v>1738_수남면_077b</v>
      </c>
      <c r="B52" s="2">
        <v>1738</v>
      </c>
      <c r="C52" s="2" t="s">
        <v>12747</v>
      </c>
      <c r="D52" s="2" t="s">
        <v>12748</v>
      </c>
      <c r="E52" s="2">
        <v>51</v>
      </c>
      <c r="F52" s="1">
        <v>1</v>
      </c>
      <c r="G52" s="1" t="s">
        <v>11049</v>
      </c>
      <c r="H52" s="1" t="s">
        <v>11048</v>
      </c>
      <c r="I52" s="1">
        <v>2</v>
      </c>
      <c r="L52" s="1">
        <v>3</v>
      </c>
      <c r="M52" s="1" t="s">
        <v>11832</v>
      </c>
      <c r="N52" s="1" t="s">
        <v>11833</v>
      </c>
      <c r="T52" s="1" t="s">
        <v>12749</v>
      </c>
      <c r="U52" s="1" t="s">
        <v>181</v>
      </c>
      <c r="V52" s="1" t="s">
        <v>6448</v>
      </c>
      <c r="Y52" s="1" t="s">
        <v>245</v>
      </c>
      <c r="Z52" s="1" t="s">
        <v>7722</v>
      </c>
      <c r="AC52" s="1">
        <v>10</v>
      </c>
      <c r="AD52" s="1" t="s">
        <v>127</v>
      </c>
      <c r="AE52" s="1" t="s">
        <v>8557</v>
      </c>
      <c r="AF52" s="1" t="s">
        <v>105</v>
      </c>
      <c r="AG52" s="1" t="s">
        <v>8593</v>
      </c>
      <c r="BB52" s="1" t="s">
        <v>181</v>
      </c>
      <c r="BC52" s="1" t="s">
        <v>6448</v>
      </c>
      <c r="BD52" s="1" t="s">
        <v>235</v>
      </c>
      <c r="BE52" s="1" t="s">
        <v>8486</v>
      </c>
      <c r="BF52" s="1" t="s">
        <v>11492</v>
      </c>
    </row>
    <row r="53" spans="1:73" ht="13.5" customHeight="1">
      <c r="A53" s="7" t="str">
        <f>HYPERLINK("http://kyu.snu.ac.kr/sdhj/index.jsp?type=hj/GK14611_00IM0001_077b.jpg","1738_수남면_077b")</f>
        <v>1738_수남면_077b</v>
      </c>
      <c r="B53" s="2">
        <v>1738</v>
      </c>
      <c r="C53" s="2" t="s">
        <v>12735</v>
      </c>
      <c r="D53" s="2" t="s">
        <v>12736</v>
      </c>
      <c r="E53" s="2">
        <v>52</v>
      </c>
      <c r="F53" s="1">
        <v>1</v>
      </c>
      <c r="G53" s="1" t="s">
        <v>11049</v>
      </c>
      <c r="H53" s="1" t="s">
        <v>11048</v>
      </c>
      <c r="I53" s="1">
        <v>2</v>
      </c>
      <c r="L53" s="1">
        <v>4</v>
      </c>
      <c r="M53" s="1" t="s">
        <v>158</v>
      </c>
      <c r="N53" s="1" t="s">
        <v>6344</v>
      </c>
      <c r="T53" s="1" t="s">
        <v>12752</v>
      </c>
      <c r="U53" s="1" t="s">
        <v>246</v>
      </c>
      <c r="V53" s="1" t="s">
        <v>6465</v>
      </c>
      <c r="W53" s="1" t="s">
        <v>247</v>
      </c>
      <c r="X53" s="1" t="s">
        <v>6761</v>
      </c>
      <c r="Y53" s="1" t="s">
        <v>248</v>
      </c>
      <c r="Z53" s="1" t="s">
        <v>8177</v>
      </c>
      <c r="AC53" s="1">
        <v>58</v>
      </c>
      <c r="AD53" s="1" t="s">
        <v>249</v>
      </c>
      <c r="AE53" s="1" t="s">
        <v>8549</v>
      </c>
      <c r="AJ53" s="1" t="s">
        <v>17</v>
      </c>
      <c r="AK53" s="1" t="s">
        <v>8760</v>
      </c>
      <c r="AL53" s="1" t="s">
        <v>202</v>
      </c>
      <c r="AM53" s="1" t="s">
        <v>7720</v>
      </c>
      <c r="AT53" s="1" t="s">
        <v>79</v>
      </c>
      <c r="AU53" s="1" t="s">
        <v>6493</v>
      </c>
      <c r="AV53" s="1" t="s">
        <v>250</v>
      </c>
      <c r="AW53" s="1" t="s">
        <v>9534</v>
      </c>
      <c r="BG53" s="1" t="s">
        <v>251</v>
      </c>
      <c r="BH53" s="1" t="s">
        <v>9687</v>
      </c>
      <c r="BI53" s="1" t="s">
        <v>252</v>
      </c>
      <c r="BJ53" s="1" t="s">
        <v>10088</v>
      </c>
      <c r="BK53" s="1" t="s">
        <v>253</v>
      </c>
      <c r="BL53" s="1" t="s">
        <v>10164</v>
      </c>
      <c r="BM53" s="1" t="s">
        <v>254</v>
      </c>
      <c r="BN53" s="1" t="s">
        <v>8365</v>
      </c>
      <c r="BO53" s="1" t="s">
        <v>255</v>
      </c>
      <c r="BP53" s="1" t="s">
        <v>6490</v>
      </c>
      <c r="BQ53" s="1" t="s">
        <v>256</v>
      </c>
      <c r="BR53" s="1" t="s">
        <v>10990</v>
      </c>
      <c r="BS53" s="1" t="s">
        <v>257</v>
      </c>
      <c r="BT53" s="1" t="s">
        <v>8704</v>
      </c>
    </row>
    <row r="54" spans="1:73" ht="13.5" customHeight="1">
      <c r="A54" s="7" t="str">
        <f>HYPERLINK("http://kyu.snu.ac.kr/sdhj/index.jsp?type=hj/GK14611_00IM0001_078a.jpg","1738_수남면_078a")</f>
        <v>1738_수남면_078a</v>
      </c>
      <c r="B54" s="2">
        <v>1738</v>
      </c>
      <c r="C54" s="2" t="s">
        <v>12700</v>
      </c>
      <c r="D54" s="2" t="s">
        <v>12701</v>
      </c>
      <c r="E54" s="2">
        <v>53</v>
      </c>
      <c r="F54" s="1">
        <v>1</v>
      </c>
      <c r="G54" s="1" t="s">
        <v>11049</v>
      </c>
      <c r="H54" s="1" t="s">
        <v>11048</v>
      </c>
      <c r="I54" s="1">
        <v>2</v>
      </c>
      <c r="L54" s="1">
        <v>4</v>
      </c>
      <c r="M54" s="1" t="s">
        <v>158</v>
      </c>
      <c r="N54" s="1" t="s">
        <v>6344</v>
      </c>
      <c r="S54" s="1" t="s">
        <v>51</v>
      </c>
      <c r="T54" s="1" t="s">
        <v>6364</v>
      </c>
      <c r="W54" s="1" t="s">
        <v>258</v>
      </c>
      <c r="X54" s="1" t="s">
        <v>6713</v>
      </c>
      <c r="Y54" s="1" t="s">
        <v>53</v>
      </c>
      <c r="Z54" s="1" t="s">
        <v>6773</v>
      </c>
      <c r="AC54" s="1">
        <v>49</v>
      </c>
      <c r="AD54" s="1" t="s">
        <v>259</v>
      </c>
      <c r="AE54" s="1" t="s">
        <v>8571</v>
      </c>
      <c r="AJ54" s="1" t="s">
        <v>17</v>
      </c>
      <c r="AK54" s="1" t="s">
        <v>8760</v>
      </c>
      <c r="AL54" s="1" t="s">
        <v>260</v>
      </c>
      <c r="AM54" s="1" t="s">
        <v>8762</v>
      </c>
      <c r="AT54" s="1" t="s">
        <v>79</v>
      </c>
      <c r="AU54" s="1" t="s">
        <v>6493</v>
      </c>
      <c r="AV54" s="1" t="s">
        <v>261</v>
      </c>
      <c r="AW54" s="1" t="s">
        <v>9533</v>
      </c>
      <c r="BG54" s="1" t="s">
        <v>48</v>
      </c>
      <c r="BH54" s="1" t="s">
        <v>6678</v>
      </c>
      <c r="BI54" s="1" t="s">
        <v>262</v>
      </c>
      <c r="BJ54" s="1" t="s">
        <v>10097</v>
      </c>
      <c r="BK54" s="1" t="s">
        <v>48</v>
      </c>
      <c r="BL54" s="1" t="s">
        <v>6678</v>
      </c>
      <c r="BM54" s="1" t="s">
        <v>263</v>
      </c>
      <c r="BN54" s="1" t="s">
        <v>9090</v>
      </c>
      <c r="BO54" s="1" t="s">
        <v>113</v>
      </c>
      <c r="BP54" s="1" t="s">
        <v>8879</v>
      </c>
      <c r="BQ54" s="1" t="s">
        <v>264</v>
      </c>
      <c r="BR54" s="1" t="s">
        <v>11176</v>
      </c>
      <c r="BS54" s="1" t="s">
        <v>50</v>
      </c>
      <c r="BT54" s="1" t="s">
        <v>11050</v>
      </c>
    </row>
    <row r="55" spans="1:73" ht="13.5" customHeight="1">
      <c r="A55" s="7" t="str">
        <f>HYPERLINK("http://kyu.snu.ac.kr/sdhj/index.jsp?type=hj/GK14611_00IM0001_078a.jpg","1738_수남면_078a")</f>
        <v>1738_수남면_078a</v>
      </c>
      <c r="B55" s="2">
        <v>1738</v>
      </c>
      <c r="C55" s="2" t="s">
        <v>12692</v>
      </c>
      <c r="D55" s="2" t="s">
        <v>12693</v>
      </c>
      <c r="E55" s="2">
        <v>54</v>
      </c>
      <c r="F55" s="1">
        <v>1</v>
      </c>
      <c r="G55" s="1" t="s">
        <v>11049</v>
      </c>
      <c r="H55" s="1" t="s">
        <v>11048</v>
      </c>
      <c r="I55" s="1">
        <v>2</v>
      </c>
      <c r="L55" s="1">
        <v>4</v>
      </c>
      <c r="M55" s="1" t="s">
        <v>158</v>
      </c>
      <c r="N55" s="1" t="s">
        <v>6344</v>
      </c>
      <c r="S55" s="1" t="s">
        <v>60</v>
      </c>
      <c r="T55" s="1" t="s">
        <v>6373</v>
      </c>
      <c r="Y55" s="1" t="s">
        <v>53</v>
      </c>
      <c r="Z55" s="1" t="s">
        <v>6773</v>
      </c>
      <c r="AC55" s="1">
        <v>17</v>
      </c>
      <c r="AD55" s="1" t="s">
        <v>88</v>
      </c>
      <c r="AE55" s="1" t="s">
        <v>8561</v>
      </c>
    </row>
    <row r="56" spans="1:73" ht="13.5" customHeight="1">
      <c r="A56" s="7" t="str">
        <f>HYPERLINK("http://kyu.snu.ac.kr/sdhj/index.jsp?type=hj/GK14611_00IM0001_078a.jpg","1738_수남면_078a")</f>
        <v>1738_수남면_078a</v>
      </c>
      <c r="B56" s="2">
        <v>1738</v>
      </c>
      <c r="C56" s="2" t="s">
        <v>12695</v>
      </c>
      <c r="D56" s="2" t="s">
        <v>12696</v>
      </c>
      <c r="E56" s="2">
        <v>55</v>
      </c>
      <c r="F56" s="1">
        <v>1</v>
      </c>
      <c r="G56" s="1" t="s">
        <v>11049</v>
      </c>
      <c r="H56" s="1" t="s">
        <v>11048</v>
      </c>
      <c r="I56" s="1">
        <v>2</v>
      </c>
      <c r="L56" s="1">
        <v>4</v>
      </c>
      <c r="M56" s="1" t="s">
        <v>158</v>
      </c>
      <c r="N56" s="1" t="s">
        <v>6344</v>
      </c>
      <c r="S56" s="1" t="s">
        <v>62</v>
      </c>
      <c r="T56" s="1" t="s">
        <v>6363</v>
      </c>
      <c r="Y56" s="1" t="s">
        <v>53</v>
      </c>
      <c r="Z56" s="1" t="s">
        <v>6773</v>
      </c>
      <c r="AC56" s="1">
        <v>10</v>
      </c>
      <c r="AD56" s="1" t="s">
        <v>127</v>
      </c>
      <c r="AE56" s="1" t="s">
        <v>8557</v>
      </c>
      <c r="BF56" s="1" t="s">
        <v>64</v>
      </c>
    </row>
    <row r="57" spans="1:73" ht="13.5" customHeight="1">
      <c r="A57" s="7" t="str">
        <f>HYPERLINK("http://kyu.snu.ac.kr/sdhj/index.jsp?type=hj/GK14611_00IM0001_078a.jpg","1738_수남면_078a")</f>
        <v>1738_수남면_078a</v>
      </c>
      <c r="B57" s="2">
        <v>1738</v>
      </c>
      <c r="C57" s="2" t="s">
        <v>12695</v>
      </c>
      <c r="D57" s="2" t="s">
        <v>12696</v>
      </c>
      <c r="E57" s="2">
        <v>56</v>
      </c>
      <c r="F57" s="1">
        <v>1</v>
      </c>
      <c r="G57" s="1" t="s">
        <v>11049</v>
      </c>
      <c r="H57" s="1" t="s">
        <v>11048</v>
      </c>
      <c r="I57" s="1">
        <v>2</v>
      </c>
      <c r="L57" s="1">
        <v>5</v>
      </c>
      <c r="M57" s="1" t="s">
        <v>11834</v>
      </c>
      <c r="N57" s="1" t="s">
        <v>11835</v>
      </c>
      <c r="T57" s="1" t="s">
        <v>12753</v>
      </c>
      <c r="U57" s="1" t="s">
        <v>265</v>
      </c>
      <c r="V57" s="1" t="s">
        <v>6700</v>
      </c>
      <c r="W57" s="1" t="s">
        <v>107</v>
      </c>
      <c r="X57" s="1" t="s">
        <v>6734</v>
      </c>
      <c r="Y57" s="1" t="s">
        <v>266</v>
      </c>
      <c r="Z57" s="1" t="s">
        <v>8484</v>
      </c>
      <c r="AC57" s="1">
        <v>59</v>
      </c>
      <c r="AD57" s="1" t="s">
        <v>154</v>
      </c>
      <c r="AE57" s="1" t="s">
        <v>8577</v>
      </c>
      <c r="AJ57" s="1" t="s">
        <v>17</v>
      </c>
      <c r="AK57" s="1" t="s">
        <v>8760</v>
      </c>
      <c r="AL57" s="1" t="s">
        <v>109</v>
      </c>
      <c r="AM57" s="1" t="s">
        <v>8775</v>
      </c>
      <c r="AT57" s="1" t="s">
        <v>79</v>
      </c>
      <c r="AU57" s="1" t="s">
        <v>6493</v>
      </c>
      <c r="AV57" s="1" t="s">
        <v>196</v>
      </c>
      <c r="AW57" s="1" t="s">
        <v>9532</v>
      </c>
      <c r="BG57" s="1" t="s">
        <v>79</v>
      </c>
      <c r="BH57" s="1" t="s">
        <v>6493</v>
      </c>
      <c r="BI57" s="1" t="s">
        <v>12738</v>
      </c>
      <c r="BJ57" s="1" t="s">
        <v>12754</v>
      </c>
      <c r="BK57" s="1" t="s">
        <v>79</v>
      </c>
      <c r="BL57" s="1" t="s">
        <v>6493</v>
      </c>
      <c r="BM57" s="1" t="s">
        <v>197</v>
      </c>
      <c r="BN57" s="1" t="s">
        <v>9161</v>
      </c>
      <c r="BO57" s="1" t="s">
        <v>79</v>
      </c>
      <c r="BP57" s="1" t="s">
        <v>6493</v>
      </c>
      <c r="BQ57" s="1" t="s">
        <v>198</v>
      </c>
      <c r="BR57" s="1" t="s">
        <v>11402</v>
      </c>
      <c r="BS57" s="1" t="s">
        <v>97</v>
      </c>
      <c r="BT57" s="1" t="s">
        <v>8768</v>
      </c>
    </row>
    <row r="58" spans="1:73" ht="13.5" customHeight="1">
      <c r="A58" s="7" t="str">
        <f>HYPERLINK("http://kyu.snu.ac.kr/sdhj/index.jsp?type=hj/GK14611_00IM0001_078a.jpg","1738_수남면_078a")</f>
        <v>1738_수남면_078a</v>
      </c>
      <c r="B58" s="2">
        <v>1738</v>
      </c>
      <c r="C58" s="2" t="s">
        <v>12755</v>
      </c>
      <c r="D58" s="2" t="s">
        <v>12756</v>
      </c>
      <c r="E58" s="2">
        <v>57</v>
      </c>
      <c r="F58" s="1">
        <v>1</v>
      </c>
      <c r="G58" s="1" t="s">
        <v>11049</v>
      </c>
      <c r="H58" s="1" t="s">
        <v>11048</v>
      </c>
      <c r="I58" s="1">
        <v>2</v>
      </c>
      <c r="L58" s="1">
        <v>5</v>
      </c>
      <c r="M58" s="1" t="s">
        <v>11834</v>
      </c>
      <c r="N58" s="1" t="s">
        <v>11835</v>
      </c>
      <c r="S58" s="1" t="s">
        <v>51</v>
      </c>
      <c r="T58" s="1" t="s">
        <v>6364</v>
      </c>
      <c r="W58" s="1" t="s">
        <v>267</v>
      </c>
      <c r="X58" s="1" t="s">
        <v>6732</v>
      </c>
      <c r="Y58" s="1" t="s">
        <v>53</v>
      </c>
      <c r="Z58" s="1" t="s">
        <v>6773</v>
      </c>
      <c r="AF58" s="1" t="s">
        <v>128</v>
      </c>
      <c r="AG58" s="1" t="s">
        <v>6421</v>
      </c>
    </row>
    <row r="59" spans="1:73" ht="13.5" customHeight="1">
      <c r="A59" s="7" t="str">
        <f>HYPERLINK("http://kyu.snu.ac.kr/sdhj/index.jsp?type=hj/GK14611_00IM0001_078a.jpg","1738_수남면_078a")</f>
        <v>1738_수남면_078a</v>
      </c>
      <c r="B59" s="2">
        <v>1738</v>
      </c>
      <c r="C59" s="2" t="s">
        <v>12755</v>
      </c>
      <c r="D59" s="2" t="s">
        <v>12756</v>
      </c>
      <c r="E59" s="2">
        <v>58</v>
      </c>
      <c r="F59" s="1">
        <v>1</v>
      </c>
      <c r="G59" s="1" t="s">
        <v>11049</v>
      </c>
      <c r="H59" s="1" t="s">
        <v>11048</v>
      </c>
      <c r="I59" s="1">
        <v>2</v>
      </c>
      <c r="L59" s="1">
        <v>5</v>
      </c>
      <c r="M59" s="1" t="s">
        <v>11834</v>
      </c>
      <c r="N59" s="1" t="s">
        <v>11835</v>
      </c>
      <c r="S59" s="1" t="s">
        <v>268</v>
      </c>
      <c r="T59" s="1" t="s">
        <v>6391</v>
      </c>
      <c r="W59" s="1" t="s">
        <v>153</v>
      </c>
      <c r="X59" s="1" t="s">
        <v>6765</v>
      </c>
      <c r="Y59" s="1" t="s">
        <v>53</v>
      </c>
      <c r="Z59" s="1" t="s">
        <v>6773</v>
      </c>
      <c r="AC59" s="1">
        <v>35</v>
      </c>
      <c r="AD59" s="1" t="s">
        <v>138</v>
      </c>
      <c r="AE59" s="1" t="s">
        <v>8546</v>
      </c>
      <c r="AJ59" s="1" t="s">
        <v>17</v>
      </c>
      <c r="AK59" s="1" t="s">
        <v>8760</v>
      </c>
      <c r="AL59" s="1" t="s">
        <v>50</v>
      </c>
      <c r="AM59" s="1" t="s">
        <v>11050</v>
      </c>
      <c r="AT59" s="1" t="s">
        <v>79</v>
      </c>
      <c r="AU59" s="1" t="s">
        <v>6493</v>
      </c>
      <c r="AV59" s="1" t="s">
        <v>269</v>
      </c>
      <c r="AW59" s="1" t="s">
        <v>6981</v>
      </c>
      <c r="BG59" s="1" t="s">
        <v>79</v>
      </c>
      <c r="BH59" s="1" t="s">
        <v>6493</v>
      </c>
      <c r="BI59" s="1" t="s">
        <v>270</v>
      </c>
      <c r="BJ59" s="1" t="s">
        <v>6827</v>
      </c>
      <c r="BK59" s="1" t="s">
        <v>48</v>
      </c>
      <c r="BL59" s="1" t="s">
        <v>6678</v>
      </c>
      <c r="BM59" s="1" t="s">
        <v>271</v>
      </c>
      <c r="BN59" s="1" t="s">
        <v>9731</v>
      </c>
      <c r="BO59" s="1" t="s">
        <v>110</v>
      </c>
      <c r="BP59" s="1" t="s">
        <v>6351</v>
      </c>
      <c r="BQ59" s="1" t="s">
        <v>272</v>
      </c>
      <c r="BR59" s="1" t="s">
        <v>11004</v>
      </c>
      <c r="BS59" s="1" t="s">
        <v>273</v>
      </c>
      <c r="BT59" s="1" t="s">
        <v>273</v>
      </c>
      <c r="BU59" s="1" t="s">
        <v>274</v>
      </c>
    </row>
    <row r="60" spans="1:73" ht="13.5" customHeight="1">
      <c r="A60" s="7" t="str">
        <f>HYPERLINK("http://kyu.snu.ac.kr/sdhj/index.jsp?type=hj/GK14611_00IM0001_078a.jpg","1738_수남면_078a")</f>
        <v>1738_수남면_078a</v>
      </c>
      <c r="B60" s="2">
        <v>1738</v>
      </c>
      <c r="C60" s="2" t="s">
        <v>12757</v>
      </c>
      <c r="D60" s="2" t="s">
        <v>12758</v>
      </c>
      <c r="E60" s="2">
        <v>59</v>
      </c>
      <c r="F60" s="1">
        <v>1</v>
      </c>
      <c r="G60" s="1" t="s">
        <v>11049</v>
      </c>
      <c r="H60" s="1" t="s">
        <v>11048</v>
      </c>
      <c r="I60" s="1">
        <v>2</v>
      </c>
      <c r="L60" s="1">
        <v>5</v>
      </c>
      <c r="M60" s="1" t="s">
        <v>11834</v>
      </c>
      <c r="N60" s="1" t="s">
        <v>11835</v>
      </c>
      <c r="S60" s="1" t="s">
        <v>60</v>
      </c>
      <c r="T60" s="1" t="s">
        <v>6373</v>
      </c>
      <c r="AF60" s="1" t="s">
        <v>87</v>
      </c>
      <c r="AG60" s="1" t="s">
        <v>8597</v>
      </c>
    </row>
    <row r="61" spans="1:73" ht="13.5" customHeight="1">
      <c r="A61" s="7" t="str">
        <f>HYPERLINK("http://kyu.snu.ac.kr/sdhj/index.jsp?type=hj/GK14611_00IM0001_078a.jpg","1738_수남면_078a")</f>
        <v>1738_수남면_078a</v>
      </c>
      <c r="B61" s="2">
        <v>1738</v>
      </c>
      <c r="C61" s="2" t="s">
        <v>12755</v>
      </c>
      <c r="D61" s="2" t="s">
        <v>12756</v>
      </c>
      <c r="E61" s="2">
        <v>60</v>
      </c>
      <c r="F61" s="1">
        <v>1</v>
      </c>
      <c r="G61" s="1" t="s">
        <v>11049</v>
      </c>
      <c r="H61" s="1" t="s">
        <v>11048</v>
      </c>
      <c r="I61" s="1">
        <v>2</v>
      </c>
      <c r="L61" s="1">
        <v>5</v>
      </c>
      <c r="M61" s="1" t="s">
        <v>11834</v>
      </c>
      <c r="N61" s="1" t="s">
        <v>11835</v>
      </c>
      <c r="S61" s="1" t="s">
        <v>83</v>
      </c>
      <c r="T61" s="1" t="s">
        <v>6369</v>
      </c>
      <c r="U61" s="1" t="s">
        <v>44</v>
      </c>
      <c r="V61" s="1" t="s">
        <v>6520</v>
      </c>
      <c r="Y61" s="1" t="s">
        <v>85</v>
      </c>
      <c r="Z61" s="1" t="s">
        <v>6791</v>
      </c>
      <c r="AC61" s="1">
        <v>19</v>
      </c>
      <c r="AD61" s="1" t="s">
        <v>275</v>
      </c>
      <c r="AE61" s="1" t="s">
        <v>8558</v>
      </c>
    </row>
    <row r="62" spans="1:73" ht="13.5" customHeight="1">
      <c r="A62" s="7" t="str">
        <f>HYPERLINK("http://kyu.snu.ac.kr/sdhj/index.jsp?type=hj/GK14611_00IM0001_078a.jpg","1738_수남면_078a")</f>
        <v>1738_수남면_078a</v>
      </c>
      <c r="B62" s="2">
        <v>1738</v>
      </c>
      <c r="C62" s="2" t="s">
        <v>12755</v>
      </c>
      <c r="D62" s="2" t="s">
        <v>12756</v>
      </c>
      <c r="E62" s="2">
        <v>61</v>
      </c>
      <c r="F62" s="1">
        <v>1</v>
      </c>
      <c r="G62" s="1" t="s">
        <v>11049</v>
      </c>
      <c r="H62" s="1" t="s">
        <v>11048</v>
      </c>
      <c r="I62" s="1">
        <v>2</v>
      </c>
      <c r="L62" s="1">
        <v>5</v>
      </c>
      <c r="M62" s="1" t="s">
        <v>11834</v>
      </c>
      <c r="N62" s="1" t="s">
        <v>11835</v>
      </c>
      <c r="S62" s="1" t="s">
        <v>131</v>
      </c>
      <c r="T62" s="1" t="s">
        <v>6366</v>
      </c>
      <c r="U62" s="1" t="s">
        <v>44</v>
      </c>
      <c r="V62" s="1" t="s">
        <v>6520</v>
      </c>
      <c r="Y62" s="1" t="s">
        <v>276</v>
      </c>
      <c r="Z62" s="1" t="s">
        <v>8483</v>
      </c>
      <c r="AC62" s="1">
        <v>17</v>
      </c>
      <c r="AD62" s="1" t="s">
        <v>88</v>
      </c>
      <c r="AE62" s="1" t="s">
        <v>8561</v>
      </c>
      <c r="BF62" s="1" t="s">
        <v>64</v>
      </c>
    </row>
    <row r="63" spans="1:73" ht="13.5" customHeight="1">
      <c r="A63" s="7" t="str">
        <f>HYPERLINK("http://kyu.snu.ac.kr/sdhj/index.jsp?type=hj/GK14611_00IM0001_078a.jpg","1738_수남면_078a")</f>
        <v>1738_수남면_078a</v>
      </c>
      <c r="B63" s="2">
        <v>1738</v>
      </c>
      <c r="C63" s="2" t="s">
        <v>12759</v>
      </c>
      <c r="D63" s="2" t="s">
        <v>12760</v>
      </c>
      <c r="E63" s="2">
        <v>62</v>
      </c>
      <c r="F63" s="1">
        <v>1</v>
      </c>
      <c r="G63" s="1" t="s">
        <v>11049</v>
      </c>
      <c r="H63" s="1" t="s">
        <v>11048</v>
      </c>
      <c r="I63" s="1">
        <v>2</v>
      </c>
      <c r="L63" s="1">
        <v>5</v>
      </c>
      <c r="M63" s="1" t="s">
        <v>11834</v>
      </c>
      <c r="N63" s="1" t="s">
        <v>11835</v>
      </c>
      <c r="S63" s="1" t="s">
        <v>62</v>
      </c>
      <c r="T63" s="1" t="s">
        <v>6363</v>
      </c>
      <c r="Y63" s="1" t="s">
        <v>53</v>
      </c>
      <c r="Z63" s="1" t="s">
        <v>6773</v>
      </c>
      <c r="AC63" s="1">
        <v>9</v>
      </c>
      <c r="AD63" s="1" t="s">
        <v>127</v>
      </c>
      <c r="AE63" s="1" t="s">
        <v>8557</v>
      </c>
      <c r="BF63" s="1" t="s">
        <v>64</v>
      </c>
    </row>
    <row r="64" spans="1:73" ht="13.5" customHeight="1">
      <c r="A64" s="7" t="str">
        <f>HYPERLINK("http://kyu.snu.ac.kr/sdhj/index.jsp?type=hj/GK14611_00IM0001_078a.jpg","1738_수남면_078a")</f>
        <v>1738_수남면_078a</v>
      </c>
      <c r="B64" s="2">
        <v>1738</v>
      </c>
      <c r="C64" s="2" t="s">
        <v>12755</v>
      </c>
      <c r="D64" s="2" t="s">
        <v>12756</v>
      </c>
      <c r="E64" s="2">
        <v>63</v>
      </c>
      <c r="F64" s="1">
        <v>1</v>
      </c>
      <c r="G64" s="1" t="s">
        <v>11049</v>
      </c>
      <c r="H64" s="1" t="s">
        <v>11048</v>
      </c>
      <c r="I64" s="1">
        <v>3</v>
      </c>
      <c r="J64" s="1" t="s">
        <v>277</v>
      </c>
      <c r="K64" s="1" t="s">
        <v>6343</v>
      </c>
      <c r="L64" s="1">
        <v>1</v>
      </c>
      <c r="M64" s="1" t="s">
        <v>277</v>
      </c>
      <c r="N64" s="1" t="s">
        <v>6343</v>
      </c>
      <c r="Q64" s="1" t="s">
        <v>278</v>
      </c>
      <c r="R64" s="1" t="s">
        <v>6361</v>
      </c>
      <c r="T64" s="1" t="s">
        <v>12709</v>
      </c>
      <c r="U64" s="1" t="s">
        <v>279</v>
      </c>
      <c r="V64" s="1" t="s">
        <v>6702</v>
      </c>
      <c r="W64" s="1" t="s">
        <v>107</v>
      </c>
      <c r="X64" s="1" t="s">
        <v>6734</v>
      </c>
      <c r="Y64" s="1" t="s">
        <v>85</v>
      </c>
      <c r="Z64" s="1" t="s">
        <v>6791</v>
      </c>
      <c r="AC64" s="1">
        <v>24</v>
      </c>
      <c r="AD64" s="1" t="s">
        <v>61</v>
      </c>
      <c r="AE64" s="1" t="s">
        <v>8568</v>
      </c>
      <c r="AJ64" s="1" t="s">
        <v>17</v>
      </c>
      <c r="AK64" s="1" t="s">
        <v>8760</v>
      </c>
      <c r="AL64" s="1" t="s">
        <v>109</v>
      </c>
      <c r="AM64" s="1" t="s">
        <v>8775</v>
      </c>
      <c r="AT64" s="1" t="s">
        <v>280</v>
      </c>
      <c r="AU64" s="1" t="s">
        <v>8904</v>
      </c>
      <c r="AV64" s="1" t="s">
        <v>111</v>
      </c>
      <c r="AW64" s="1" t="s">
        <v>9531</v>
      </c>
      <c r="BG64" s="1" t="s">
        <v>79</v>
      </c>
      <c r="BH64" s="1" t="s">
        <v>6493</v>
      </c>
      <c r="BI64" s="1" t="s">
        <v>281</v>
      </c>
      <c r="BJ64" s="1" t="s">
        <v>7059</v>
      </c>
      <c r="BK64" s="1" t="s">
        <v>81</v>
      </c>
      <c r="BL64" s="1" t="s">
        <v>8866</v>
      </c>
      <c r="BM64" s="1" t="s">
        <v>197</v>
      </c>
      <c r="BN64" s="1" t="s">
        <v>9161</v>
      </c>
      <c r="BO64" s="1" t="s">
        <v>79</v>
      </c>
      <c r="BP64" s="1" t="s">
        <v>6493</v>
      </c>
      <c r="BQ64" s="1" t="s">
        <v>282</v>
      </c>
      <c r="BR64" s="1" t="s">
        <v>11000</v>
      </c>
      <c r="BS64" s="1" t="s">
        <v>116</v>
      </c>
      <c r="BT64" s="1" t="s">
        <v>8761</v>
      </c>
    </row>
    <row r="65" spans="1:72" ht="13.5" customHeight="1">
      <c r="A65" s="7" t="str">
        <f>HYPERLINK("http://kyu.snu.ac.kr/sdhj/index.jsp?type=hj/GK14611_00IM0001_078a.jpg","1738_수남면_078a")</f>
        <v>1738_수남면_078a</v>
      </c>
      <c r="B65" s="2">
        <v>1738</v>
      </c>
      <c r="C65" s="2" t="s">
        <v>12710</v>
      </c>
      <c r="D65" s="2" t="s">
        <v>12711</v>
      </c>
      <c r="E65" s="2">
        <v>64</v>
      </c>
      <c r="F65" s="1">
        <v>1</v>
      </c>
      <c r="G65" s="1" t="s">
        <v>11049</v>
      </c>
      <c r="H65" s="1" t="s">
        <v>11048</v>
      </c>
      <c r="I65" s="1">
        <v>3</v>
      </c>
      <c r="L65" s="1">
        <v>1</v>
      </c>
      <c r="M65" s="1" t="s">
        <v>277</v>
      </c>
      <c r="N65" s="1" t="s">
        <v>6343</v>
      </c>
      <c r="S65" s="1" t="s">
        <v>152</v>
      </c>
      <c r="T65" s="1" t="s">
        <v>6372</v>
      </c>
      <c r="W65" s="1" t="s">
        <v>283</v>
      </c>
      <c r="X65" s="1" t="s">
        <v>6709</v>
      </c>
      <c r="Y65" s="1" t="s">
        <v>53</v>
      </c>
      <c r="Z65" s="1" t="s">
        <v>6773</v>
      </c>
      <c r="AC65" s="1">
        <v>74</v>
      </c>
      <c r="AD65" s="1" t="s">
        <v>210</v>
      </c>
      <c r="AE65" s="1" t="s">
        <v>8582</v>
      </c>
    </row>
    <row r="66" spans="1:72" ht="13.5" customHeight="1">
      <c r="A66" s="7" t="str">
        <f>HYPERLINK("http://kyu.snu.ac.kr/sdhj/index.jsp?type=hj/GK14611_00IM0001_078a.jpg","1738_수남면_078a")</f>
        <v>1738_수남면_078a</v>
      </c>
      <c r="B66" s="2">
        <v>1738</v>
      </c>
      <c r="C66" s="2" t="s">
        <v>12714</v>
      </c>
      <c r="D66" s="2" t="s">
        <v>12715</v>
      </c>
      <c r="E66" s="2">
        <v>65</v>
      </c>
      <c r="F66" s="1">
        <v>1</v>
      </c>
      <c r="G66" s="1" t="s">
        <v>11049</v>
      </c>
      <c r="H66" s="1" t="s">
        <v>11048</v>
      </c>
      <c r="I66" s="1">
        <v>3</v>
      </c>
      <c r="L66" s="1">
        <v>1</v>
      </c>
      <c r="M66" s="1" t="s">
        <v>277</v>
      </c>
      <c r="N66" s="1" t="s">
        <v>6343</v>
      </c>
      <c r="S66" s="1" t="s">
        <v>51</v>
      </c>
      <c r="T66" s="1" t="s">
        <v>6364</v>
      </c>
      <c r="W66" s="1" t="s">
        <v>153</v>
      </c>
      <c r="X66" s="1" t="s">
        <v>6765</v>
      </c>
      <c r="Y66" s="1" t="s">
        <v>53</v>
      </c>
      <c r="Z66" s="1" t="s">
        <v>6773</v>
      </c>
      <c r="AC66" s="1">
        <v>23</v>
      </c>
      <c r="AD66" s="1" t="s">
        <v>284</v>
      </c>
      <c r="AE66" s="1" t="s">
        <v>8572</v>
      </c>
      <c r="AJ66" s="1" t="s">
        <v>17</v>
      </c>
      <c r="AK66" s="1" t="s">
        <v>8760</v>
      </c>
      <c r="AL66" s="1" t="s">
        <v>285</v>
      </c>
      <c r="AM66" s="1" t="s">
        <v>8520</v>
      </c>
      <c r="AT66" s="1" t="s">
        <v>159</v>
      </c>
      <c r="AU66" s="1" t="s">
        <v>6472</v>
      </c>
      <c r="AV66" s="1" t="s">
        <v>286</v>
      </c>
      <c r="AW66" s="1" t="s">
        <v>7274</v>
      </c>
      <c r="BG66" s="1" t="s">
        <v>159</v>
      </c>
      <c r="BH66" s="1" t="s">
        <v>6472</v>
      </c>
      <c r="BI66" s="1" t="s">
        <v>287</v>
      </c>
      <c r="BJ66" s="1" t="s">
        <v>10096</v>
      </c>
      <c r="BK66" s="1" t="s">
        <v>288</v>
      </c>
      <c r="BL66" s="1" t="s">
        <v>11471</v>
      </c>
      <c r="BM66" s="1" t="s">
        <v>289</v>
      </c>
      <c r="BN66" s="1" t="s">
        <v>9964</v>
      </c>
      <c r="BO66" s="1" t="s">
        <v>81</v>
      </c>
      <c r="BP66" s="1" t="s">
        <v>8866</v>
      </c>
      <c r="BQ66" s="1" t="s">
        <v>290</v>
      </c>
      <c r="BR66" s="1" t="s">
        <v>11003</v>
      </c>
      <c r="BS66" s="1" t="s">
        <v>291</v>
      </c>
      <c r="BT66" s="1" t="s">
        <v>8660</v>
      </c>
    </row>
    <row r="67" spans="1:72" ht="13.5" customHeight="1">
      <c r="A67" s="7" t="str">
        <f>HYPERLINK("http://kyu.snu.ac.kr/sdhj/index.jsp?type=hj/GK14611_00IM0001_078a.jpg","1738_수남면_078a")</f>
        <v>1738_수남면_078a</v>
      </c>
      <c r="B67" s="2">
        <v>1738</v>
      </c>
      <c r="C67" s="2" t="s">
        <v>12710</v>
      </c>
      <c r="D67" s="2" t="s">
        <v>12711</v>
      </c>
      <c r="E67" s="2">
        <v>66</v>
      </c>
      <c r="F67" s="1">
        <v>1</v>
      </c>
      <c r="G67" s="1" t="s">
        <v>11049</v>
      </c>
      <c r="H67" s="1" t="s">
        <v>11048</v>
      </c>
      <c r="I67" s="1">
        <v>3</v>
      </c>
      <c r="L67" s="1">
        <v>1</v>
      </c>
      <c r="M67" s="1" t="s">
        <v>277</v>
      </c>
      <c r="N67" s="1" t="s">
        <v>6343</v>
      </c>
      <c r="S67" s="1" t="s">
        <v>60</v>
      </c>
      <c r="T67" s="1" t="s">
        <v>6373</v>
      </c>
      <c r="Y67" s="1" t="s">
        <v>53</v>
      </c>
      <c r="Z67" s="1" t="s">
        <v>6773</v>
      </c>
      <c r="AC67" s="1">
        <v>2</v>
      </c>
      <c r="AF67" s="1" t="s">
        <v>105</v>
      </c>
      <c r="AG67" s="1" t="s">
        <v>8593</v>
      </c>
    </row>
    <row r="68" spans="1:72" ht="13.5" customHeight="1">
      <c r="A68" s="7" t="str">
        <f>HYPERLINK("http://kyu.snu.ac.kr/sdhj/index.jsp?type=hj/GK14611_00IM0001_078a.jpg","1738_수남면_078a")</f>
        <v>1738_수남면_078a</v>
      </c>
      <c r="B68" s="2">
        <v>1738</v>
      </c>
      <c r="C68" s="2" t="s">
        <v>12714</v>
      </c>
      <c r="D68" s="2" t="s">
        <v>12715</v>
      </c>
      <c r="E68" s="2">
        <v>67</v>
      </c>
      <c r="F68" s="1">
        <v>1</v>
      </c>
      <c r="G68" s="1" t="s">
        <v>11049</v>
      </c>
      <c r="H68" s="1" t="s">
        <v>11048</v>
      </c>
      <c r="I68" s="1">
        <v>3</v>
      </c>
      <c r="L68" s="1">
        <v>2</v>
      </c>
      <c r="M68" s="1" t="s">
        <v>11836</v>
      </c>
      <c r="N68" s="1" t="s">
        <v>11837</v>
      </c>
      <c r="T68" s="1" t="s">
        <v>12761</v>
      </c>
      <c r="U68" s="1" t="s">
        <v>159</v>
      </c>
      <c r="V68" s="1" t="s">
        <v>6472</v>
      </c>
      <c r="W68" s="1" t="s">
        <v>213</v>
      </c>
      <c r="X68" s="1" t="s">
        <v>6725</v>
      </c>
      <c r="Y68" s="1" t="s">
        <v>292</v>
      </c>
      <c r="Z68" s="1" t="s">
        <v>8482</v>
      </c>
      <c r="AC68" s="1">
        <v>37</v>
      </c>
      <c r="AD68" s="1" t="s">
        <v>189</v>
      </c>
      <c r="AE68" s="1" t="s">
        <v>8533</v>
      </c>
      <c r="AJ68" s="1" t="s">
        <v>17</v>
      </c>
      <c r="AK68" s="1" t="s">
        <v>8760</v>
      </c>
      <c r="AL68" s="1" t="s">
        <v>215</v>
      </c>
      <c r="AM68" s="1" t="s">
        <v>8769</v>
      </c>
      <c r="AT68" s="1" t="s">
        <v>293</v>
      </c>
      <c r="AU68" s="1" t="s">
        <v>6654</v>
      </c>
      <c r="AV68" s="1" t="s">
        <v>294</v>
      </c>
      <c r="AW68" s="1" t="s">
        <v>8179</v>
      </c>
      <c r="BG68" s="1" t="s">
        <v>295</v>
      </c>
      <c r="BH68" s="1" t="s">
        <v>11451</v>
      </c>
      <c r="BI68" s="1" t="s">
        <v>217</v>
      </c>
      <c r="BJ68" s="1" t="s">
        <v>8049</v>
      </c>
      <c r="BK68" s="1" t="s">
        <v>81</v>
      </c>
      <c r="BL68" s="1" t="s">
        <v>8866</v>
      </c>
      <c r="BM68" s="1" t="s">
        <v>218</v>
      </c>
      <c r="BN68" s="1" t="s">
        <v>9888</v>
      </c>
      <c r="BO68" s="1" t="s">
        <v>81</v>
      </c>
      <c r="BP68" s="1" t="s">
        <v>8866</v>
      </c>
      <c r="BQ68" s="1" t="s">
        <v>296</v>
      </c>
      <c r="BR68" s="1" t="s">
        <v>11002</v>
      </c>
      <c r="BS68" s="1" t="s">
        <v>223</v>
      </c>
      <c r="BT68" s="1" t="s">
        <v>11067</v>
      </c>
    </row>
    <row r="69" spans="1:72" ht="13.5" customHeight="1">
      <c r="A69" s="7" t="str">
        <f>HYPERLINK("http://kyu.snu.ac.kr/sdhj/index.jsp?type=hj/GK14611_00IM0001_078a.jpg","1738_수남면_078a")</f>
        <v>1738_수남면_078a</v>
      </c>
      <c r="B69" s="2">
        <v>1738</v>
      </c>
      <c r="C69" s="2" t="s">
        <v>12762</v>
      </c>
      <c r="D69" s="2" t="s">
        <v>12763</v>
      </c>
      <c r="E69" s="2">
        <v>68</v>
      </c>
      <c r="F69" s="1">
        <v>1</v>
      </c>
      <c r="G69" s="1" t="s">
        <v>11049</v>
      </c>
      <c r="H69" s="1" t="s">
        <v>11048</v>
      </c>
      <c r="I69" s="1">
        <v>3</v>
      </c>
      <c r="L69" s="1">
        <v>2</v>
      </c>
      <c r="M69" s="1" t="s">
        <v>11836</v>
      </c>
      <c r="N69" s="1" t="s">
        <v>11837</v>
      </c>
      <c r="S69" s="1" t="s">
        <v>51</v>
      </c>
      <c r="T69" s="1" t="s">
        <v>6364</v>
      </c>
      <c r="W69" s="1" t="s">
        <v>66</v>
      </c>
      <c r="X69" s="1" t="s">
        <v>11719</v>
      </c>
      <c r="Y69" s="1" t="s">
        <v>170</v>
      </c>
      <c r="Z69" s="1" t="s">
        <v>6819</v>
      </c>
      <c r="AC69" s="1">
        <v>35</v>
      </c>
      <c r="AD69" s="1" t="s">
        <v>138</v>
      </c>
      <c r="AE69" s="1" t="s">
        <v>8546</v>
      </c>
      <c r="AJ69" s="1" t="s">
        <v>173</v>
      </c>
      <c r="AK69" s="1" t="s">
        <v>8258</v>
      </c>
      <c r="AL69" s="1" t="s">
        <v>161</v>
      </c>
      <c r="AM69" s="1" t="s">
        <v>8764</v>
      </c>
      <c r="AT69" s="1" t="s">
        <v>81</v>
      </c>
      <c r="AU69" s="1" t="s">
        <v>8866</v>
      </c>
      <c r="AV69" s="1" t="s">
        <v>162</v>
      </c>
      <c r="AW69" s="1" t="s">
        <v>9111</v>
      </c>
      <c r="BG69" s="1" t="s">
        <v>81</v>
      </c>
      <c r="BH69" s="1" t="s">
        <v>8866</v>
      </c>
      <c r="BI69" s="1" t="s">
        <v>163</v>
      </c>
      <c r="BJ69" s="1" t="s">
        <v>6729</v>
      </c>
      <c r="BK69" s="1" t="s">
        <v>164</v>
      </c>
      <c r="BL69" s="1" t="s">
        <v>11474</v>
      </c>
      <c r="BM69" s="1" t="s">
        <v>165</v>
      </c>
      <c r="BN69" s="1" t="s">
        <v>10513</v>
      </c>
      <c r="BO69" s="1" t="s">
        <v>81</v>
      </c>
      <c r="BP69" s="1" t="s">
        <v>8866</v>
      </c>
      <c r="BQ69" s="1" t="s">
        <v>166</v>
      </c>
      <c r="BR69" s="1" t="s">
        <v>11001</v>
      </c>
      <c r="BS69" s="1" t="s">
        <v>167</v>
      </c>
      <c r="BT69" s="1" t="s">
        <v>8779</v>
      </c>
    </row>
    <row r="70" spans="1:72" ht="13.5" customHeight="1">
      <c r="A70" s="7" t="str">
        <f>HYPERLINK("http://kyu.snu.ac.kr/sdhj/index.jsp?type=hj/GK14611_00IM0001_078a.jpg","1738_수남면_078a")</f>
        <v>1738_수남면_078a</v>
      </c>
      <c r="B70" s="2">
        <v>1738</v>
      </c>
      <c r="C70" s="2" t="s">
        <v>12725</v>
      </c>
      <c r="D70" s="2" t="s">
        <v>12726</v>
      </c>
      <c r="E70" s="2">
        <v>69</v>
      </c>
      <c r="F70" s="1">
        <v>1</v>
      </c>
      <c r="G70" s="1" t="s">
        <v>11049</v>
      </c>
      <c r="H70" s="1" t="s">
        <v>11048</v>
      </c>
      <c r="I70" s="1">
        <v>3</v>
      </c>
      <c r="L70" s="1">
        <v>3</v>
      </c>
      <c r="M70" s="1" t="s">
        <v>11838</v>
      </c>
      <c r="N70" s="1" t="s">
        <v>11839</v>
      </c>
      <c r="T70" s="1" t="s">
        <v>12719</v>
      </c>
      <c r="U70" s="1" t="s">
        <v>297</v>
      </c>
      <c r="V70" s="1" t="s">
        <v>6509</v>
      </c>
      <c r="W70" s="1" t="s">
        <v>153</v>
      </c>
      <c r="X70" s="1" t="s">
        <v>6765</v>
      </c>
      <c r="Y70" s="1" t="s">
        <v>298</v>
      </c>
      <c r="Z70" s="1" t="s">
        <v>8481</v>
      </c>
      <c r="AC70" s="1">
        <v>46</v>
      </c>
      <c r="AD70" s="1" t="s">
        <v>299</v>
      </c>
      <c r="AE70" s="1" t="s">
        <v>8556</v>
      </c>
      <c r="AJ70" s="1" t="s">
        <v>17</v>
      </c>
      <c r="AK70" s="1" t="s">
        <v>8760</v>
      </c>
      <c r="AL70" s="1" t="s">
        <v>50</v>
      </c>
      <c r="AM70" s="1" t="s">
        <v>11050</v>
      </c>
      <c r="AT70" s="1" t="s">
        <v>44</v>
      </c>
      <c r="AU70" s="1" t="s">
        <v>6520</v>
      </c>
      <c r="AV70" s="1" t="s">
        <v>300</v>
      </c>
      <c r="AW70" s="1" t="s">
        <v>9530</v>
      </c>
      <c r="BG70" s="1" t="s">
        <v>44</v>
      </c>
      <c r="BH70" s="1" t="s">
        <v>6520</v>
      </c>
      <c r="BI70" s="1" t="s">
        <v>301</v>
      </c>
      <c r="BJ70" s="1" t="s">
        <v>10081</v>
      </c>
      <c r="BK70" s="1" t="s">
        <v>121</v>
      </c>
      <c r="BL70" s="1" t="s">
        <v>11052</v>
      </c>
      <c r="BM70" s="1" t="s">
        <v>302</v>
      </c>
      <c r="BN70" s="1" t="s">
        <v>10217</v>
      </c>
      <c r="BO70" s="1" t="s">
        <v>79</v>
      </c>
      <c r="BP70" s="1" t="s">
        <v>6493</v>
      </c>
      <c r="BQ70" s="1" t="s">
        <v>115</v>
      </c>
      <c r="BR70" s="1" t="s">
        <v>11000</v>
      </c>
      <c r="BS70" s="1" t="s">
        <v>116</v>
      </c>
      <c r="BT70" s="1" t="s">
        <v>8761</v>
      </c>
    </row>
    <row r="71" spans="1:72" ht="13.5" customHeight="1">
      <c r="A71" s="7" t="str">
        <f>HYPERLINK("http://kyu.snu.ac.kr/sdhj/index.jsp?type=hj/GK14611_00IM0001_078a.jpg","1738_수남면_078a")</f>
        <v>1738_수남면_078a</v>
      </c>
      <c r="B71" s="2">
        <v>1738</v>
      </c>
      <c r="C71" s="2" t="s">
        <v>12710</v>
      </c>
      <c r="D71" s="2" t="s">
        <v>12711</v>
      </c>
      <c r="E71" s="2">
        <v>70</v>
      </c>
      <c r="F71" s="1">
        <v>1</v>
      </c>
      <c r="G71" s="1" t="s">
        <v>11049</v>
      </c>
      <c r="H71" s="1" t="s">
        <v>11048</v>
      </c>
      <c r="I71" s="1">
        <v>3</v>
      </c>
      <c r="L71" s="1">
        <v>3</v>
      </c>
      <c r="M71" s="1" t="s">
        <v>11838</v>
      </c>
      <c r="N71" s="1" t="s">
        <v>11839</v>
      </c>
      <c r="S71" s="1" t="s">
        <v>51</v>
      </c>
      <c r="T71" s="1" t="s">
        <v>6364</v>
      </c>
      <c r="W71" s="1" t="s">
        <v>38</v>
      </c>
      <c r="X71" s="1" t="s">
        <v>6711</v>
      </c>
      <c r="Y71" s="1" t="s">
        <v>53</v>
      </c>
      <c r="Z71" s="1" t="s">
        <v>6773</v>
      </c>
      <c r="AC71" s="1">
        <v>43</v>
      </c>
      <c r="AD71" s="1" t="s">
        <v>303</v>
      </c>
      <c r="AE71" s="1" t="s">
        <v>8565</v>
      </c>
      <c r="AJ71" s="1" t="s">
        <v>17</v>
      </c>
      <c r="AK71" s="1" t="s">
        <v>8760</v>
      </c>
      <c r="AL71" s="1" t="s">
        <v>41</v>
      </c>
      <c r="AM71" s="1" t="s">
        <v>8676</v>
      </c>
      <c r="AT71" s="1" t="s">
        <v>48</v>
      </c>
      <c r="AU71" s="1" t="s">
        <v>6678</v>
      </c>
      <c r="AV71" s="1" t="s">
        <v>304</v>
      </c>
      <c r="AW71" s="1" t="s">
        <v>9529</v>
      </c>
      <c r="BG71" s="1" t="s">
        <v>48</v>
      </c>
      <c r="BH71" s="1" t="s">
        <v>6678</v>
      </c>
      <c r="BI71" s="1" t="s">
        <v>305</v>
      </c>
      <c r="BJ71" s="1" t="s">
        <v>7838</v>
      </c>
      <c r="BK71" s="1" t="s">
        <v>100</v>
      </c>
      <c r="BL71" s="1" t="s">
        <v>8886</v>
      </c>
      <c r="BM71" s="1" t="s">
        <v>306</v>
      </c>
      <c r="BN71" s="1" t="s">
        <v>10512</v>
      </c>
      <c r="BO71" s="1" t="s">
        <v>307</v>
      </c>
      <c r="BP71" s="1" t="s">
        <v>8875</v>
      </c>
      <c r="BQ71" s="1" t="s">
        <v>308</v>
      </c>
      <c r="BR71" s="1" t="s">
        <v>10999</v>
      </c>
      <c r="BS71" s="1" t="s">
        <v>41</v>
      </c>
      <c r="BT71" s="1" t="s">
        <v>8676</v>
      </c>
    </row>
    <row r="72" spans="1:72" ht="13.5" customHeight="1">
      <c r="A72" s="7" t="str">
        <f>HYPERLINK("http://kyu.snu.ac.kr/sdhj/index.jsp?type=hj/GK14611_00IM0001_078a.jpg","1738_수남면_078a")</f>
        <v>1738_수남면_078a</v>
      </c>
      <c r="B72" s="2">
        <v>1738</v>
      </c>
      <c r="C72" s="2" t="s">
        <v>12764</v>
      </c>
      <c r="D72" s="2" t="s">
        <v>12765</v>
      </c>
      <c r="E72" s="2">
        <v>71</v>
      </c>
      <c r="F72" s="1">
        <v>1</v>
      </c>
      <c r="G72" s="1" t="s">
        <v>11049</v>
      </c>
      <c r="H72" s="1" t="s">
        <v>11048</v>
      </c>
      <c r="I72" s="1">
        <v>3</v>
      </c>
      <c r="L72" s="1">
        <v>3</v>
      </c>
      <c r="M72" s="1" t="s">
        <v>11838</v>
      </c>
      <c r="N72" s="1" t="s">
        <v>11839</v>
      </c>
      <c r="S72" s="1" t="s">
        <v>83</v>
      </c>
      <c r="T72" s="1" t="s">
        <v>6369</v>
      </c>
      <c r="U72" s="1" t="s">
        <v>309</v>
      </c>
      <c r="V72" s="1" t="s">
        <v>6701</v>
      </c>
      <c r="Y72" s="1" t="s">
        <v>310</v>
      </c>
      <c r="Z72" s="1" t="s">
        <v>8401</v>
      </c>
      <c r="AC72" s="1">
        <v>10</v>
      </c>
      <c r="AD72" s="1" t="s">
        <v>127</v>
      </c>
      <c r="AE72" s="1" t="s">
        <v>8557</v>
      </c>
    </row>
    <row r="73" spans="1:72" ht="13.5" customHeight="1">
      <c r="A73" s="7" t="str">
        <f>HYPERLINK("http://kyu.snu.ac.kr/sdhj/index.jsp?type=hj/GK14611_00IM0001_078a.jpg","1738_수남면_078a")</f>
        <v>1738_수남면_078a</v>
      </c>
      <c r="B73" s="2">
        <v>1738</v>
      </c>
      <c r="C73" s="2" t="s">
        <v>12727</v>
      </c>
      <c r="D73" s="2" t="s">
        <v>12728</v>
      </c>
      <c r="E73" s="2">
        <v>72</v>
      </c>
      <c r="F73" s="1">
        <v>1</v>
      </c>
      <c r="G73" s="1" t="s">
        <v>11049</v>
      </c>
      <c r="H73" s="1" t="s">
        <v>11048</v>
      </c>
      <c r="I73" s="1">
        <v>3</v>
      </c>
      <c r="L73" s="1">
        <v>3</v>
      </c>
      <c r="M73" s="1" t="s">
        <v>11838</v>
      </c>
      <c r="N73" s="1" t="s">
        <v>11839</v>
      </c>
      <c r="S73" s="1" t="s">
        <v>62</v>
      </c>
      <c r="T73" s="1" t="s">
        <v>6363</v>
      </c>
      <c r="Y73" s="1" t="s">
        <v>53</v>
      </c>
      <c r="Z73" s="1" t="s">
        <v>6773</v>
      </c>
      <c r="AC73" s="1">
        <v>11</v>
      </c>
      <c r="AD73" s="1" t="s">
        <v>134</v>
      </c>
      <c r="AE73" s="1" t="s">
        <v>8563</v>
      </c>
      <c r="BF73" s="1" t="s">
        <v>64</v>
      </c>
    </row>
    <row r="74" spans="1:72" ht="13.5" customHeight="1">
      <c r="A74" s="7" t="str">
        <f>HYPERLINK("http://kyu.snu.ac.kr/sdhj/index.jsp?type=hj/GK14611_00IM0001_078a.jpg","1738_수남면_078a")</f>
        <v>1738_수남면_078a</v>
      </c>
      <c r="B74" s="2">
        <v>1738</v>
      </c>
      <c r="C74" s="2" t="s">
        <v>12722</v>
      </c>
      <c r="D74" s="2" t="s">
        <v>12723</v>
      </c>
      <c r="E74" s="2">
        <v>73</v>
      </c>
      <c r="F74" s="1">
        <v>1</v>
      </c>
      <c r="G74" s="1" t="s">
        <v>11049</v>
      </c>
      <c r="H74" s="1" t="s">
        <v>11048</v>
      </c>
      <c r="I74" s="1">
        <v>3</v>
      </c>
      <c r="L74" s="1">
        <v>3</v>
      </c>
      <c r="M74" s="1" t="s">
        <v>11838</v>
      </c>
      <c r="N74" s="1" t="s">
        <v>11839</v>
      </c>
      <c r="S74" s="1" t="s">
        <v>62</v>
      </c>
      <c r="T74" s="1" t="s">
        <v>6363</v>
      </c>
      <c r="AC74" s="1">
        <v>2</v>
      </c>
      <c r="AD74" s="1" t="s">
        <v>104</v>
      </c>
      <c r="AE74" s="1" t="s">
        <v>8576</v>
      </c>
      <c r="AF74" s="1" t="s">
        <v>105</v>
      </c>
      <c r="AG74" s="1" t="s">
        <v>8593</v>
      </c>
      <c r="BF74" s="1" t="s">
        <v>64</v>
      </c>
    </row>
    <row r="75" spans="1:72" ht="13.5" customHeight="1">
      <c r="A75" s="7" t="str">
        <f>HYPERLINK("http://kyu.snu.ac.kr/sdhj/index.jsp?type=hj/GK14611_00IM0001_078a.jpg","1738_수남면_078a")</f>
        <v>1738_수남면_078a</v>
      </c>
      <c r="B75" s="2">
        <v>1738</v>
      </c>
      <c r="C75" s="2" t="s">
        <v>12722</v>
      </c>
      <c r="D75" s="2" t="s">
        <v>12723</v>
      </c>
      <c r="E75" s="2">
        <v>74</v>
      </c>
      <c r="F75" s="1">
        <v>1</v>
      </c>
      <c r="G75" s="1" t="s">
        <v>11049</v>
      </c>
      <c r="H75" s="1" t="s">
        <v>11048</v>
      </c>
      <c r="I75" s="1">
        <v>3</v>
      </c>
      <c r="L75" s="1">
        <v>4</v>
      </c>
      <c r="M75" s="1" t="s">
        <v>11840</v>
      </c>
      <c r="N75" s="1" t="s">
        <v>11841</v>
      </c>
      <c r="O75" s="1" t="s">
        <v>6</v>
      </c>
      <c r="P75" s="1" t="s">
        <v>6347</v>
      </c>
      <c r="T75" s="1" t="s">
        <v>12688</v>
      </c>
      <c r="U75" s="1" t="s">
        <v>159</v>
      </c>
      <c r="V75" s="1" t="s">
        <v>6472</v>
      </c>
      <c r="W75" s="1" t="s">
        <v>66</v>
      </c>
      <c r="X75" s="1" t="s">
        <v>11719</v>
      </c>
      <c r="Y75" s="1" t="s">
        <v>311</v>
      </c>
      <c r="Z75" s="1" t="s">
        <v>7128</v>
      </c>
      <c r="AC75" s="1">
        <v>34</v>
      </c>
      <c r="AD75" s="1" t="s">
        <v>312</v>
      </c>
      <c r="AE75" s="1" t="s">
        <v>8552</v>
      </c>
      <c r="AJ75" s="1" t="s">
        <v>17</v>
      </c>
      <c r="AK75" s="1" t="s">
        <v>8760</v>
      </c>
      <c r="AL75" s="1" t="s">
        <v>285</v>
      </c>
      <c r="AM75" s="1" t="s">
        <v>8520</v>
      </c>
      <c r="AT75" s="1" t="s">
        <v>159</v>
      </c>
      <c r="AU75" s="1" t="s">
        <v>6472</v>
      </c>
      <c r="AV75" s="1" t="s">
        <v>313</v>
      </c>
      <c r="AW75" s="1" t="s">
        <v>9528</v>
      </c>
      <c r="BG75" s="1" t="s">
        <v>81</v>
      </c>
      <c r="BH75" s="1" t="s">
        <v>8866</v>
      </c>
      <c r="BI75" s="1" t="s">
        <v>314</v>
      </c>
      <c r="BJ75" s="1" t="s">
        <v>10095</v>
      </c>
      <c r="BK75" s="1" t="s">
        <v>315</v>
      </c>
      <c r="BL75" s="1" t="s">
        <v>8896</v>
      </c>
      <c r="BM75" s="1" t="s">
        <v>316</v>
      </c>
      <c r="BN75" s="1" t="s">
        <v>10511</v>
      </c>
      <c r="BO75" s="1" t="s">
        <v>81</v>
      </c>
      <c r="BP75" s="1" t="s">
        <v>8866</v>
      </c>
      <c r="BQ75" s="1" t="s">
        <v>317</v>
      </c>
      <c r="BR75" s="1" t="s">
        <v>10998</v>
      </c>
      <c r="BS75" s="1" t="s">
        <v>215</v>
      </c>
      <c r="BT75" s="1" t="s">
        <v>8769</v>
      </c>
    </row>
    <row r="76" spans="1:72" ht="13.5" customHeight="1">
      <c r="A76" s="7" t="str">
        <f>HYPERLINK("http://kyu.snu.ac.kr/sdhj/index.jsp?type=hj/GK14611_00IM0001_078a.jpg","1738_수남면_078a")</f>
        <v>1738_수남면_078a</v>
      </c>
      <c r="B76" s="2">
        <v>1738</v>
      </c>
      <c r="C76" s="2" t="s">
        <v>12766</v>
      </c>
      <c r="D76" s="2" t="s">
        <v>12767</v>
      </c>
      <c r="E76" s="2">
        <v>75</v>
      </c>
      <c r="F76" s="1">
        <v>1</v>
      </c>
      <c r="G76" s="1" t="s">
        <v>11049</v>
      </c>
      <c r="H76" s="1" t="s">
        <v>11048</v>
      </c>
      <c r="I76" s="1">
        <v>3</v>
      </c>
      <c r="L76" s="1">
        <v>4</v>
      </c>
      <c r="M76" s="1" t="s">
        <v>11840</v>
      </c>
      <c r="N76" s="1" t="s">
        <v>11841</v>
      </c>
      <c r="S76" s="1" t="s">
        <v>51</v>
      </c>
      <c r="T76" s="1" t="s">
        <v>6364</v>
      </c>
      <c r="W76" s="1" t="s">
        <v>52</v>
      </c>
      <c r="X76" s="1" t="s">
        <v>6724</v>
      </c>
      <c r="Y76" s="1" t="s">
        <v>170</v>
      </c>
      <c r="Z76" s="1" t="s">
        <v>6819</v>
      </c>
      <c r="AC76" s="1">
        <v>20</v>
      </c>
      <c r="AD76" s="1" t="s">
        <v>63</v>
      </c>
      <c r="AE76" s="1" t="s">
        <v>8535</v>
      </c>
      <c r="AJ76" s="1" t="s">
        <v>173</v>
      </c>
      <c r="AK76" s="1" t="s">
        <v>8258</v>
      </c>
      <c r="AL76" s="1" t="s">
        <v>95</v>
      </c>
      <c r="AM76" s="1" t="s">
        <v>7549</v>
      </c>
      <c r="AT76" s="1" t="s">
        <v>81</v>
      </c>
      <c r="AU76" s="1" t="s">
        <v>8866</v>
      </c>
      <c r="AV76" s="1" t="s">
        <v>318</v>
      </c>
      <c r="AW76" s="1" t="s">
        <v>9318</v>
      </c>
      <c r="BG76" s="1" t="s">
        <v>319</v>
      </c>
      <c r="BH76" s="1" t="s">
        <v>9704</v>
      </c>
      <c r="BI76" s="1" t="s">
        <v>320</v>
      </c>
      <c r="BJ76" s="1" t="s">
        <v>7275</v>
      </c>
      <c r="BK76" s="1" t="s">
        <v>321</v>
      </c>
      <c r="BL76" s="1" t="s">
        <v>9663</v>
      </c>
      <c r="BM76" s="1" t="s">
        <v>322</v>
      </c>
      <c r="BN76" s="1" t="s">
        <v>10510</v>
      </c>
      <c r="BO76" s="1" t="s">
        <v>81</v>
      </c>
      <c r="BP76" s="1" t="s">
        <v>8866</v>
      </c>
      <c r="BQ76" s="1" t="s">
        <v>323</v>
      </c>
      <c r="BR76" s="1" t="s">
        <v>10997</v>
      </c>
      <c r="BS76" s="1" t="s">
        <v>324</v>
      </c>
      <c r="BT76" s="1" t="s">
        <v>8784</v>
      </c>
    </row>
    <row r="77" spans="1:72" ht="13.5" customHeight="1">
      <c r="A77" s="7" t="str">
        <f>HYPERLINK("http://kyu.snu.ac.kr/sdhj/index.jsp?type=hj/GK14611_00IM0001_078a.jpg","1738_수남면_078a")</f>
        <v>1738_수남면_078a</v>
      </c>
      <c r="B77" s="2">
        <v>1738</v>
      </c>
      <c r="C77" s="2" t="s">
        <v>12768</v>
      </c>
      <c r="D77" s="2" t="s">
        <v>12769</v>
      </c>
      <c r="E77" s="2">
        <v>76</v>
      </c>
      <c r="F77" s="1">
        <v>1</v>
      </c>
      <c r="G77" s="1" t="s">
        <v>11049</v>
      </c>
      <c r="H77" s="1" t="s">
        <v>11048</v>
      </c>
      <c r="I77" s="1">
        <v>3</v>
      </c>
      <c r="L77" s="1">
        <v>5</v>
      </c>
      <c r="M77" s="1" t="s">
        <v>11842</v>
      </c>
      <c r="N77" s="1" t="s">
        <v>11843</v>
      </c>
      <c r="T77" s="1" t="s">
        <v>12770</v>
      </c>
      <c r="U77" s="1" t="s">
        <v>265</v>
      </c>
      <c r="V77" s="1" t="s">
        <v>6700</v>
      </c>
      <c r="W77" s="1" t="s">
        <v>117</v>
      </c>
      <c r="X77" s="1" t="s">
        <v>6743</v>
      </c>
      <c r="Y77" s="1" t="s">
        <v>120</v>
      </c>
      <c r="Z77" s="1" t="s">
        <v>8480</v>
      </c>
      <c r="AC77" s="1">
        <v>58</v>
      </c>
      <c r="AD77" s="1" t="s">
        <v>249</v>
      </c>
      <c r="AE77" s="1" t="s">
        <v>8549</v>
      </c>
      <c r="AJ77" s="1" t="s">
        <v>17</v>
      </c>
      <c r="AK77" s="1" t="s">
        <v>8760</v>
      </c>
      <c r="AL77" s="1" t="s">
        <v>118</v>
      </c>
      <c r="AM77" s="1" t="s">
        <v>8795</v>
      </c>
      <c r="AT77" s="1" t="s">
        <v>79</v>
      </c>
      <c r="AU77" s="1" t="s">
        <v>6493</v>
      </c>
      <c r="AV77" s="1" t="s">
        <v>122</v>
      </c>
      <c r="AW77" s="1" t="s">
        <v>8355</v>
      </c>
      <c r="BG77" s="1" t="s">
        <v>113</v>
      </c>
      <c r="BH77" s="1" t="s">
        <v>8879</v>
      </c>
      <c r="BI77" s="1" t="s">
        <v>123</v>
      </c>
      <c r="BJ77" s="1" t="s">
        <v>6914</v>
      </c>
      <c r="BK77" s="1" t="s">
        <v>325</v>
      </c>
      <c r="BL77" s="1" t="s">
        <v>8867</v>
      </c>
      <c r="BM77" s="1" t="s">
        <v>326</v>
      </c>
      <c r="BN77" s="1" t="s">
        <v>10387</v>
      </c>
      <c r="BO77" s="1" t="s">
        <v>119</v>
      </c>
      <c r="BP77" s="1" t="s">
        <v>8868</v>
      </c>
      <c r="BQ77" s="1" t="s">
        <v>327</v>
      </c>
      <c r="BR77" s="1" t="s">
        <v>10996</v>
      </c>
      <c r="BS77" s="1" t="s">
        <v>167</v>
      </c>
      <c r="BT77" s="1" t="s">
        <v>8779</v>
      </c>
    </row>
    <row r="78" spans="1:72" ht="13.5" customHeight="1">
      <c r="A78" s="7" t="str">
        <f>HYPERLINK("http://kyu.snu.ac.kr/sdhj/index.jsp?type=hj/GK14611_00IM0001_078a.jpg","1738_수남면_078a")</f>
        <v>1738_수남면_078a</v>
      </c>
      <c r="B78" s="2">
        <v>1738</v>
      </c>
      <c r="C78" s="2" t="s">
        <v>12705</v>
      </c>
      <c r="D78" s="2" t="s">
        <v>12706</v>
      </c>
      <c r="E78" s="2">
        <v>77</v>
      </c>
      <c r="F78" s="1">
        <v>1</v>
      </c>
      <c r="G78" s="1" t="s">
        <v>11049</v>
      </c>
      <c r="H78" s="1" t="s">
        <v>11048</v>
      </c>
      <c r="I78" s="1">
        <v>3</v>
      </c>
      <c r="L78" s="1">
        <v>5</v>
      </c>
      <c r="M78" s="1" t="s">
        <v>11842</v>
      </c>
      <c r="N78" s="1" t="s">
        <v>11843</v>
      </c>
      <c r="S78" s="1" t="s">
        <v>51</v>
      </c>
      <c r="T78" s="1" t="s">
        <v>6364</v>
      </c>
      <c r="W78" s="1" t="s">
        <v>153</v>
      </c>
      <c r="X78" s="1" t="s">
        <v>6765</v>
      </c>
      <c r="Y78" s="1" t="s">
        <v>53</v>
      </c>
      <c r="Z78" s="1" t="s">
        <v>6773</v>
      </c>
      <c r="AC78" s="1">
        <v>56</v>
      </c>
      <c r="AD78" s="1" t="s">
        <v>328</v>
      </c>
      <c r="AE78" s="1" t="s">
        <v>8554</v>
      </c>
      <c r="AJ78" s="1" t="s">
        <v>17</v>
      </c>
      <c r="AK78" s="1" t="s">
        <v>8760</v>
      </c>
      <c r="AL78" s="1" t="s">
        <v>126</v>
      </c>
      <c r="AM78" s="1" t="s">
        <v>8691</v>
      </c>
      <c r="AT78" s="1" t="s">
        <v>124</v>
      </c>
      <c r="AU78" s="1" t="s">
        <v>6616</v>
      </c>
      <c r="AV78" s="1" t="s">
        <v>329</v>
      </c>
      <c r="AW78" s="1" t="s">
        <v>9527</v>
      </c>
      <c r="BG78" s="1" t="s">
        <v>119</v>
      </c>
      <c r="BH78" s="1" t="s">
        <v>8868</v>
      </c>
      <c r="BI78" s="1" t="s">
        <v>330</v>
      </c>
      <c r="BJ78" s="1" t="s">
        <v>10094</v>
      </c>
      <c r="BK78" s="1" t="s">
        <v>79</v>
      </c>
      <c r="BL78" s="1" t="s">
        <v>6493</v>
      </c>
      <c r="BM78" s="1" t="s">
        <v>331</v>
      </c>
      <c r="BN78" s="1" t="s">
        <v>9022</v>
      </c>
      <c r="BO78" s="1" t="s">
        <v>119</v>
      </c>
      <c r="BP78" s="1" t="s">
        <v>8868</v>
      </c>
      <c r="BQ78" s="1" t="s">
        <v>6132</v>
      </c>
      <c r="BR78" s="1" t="s">
        <v>11094</v>
      </c>
      <c r="BS78" s="1" t="s">
        <v>50</v>
      </c>
      <c r="BT78" s="1" t="s">
        <v>11050</v>
      </c>
    </row>
    <row r="79" spans="1:72" ht="13.5" customHeight="1">
      <c r="A79" s="7" t="str">
        <f>HYPERLINK("http://kyu.snu.ac.kr/sdhj/index.jsp?type=hj/GK14611_00IM0001_078a.jpg","1738_수남면_078a")</f>
        <v>1738_수남면_078a</v>
      </c>
      <c r="B79" s="2">
        <v>1738</v>
      </c>
      <c r="C79" s="2" t="s">
        <v>12771</v>
      </c>
      <c r="D79" s="2" t="s">
        <v>12772</v>
      </c>
      <c r="E79" s="2">
        <v>78</v>
      </c>
      <c r="F79" s="1">
        <v>1</v>
      </c>
      <c r="G79" s="1" t="s">
        <v>11049</v>
      </c>
      <c r="H79" s="1" t="s">
        <v>11048</v>
      </c>
      <c r="I79" s="1">
        <v>3</v>
      </c>
      <c r="L79" s="1">
        <v>5</v>
      </c>
      <c r="M79" s="1" t="s">
        <v>11842</v>
      </c>
      <c r="N79" s="1" t="s">
        <v>11843</v>
      </c>
      <c r="S79" s="1" t="s">
        <v>83</v>
      </c>
      <c r="T79" s="1" t="s">
        <v>6369</v>
      </c>
      <c r="U79" s="1" t="s">
        <v>332</v>
      </c>
      <c r="V79" s="1" t="s">
        <v>6543</v>
      </c>
      <c r="Y79" s="1" t="s">
        <v>333</v>
      </c>
      <c r="Z79" s="1" t="s">
        <v>7486</v>
      </c>
      <c r="AC79" s="1">
        <v>32</v>
      </c>
      <c r="AD79" s="1" t="s">
        <v>334</v>
      </c>
      <c r="AE79" s="1" t="s">
        <v>8569</v>
      </c>
    </row>
    <row r="80" spans="1:72" ht="13.5" customHeight="1">
      <c r="A80" s="7" t="str">
        <f>HYPERLINK("http://kyu.snu.ac.kr/sdhj/index.jsp?type=hj/GK14611_00IM0001_078a.jpg","1738_수남면_078a")</f>
        <v>1738_수남면_078a</v>
      </c>
      <c r="B80" s="2">
        <v>1738</v>
      </c>
      <c r="C80" s="2" t="s">
        <v>12773</v>
      </c>
      <c r="D80" s="2" t="s">
        <v>12774</v>
      </c>
      <c r="E80" s="2">
        <v>79</v>
      </c>
      <c r="F80" s="1">
        <v>1</v>
      </c>
      <c r="G80" s="1" t="s">
        <v>11049</v>
      </c>
      <c r="H80" s="1" t="s">
        <v>11048</v>
      </c>
      <c r="I80" s="1">
        <v>3</v>
      </c>
      <c r="L80" s="1">
        <v>5</v>
      </c>
      <c r="M80" s="1" t="s">
        <v>11842</v>
      </c>
      <c r="N80" s="1" t="s">
        <v>11843</v>
      </c>
      <c r="S80" s="1" t="s">
        <v>131</v>
      </c>
      <c r="T80" s="1" t="s">
        <v>6366</v>
      </c>
      <c r="U80" s="1" t="s">
        <v>194</v>
      </c>
      <c r="V80" s="1" t="s">
        <v>6511</v>
      </c>
      <c r="Y80" s="1" t="s">
        <v>147</v>
      </c>
      <c r="Z80" s="1" t="s">
        <v>8479</v>
      </c>
      <c r="AC80" s="1">
        <v>31</v>
      </c>
      <c r="AD80" s="1" t="s">
        <v>86</v>
      </c>
      <c r="AE80" s="1" t="s">
        <v>8550</v>
      </c>
      <c r="BF80" s="1" t="s">
        <v>64</v>
      </c>
    </row>
    <row r="81" spans="1:72" ht="13.5" customHeight="1">
      <c r="A81" s="7" t="str">
        <f>HYPERLINK("http://kyu.snu.ac.kr/sdhj/index.jsp?type=hj/GK14611_00IM0001_078a.jpg","1738_수남면_078a")</f>
        <v>1738_수남면_078a</v>
      </c>
      <c r="B81" s="2">
        <v>1738</v>
      </c>
      <c r="C81" s="2" t="s">
        <v>12740</v>
      </c>
      <c r="D81" s="2" t="s">
        <v>12741</v>
      </c>
      <c r="E81" s="2">
        <v>80</v>
      </c>
      <c r="F81" s="1">
        <v>1</v>
      </c>
      <c r="G81" s="1" t="s">
        <v>11049</v>
      </c>
      <c r="H81" s="1" t="s">
        <v>11048</v>
      </c>
      <c r="I81" s="1">
        <v>3</v>
      </c>
      <c r="L81" s="1">
        <v>5</v>
      </c>
      <c r="M81" s="1" t="s">
        <v>11842</v>
      </c>
      <c r="N81" s="1" t="s">
        <v>11843</v>
      </c>
      <c r="S81" s="1" t="s">
        <v>62</v>
      </c>
      <c r="T81" s="1" t="s">
        <v>6363</v>
      </c>
      <c r="AF81" s="1" t="s">
        <v>87</v>
      </c>
      <c r="AG81" s="1" t="s">
        <v>8597</v>
      </c>
      <c r="BF81" s="1" t="s">
        <v>64</v>
      </c>
    </row>
    <row r="82" spans="1:72" ht="13.5" customHeight="1">
      <c r="A82" s="7" t="str">
        <f>HYPERLINK("http://kyu.snu.ac.kr/sdhj/index.jsp?type=hj/GK14611_00IM0001_078a.jpg","1738_수남면_078a")</f>
        <v>1738_수남면_078a</v>
      </c>
      <c r="B82" s="2">
        <v>1738</v>
      </c>
      <c r="C82" s="2" t="s">
        <v>12773</v>
      </c>
      <c r="D82" s="2" t="s">
        <v>12774</v>
      </c>
      <c r="E82" s="2">
        <v>81</v>
      </c>
      <c r="F82" s="1">
        <v>1</v>
      </c>
      <c r="G82" s="1" t="s">
        <v>11049</v>
      </c>
      <c r="H82" s="1" t="s">
        <v>11048</v>
      </c>
      <c r="I82" s="1">
        <v>3</v>
      </c>
      <c r="L82" s="1">
        <v>5</v>
      </c>
      <c r="M82" s="1" t="s">
        <v>11842</v>
      </c>
      <c r="N82" s="1" t="s">
        <v>11843</v>
      </c>
      <c r="T82" s="1" t="s">
        <v>12775</v>
      </c>
      <c r="U82" s="1" t="s">
        <v>181</v>
      </c>
      <c r="V82" s="1" t="s">
        <v>6448</v>
      </c>
      <c r="Y82" s="1" t="s">
        <v>335</v>
      </c>
      <c r="Z82" s="1" t="s">
        <v>7046</v>
      </c>
      <c r="AC82" s="1">
        <v>80</v>
      </c>
      <c r="AD82" s="1" t="s">
        <v>63</v>
      </c>
      <c r="AE82" s="1" t="s">
        <v>8535</v>
      </c>
      <c r="BB82" s="1" t="s">
        <v>181</v>
      </c>
      <c r="BC82" s="1" t="s">
        <v>6448</v>
      </c>
      <c r="BD82" s="1" t="s">
        <v>336</v>
      </c>
      <c r="BE82" s="1" t="s">
        <v>11571</v>
      </c>
      <c r="BF82" s="1" t="s">
        <v>11491</v>
      </c>
    </row>
    <row r="83" spans="1:72" ht="13.5" customHeight="1">
      <c r="A83" s="7" t="str">
        <f>HYPERLINK("http://kyu.snu.ac.kr/sdhj/index.jsp?type=hj/GK14611_00IM0001_078a.jpg","1738_수남면_078a")</f>
        <v>1738_수남면_078a</v>
      </c>
      <c r="B83" s="2">
        <v>1738</v>
      </c>
      <c r="C83" s="2" t="s">
        <v>12735</v>
      </c>
      <c r="D83" s="2" t="s">
        <v>12736</v>
      </c>
      <c r="E83" s="2">
        <v>82</v>
      </c>
      <c r="F83" s="1">
        <v>1</v>
      </c>
      <c r="G83" s="1" t="s">
        <v>11049</v>
      </c>
      <c r="H83" s="1" t="s">
        <v>11048</v>
      </c>
      <c r="I83" s="1">
        <v>3</v>
      </c>
      <c r="L83" s="1">
        <v>5</v>
      </c>
      <c r="M83" s="1" t="s">
        <v>11842</v>
      </c>
      <c r="N83" s="1" t="s">
        <v>11843</v>
      </c>
      <c r="T83" s="1" t="s">
        <v>12775</v>
      </c>
      <c r="U83" s="1" t="s">
        <v>181</v>
      </c>
      <c r="V83" s="1" t="s">
        <v>6448</v>
      </c>
      <c r="Y83" s="1" t="s">
        <v>337</v>
      </c>
      <c r="Z83" s="1" t="s">
        <v>7156</v>
      </c>
      <c r="AC83" s="1">
        <v>74</v>
      </c>
      <c r="AD83" s="1" t="s">
        <v>210</v>
      </c>
      <c r="AE83" s="1" t="s">
        <v>8582</v>
      </c>
    </row>
    <row r="84" spans="1:72" ht="13.5" customHeight="1">
      <c r="A84" s="7" t="str">
        <f>HYPERLINK("http://kyu.snu.ac.kr/sdhj/index.jsp?type=hj/GK14611_00IM0001_078a.jpg","1738_수남면_078a")</f>
        <v>1738_수남면_078a</v>
      </c>
      <c r="B84" s="2">
        <v>1738</v>
      </c>
      <c r="C84" s="2" t="s">
        <v>12773</v>
      </c>
      <c r="D84" s="2" t="s">
        <v>12774</v>
      </c>
      <c r="E84" s="2">
        <v>83</v>
      </c>
      <c r="F84" s="1">
        <v>1</v>
      </c>
      <c r="G84" s="1" t="s">
        <v>11049</v>
      </c>
      <c r="H84" s="1" t="s">
        <v>11048</v>
      </c>
      <c r="I84" s="1">
        <v>3</v>
      </c>
      <c r="L84" s="1">
        <v>5</v>
      </c>
      <c r="M84" s="1" t="s">
        <v>11842</v>
      </c>
      <c r="N84" s="1" t="s">
        <v>11843</v>
      </c>
      <c r="T84" s="1" t="s">
        <v>12775</v>
      </c>
      <c r="U84" s="1" t="s">
        <v>241</v>
      </c>
      <c r="V84" s="1" t="s">
        <v>6447</v>
      </c>
      <c r="Y84" s="1" t="s">
        <v>338</v>
      </c>
      <c r="Z84" s="1" t="s">
        <v>8478</v>
      </c>
      <c r="AC84" s="1">
        <v>93</v>
      </c>
      <c r="AD84" s="1" t="s">
        <v>339</v>
      </c>
      <c r="AE84" s="1" t="s">
        <v>8562</v>
      </c>
    </row>
    <row r="85" spans="1:72" ht="13.5" customHeight="1">
      <c r="A85" s="7" t="str">
        <f>HYPERLINK("http://kyu.snu.ac.kr/sdhj/index.jsp?type=hj/GK14611_00IM0001_078a.jpg","1738_수남면_078a")</f>
        <v>1738_수남면_078a</v>
      </c>
      <c r="B85" s="2">
        <v>1738</v>
      </c>
      <c r="C85" s="2" t="s">
        <v>12773</v>
      </c>
      <c r="D85" s="2" t="s">
        <v>12774</v>
      </c>
      <c r="E85" s="2">
        <v>84</v>
      </c>
      <c r="F85" s="1">
        <v>1</v>
      </c>
      <c r="G85" s="1" t="s">
        <v>11049</v>
      </c>
      <c r="H85" s="1" t="s">
        <v>11048</v>
      </c>
      <c r="I85" s="1">
        <v>3</v>
      </c>
      <c r="L85" s="1">
        <v>5</v>
      </c>
      <c r="M85" s="1" t="s">
        <v>11842</v>
      </c>
      <c r="N85" s="1" t="s">
        <v>11843</v>
      </c>
      <c r="T85" s="1" t="s">
        <v>12775</v>
      </c>
      <c r="U85" s="1" t="s">
        <v>181</v>
      </c>
      <c r="V85" s="1" t="s">
        <v>6448</v>
      </c>
      <c r="Y85" s="1" t="s">
        <v>340</v>
      </c>
      <c r="Z85" s="1" t="s">
        <v>8086</v>
      </c>
      <c r="AC85" s="1">
        <v>86</v>
      </c>
      <c r="AD85" s="1" t="s">
        <v>341</v>
      </c>
      <c r="AE85" s="1" t="s">
        <v>8548</v>
      </c>
    </row>
    <row r="86" spans="1:72" ht="13.5" customHeight="1">
      <c r="A86" s="7" t="str">
        <f>HYPERLINK("http://kyu.snu.ac.kr/sdhj/index.jsp?type=hj/GK14611_00IM0001_078a.jpg","1738_수남면_078a")</f>
        <v>1738_수남면_078a</v>
      </c>
      <c r="B86" s="2">
        <v>1738</v>
      </c>
      <c r="C86" s="2" t="s">
        <v>12773</v>
      </c>
      <c r="D86" s="2" t="s">
        <v>12774</v>
      </c>
      <c r="E86" s="2">
        <v>85</v>
      </c>
      <c r="F86" s="1">
        <v>1</v>
      </c>
      <c r="G86" s="1" t="s">
        <v>11049</v>
      </c>
      <c r="H86" s="1" t="s">
        <v>11048</v>
      </c>
      <c r="I86" s="1">
        <v>4</v>
      </c>
      <c r="J86" s="1" t="s">
        <v>342</v>
      </c>
      <c r="K86" s="1" t="s">
        <v>6342</v>
      </c>
      <c r="L86" s="1">
        <v>1</v>
      </c>
      <c r="M86" s="1" t="s">
        <v>344</v>
      </c>
      <c r="N86" s="1" t="s">
        <v>8477</v>
      </c>
      <c r="T86" s="1" t="s">
        <v>12776</v>
      </c>
      <c r="U86" s="1" t="s">
        <v>343</v>
      </c>
      <c r="V86" s="1" t="s">
        <v>6663</v>
      </c>
      <c r="Y86" s="1" t="s">
        <v>344</v>
      </c>
      <c r="Z86" s="1" t="s">
        <v>8477</v>
      </c>
      <c r="AC86" s="1">
        <v>48</v>
      </c>
      <c r="AD86" s="1" t="s">
        <v>259</v>
      </c>
      <c r="AE86" s="1" t="s">
        <v>8571</v>
      </c>
      <c r="AJ86" s="1" t="s">
        <v>17</v>
      </c>
      <c r="AK86" s="1" t="s">
        <v>8760</v>
      </c>
      <c r="AL86" s="1" t="s">
        <v>345</v>
      </c>
      <c r="AM86" s="1" t="s">
        <v>8817</v>
      </c>
      <c r="AP86" s="1" t="s">
        <v>346</v>
      </c>
      <c r="AQ86" s="1" t="s">
        <v>8825</v>
      </c>
      <c r="AT86" s="1" t="s">
        <v>183</v>
      </c>
      <c r="AU86" s="1" t="s">
        <v>6484</v>
      </c>
      <c r="AV86" s="1" t="s">
        <v>347</v>
      </c>
      <c r="AW86" s="1" t="s">
        <v>8253</v>
      </c>
      <c r="BG86" s="1" t="s">
        <v>183</v>
      </c>
      <c r="BH86" s="1" t="s">
        <v>6484</v>
      </c>
      <c r="BI86" s="1" t="s">
        <v>348</v>
      </c>
      <c r="BJ86" s="1" t="s">
        <v>10092</v>
      </c>
      <c r="BK86" s="1" t="s">
        <v>46</v>
      </c>
      <c r="BL86" s="1" t="s">
        <v>6649</v>
      </c>
      <c r="BM86" s="1" t="s">
        <v>349</v>
      </c>
      <c r="BN86" s="1" t="s">
        <v>10508</v>
      </c>
      <c r="BO86" s="1" t="s">
        <v>46</v>
      </c>
      <c r="BP86" s="1" t="s">
        <v>6649</v>
      </c>
      <c r="BQ86" s="1" t="s">
        <v>350</v>
      </c>
      <c r="BR86" s="1" t="s">
        <v>10995</v>
      </c>
      <c r="BS86" s="1" t="s">
        <v>351</v>
      </c>
      <c r="BT86" s="1" t="s">
        <v>8765</v>
      </c>
    </row>
    <row r="87" spans="1:72" ht="13.5" customHeight="1">
      <c r="A87" s="7" t="str">
        <f>HYPERLINK("http://kyu.snu.ac.kr/sdhj/index.jsp?type=hj/GK14611_00IM0001_078a.jpg","1738_수남면_078a")</f>
        <v>1738_수남면_078a</v>
      </c>
      <c r="B87" s="2">
        <v>1738</v>
      </c>
      <c r="C87" s="2" t="s">
        <v>12745</v>
      </c>
      <c r="D87" s="2" t="s">
        <v>12746</v>
      </c>
      <c r="E87" s="2">
        <v>86</v>
      </c>
      <c r="F87" s="1">
        <v>1</v>
      </c>
      <c r="G87" s="1" t="s">
        <v>11049</v>
      </c>
      <c r="H87" s="1" t="s">
        <v>11048</v>
      </c>
      <c r="I87" s="1">
        <v>4</v>
      </c>
      <c r="L87" s="1">
        <v>1</v>
      </c>
      <c r="M87" s="1" t="s">
        <v>344</v>
      </c>
      <c r="N87" s="1" t="s">
        <v>8477</v>
      </c>
      <c r="S87" s="1" t="s">
        <v>51</v>
      </c>
      <c r="T87" s="1" t="s">
        <v>6364</v>
      </c>
      <c r="U87" s="1" t="s">
        <v>185</v>
      </c>
      <c r="V87" s="1" t="s">
        <v>6456</v>
      </c>
      <c r="Y87" s="1" t="s">
        <v>352</v>
      </c>
      <c r="Z87" s="1" t="s">
        <v>8476</v>
      </c>
      <c r="AC87" s="1">
        <v>39</v>
      </c>
      <c r="AD87" s="1" t="s">
        <v>93</v>
      </c>
      <c r="AE87" s="1" t="s">
        <v>8534</v>
      </c>
      <c r="AJ87" s="1" t="s">
        <v>17</v>
      </c>
      <c r="AK87" s="1" t="s">
        <v>8760</v>
      </c>
      <c r="AL87" s="1" t="s">
        <v>50</v>
      </c>
      <c r="AM87" s="1" t="s">
        <v>11050</v>
      </c>
      <c r="AN87" s="1" t="s">
        <v>353</v>
      </c>
      <c r="AO87" s="1" t="s">
        <v>6368</v>
      </c>
      <c r="AR87" s="1" t="s">
        <v>354</v>
      </c>
      <c r="AS87" s="1" t="s">
        <v>8863</v>
      </c>
      <c r="AT87" s="1" t="s">
        <v>46</v>
      </c>
      <c r="AU87" s="1" t="s">
        <v>6649</v>
      </c>
      <c r="AV87" s="1" t="s">
        <v>355</v>
      </c>
      <c r="AW87" s="1" t="s">
        <v>9526</v>
      </c>
      <c r="BG87" s="1" t="s">
        <v>46</v>
      </c>
      <c r="BH87" s="1" t="s">
        <v>6649</v>
      </c>
      <c r="BI87" s="1" t="s">
        <v>356</v>
      </c>
      <c r="BJ87" s="1" t="s">
        <v>6960</v>
      </c>
      <c r="BK87" s="1" t="s">
        <v>46</v>
      </c>
      <c r="BL87" s="1" t="s">
        <v>6649</v>
      </c>
      <c r="BM87" s="1" t="s">
        <v>357</v>
      </c>
      <c r="BN87" s="1" t="s">
        <v>10509</v>
      </c>
      <c r="BO87" s="1" t="s">
        <v>46</v>
      </c>
      <c r="BP87" s="1" t="s">
        <v>6649</v>
      </c>
      <c r="BQ87" s="1" t="s">
        <v>358</v>
      </c>
      <c r="BR87" s="1" t="s">
        <v>10994</v>
      </c>
      <c r="BS87" s="1" t="s">
        <v>55</v>
      </c>
      <c r="BT87" s="1" t="s">
        <v>8766</v>
      </c>
    </row>
    <row r="88" spans="1:72" ht="13.5" customHeight="1">
      <c r="A88" s="7" t="str">
        <f>HYPERLINK("http://kyu.snu.ac.kr/sdhj/index.jsp?type=hj/GK14611_00IM0001_078a.jpg","1738_수남면_078a")</f>
        <v>1738_수남면_078a</v>
      </c>
      <c r="B88" s="2">
        <v>1738</v>
      </c>
      <c r="C88" s="2" t="s">
        <v>12777</v>
      </c>
      <c r="D88" s="2" t="s">
        <v>12778</v>
      </c>
      <c r="E88" s="2">
        <v>87</v>
      </c>
      <c r="F88" s="1">
        <v>1</v>
      </c>
      <c r="G88" s="1" t="s">
        <v>11049</v>
      </c>
      <c r="H88" s="1" t="s">
        <v>11048</v>
      </c>
      <c r="I88" s="1">
        <v>4</v>
      </c>
      <c r="L88" s="1">
        <v>1</v>
      </c>
      <c r="M88" s="1" t="s">
        <v>344</v>
      </c>
      <c r="N88" s="1" t="s">
        <v>8477</v>
      </c>
      <c r="S88" s="1" t="s">
        <v>359</v>
      </c>
      <c r="T88" s="1" t="s">
        <v>6399</v>
      </c>
      <c r="U88" s="1" t="s">
        <v>360</v>
      </c>
      <c r="V88" s="1" t="s">
        <v>6699</v>
      </c>
      <c r="Y88" s="1" t="s">
        <v>361</v>
      </c>
      <c r="Z88" s="1" t="s">
        <v>6808</v>
      </c>
      <c r="AC88" s="1">
        <v>21</v>
      </c>
      <c r="AD88" s="1" t="s">
        <v>362</v>
      </c>
      <c r="AE88" s="1" t="s">
        <v>8531</v>
      </c>
    </row>
    <row r="89" spans="1:72" ht="13.5" customHeight="1">
      <c r="A89" s="7" t="str">
        <f>HYPERLINK("http://kyu.snu.ac.kr/sdhj/index.jsp?type=hj/GK14611_00IM0001_078a.jpg","1738_수남면_078a")</f>
        <v>1738_수남면_078a</v>
      </c>
      <c r="B89" s="2">
        <v>1738</v>
      </c>
      <c r="C89" s="2" t="s">
        <v>12722</v>
      </c>
      <c r="D89" s="2" t="s">
        <v>12723</v>
      </c>
      <c r="E89" s="2">
        <v>88</v>
      </c>
      <c r="F89" s="1">
        <v>1</v>
      </c>
      <c r="G89" s="1" t="s">
        <v>11049</v>
      </c>
      <c r="H89" s="1" t="s">
        <v>11048</v>
      </c>
      <c r="I89" s="1">
        <v>4</v>
      </c>
      <c r="L89" s="1">
        <v>1</v>
      </c>
      <c r="M89" s="1" t="s">
        <v>344</v>
      </c>
      <c r="N89" s="1" t="s">
        <v>8477</v>
      </c>
      <c r="S89" s="1" t="s">
        <v>62</v>
      </c>
      <c r="T89" s="1" t="s">
        <v>6363</v>
      </c>
      <c r="Y89" s="1" t="s">
        <v>363</v>
      </c>
      <c r="Z89" s="1" t="s">
        <v>6774</v>
      </c>
      <c r="AC89" s="1">
        <v>12</v>
      </c>
      <c r="AD89" s="1" t="s">
        <v>68</v>
      </c>
      <c r="AE89" s="1" t="s">
        <v>8538</v>
      </c>
    </row>
    <row r="90" spans="1:72" ht="13.5" customHeight="1">
      <c r="A90" s="7" t="str">
        <f>HYPERLINK("http://kyu.snu.ac.kr/sdhj/index.jsp?type=hj/GK14611_00IM0001_078a.jpg","1738_수남면_078a")</f>
        <v>1738_수남면_078a</v>
      </c>
      <c r="B90" s="2">
        <v>1738</v>
      </c>
      <c r="C90" s="2" t="s">
        <v>12722</v>
      </c>
      <c r="D90" s="2" t="s">
        <v>12723</v>
      </c>
      <c r="E90" s="2">
        <v>89</v>
      </c>
      <c r="F90" s="1">
        <v>1</v>
      </c>
      <c r="G90" s="1" t="s">
        <v>11049</v>
      </c>
      <c r="H90" s="1" t="s">
        <v>11048</v>
      </c>
      <c r="I90" s="1">
        <v>4</v>
      </c>
      <c r="L90" s="1">
        <v>1</v>
      </c>
      <c r="M90" s="1" t="s">
        <v>344</v>
      </c>
      <c r="N90" s="1" t="s">
        <v>8477</v>
      </c>
      <c r="S90" s="1" t="s">
        <v>62</v>
      </c>
      <c r="T90" s="1" t="s">
        <v>6363</v>
      </c>
      <c r="Y90" s="1" t="s">
        <v>53</v>
      </c>
      <c r="Z90" s="1" t="s">
        <v>6773</v>
      </c>
      <c r="AF90" s="1" t="s">
        <v>128</v>
      </c>
      <c r="AG90" s="1" t="s">
        <v>6421</v>
      </c>
    </row>
    <row r="91" spans="1:72" ht="13.5" customHeight="1">
      <c r="A91" s="7" t="str">
        <f>HYPERLINK("http://kyu.snu.ac.kr/sdhj/index.jsp?type=hj/GK14611_00IM0001_078a.jpg","1738_수남면_078a")</f>
        <v>1738_수남면_078a</v>
      </c>
      <c r="B91" s="2">
        <v>1738</v>
      </c>
      <c r="C91" s="2" t="s">
        <v>12722</v>
      </c>
      <c r="D91" s="2" t="s">
        <v>12723</v>
      </c>
      <c r="E91" s="2">
        <v>90</v>
      </c>
      <c r="F91" s="1">
        <v>1</v>
      </c>
      <c r="G91" s="1" t="s">
        <v>11049</v>
      </c>
      <c r="H91" s="1" t="s">
        <v>11048</v>
      </c>
      <c r="I91" s="1">
        <v>4</v>
      </c>
      <c r="L91" s="1">
        <v>1</v>
      </c>
      <c r="M91" s="1" t="s">
        <v>344</v>
      </c>
      <c r="N91" s="1" t="s">
        <v>8477</v>
      </c>
      <c r="S91" s="1" t="s">
        <v>62</v>
      </c>
      <c r="T91" s="1" t="s">
        <v>6363</v>
      </c>
      <c r="Y91" s="1" t="s">
        <v>53</v>
      </c>
      <c r="Z91" s="1" t="s">
        <v>6773</v>
      </c>
      <c r="AC91" s="1">
        <v>3</v>
      </c>
      <c r="AF91" s="1" t="s">
        <v>105</v>
      </c>
      <c r="AG91" s="1" t="s">
        <v>8593</v>
      </c>
    </row>
    <row r="92" spans="1:72" ht="13.5" customHeight="1">
      <c r="A92" s="7" t="str">
        <f>HYPERLINK("http://kyu.snu.ac.kr/sdhj/index.jsp?type=hj/GK14611_00IM0001_078a.jpg","1738_수남면_078a")</f>
        <v>1738_수남면_078a</v>
      </c>
      <c r="B92" s="2">
        <v>1738</v>
      </c>
      <c r="C92" s="2" t="s">
        <v>12722</v>
      </c>
      <c r="D92" s="2" t="s">
        <v>12723</v>
      </c>
      <c r="E92" s="2">
        <v>91</v>
      </c>
      <c r="F92" s="1">
        <v>1</v>
      </c>
      <c r="G92" s="1" t="s">
        <v>11049</v>
      </c>
      <c r="H92" s="1" t="s">
        <v>11048</v>
      </c>
      <c r="I92" s="1">
        <v>4</v>
      </c>
      <c r="L92" s="1">
        <v>2</v>
      </c>
      <c r="M92" s="1" t="s">
        <v>190</v>
      </c>
      <c r="N92" s="1" t="s">
        <v>6798</v>
      </c>
      <c r="T92" s="1" t="s">
        <v>12719</v>
      </c>
      <c r="U92" s="1" t="s">
        <v>364</v>
      </c>
      <c r="V92" s="1" t="s">
        <v>6698</v>
      </c>
      <c r="Y92" s="1" t="s">
        <v>190</v>
      </c>
      <c r="Z92" s="1" t="s">
        <v>6798</v>
      </c>
      <c r="AC92" s="1">
        <v>72</v>
      </c>
      <c r="AD92" s="1" t="s">
        <v>68</v>
      </c>
      <c r="AE92" s="1" t="s">
        <v>8538</v>
      </c>
      <c r="AJ92" s="1" t="s">
        <v>17</v>
      </c>
      <c r="AK92" s="1" t="s">
        <v>8760</v>
      </c>
      <c r="AL92" s="1" t="s">
        <v>50</v>
      </c>
      <c r="AM92" s="1" t="s">
        <v>11050</v>
      </c>
      <c r="AN92" s="1" t="s">
        <v>365</v>
      </c>
      <c r="AO92" s="1" t="s">
        <v>8671</v>
      </c>
      <c r="AR92" s="1" t="s">
        <v>366</v>
      </c>
      <c r="AS92" s="1" t="s">
        <v>11644</v>
      </c>
      <c r="AT92" s="1" t="s">
        <v>183</v>
      </c>
      <c r="AU92" s="1" t="s">
        <v>6484</v>
      </c>
      <c r="AV92" s="1" t="s">
        <v>367</v>
      </c>
      <c r="AW92" s="1" t="s">
        <v>9525</v>
      </c>
      <c r="BG92" s="1" t="s">
        <v>368</v>
      </c>
      <c r="BH92" s="1" t="s">
        <v>6464</v>
      </c>
      <c r="BI92" s="1" t="s">
        <v>369</v>
      </c>
      <c r="BJ92" s="1" t="s">
        <v>9754</v>
      </c>
      <c r="BK92" s="1" t="s">
        <v>48</v>
      </c>
      <c r="BL92" s="1" t="s">
        <v>6678</v>
      </c>
      <c r="BM92" s="1" t="s">
        <v>370</v>
      </c>
      <c r="BN92" s="1" t="s">
        <v>6835</v>
      </c>
      <c r="BO92" s="1" t="s">
        <v>332</v>
      </c>
      <c r="BP92" s="1" t="s">
        <v>6543</v>
      </c>
      <c r="BQ92" s="1" t="s">
        <v>371</v>
      </c>
      <c r="BR92" s="1" t="s">
        <v>11252</v>
      </c>
      <c r="BS92" s="1" t="s">
        <v>50</v>
      </c>
      <c r="BT92" s="1" t="s">
        <v>11050</v>
      </c>
    </row>
    <row r="93" spans="1:72" ht="13.5" customHeight="1">
      <c r="A93" s="7" t="str">
        <f>HYPERLINK("http://kyu.snu.ac.kr/sdhj/index.jsp?type=hj/GK14611_00IM0001_078a.jpg","1738_수남면_078a")</f>
        <v>1738_수남면_078a</v>
      </c>
      <c r="B93" s="2">
        <v>1738</v>
      </c>
      <c r="C93" s="2" t="s">
        <v>12779</v>
      </c>
      <c r="D93" s="2" t="s">
        <v>12780</v>
      </c>
      <c r="E93" s="2">
        <v>92</v>
      </c>
      <c r="F93" s="1">
        <v>1</v>
      </c>
      <c r="G93" s="1" t="s">
        <v>11049</v>
      </c>
      <c r="H93" s="1" t="s">
        <v>11048</v>
      </c>
      <c r="I93" s="1">
        <v>4</v>
      </c>
      <c r="L93" s="1">
        <v>2</v>
      </c>
      <c r="M93" s="1" t="s">
        <v>190</v>
      </c>
      <c r="N93" s="1" t="s">
        <v>6798</v>
      </c>
      <c r="S93" s="1" t="s">
        <v>51</v>
      </c>
      <c r="T93" s="1" t="s">
        <v>6364</v>
      </c>
      <c r="U93" s="1" t="s">
        <v>185</v>
      </c>
      <c r="V93" s="1" t="s">
        <v>6456</v>
      </c>
      <c r="Y93" s="1" t="s">
        <v>191</v>
      </c>
      <c r="Z93" s="1" t="s">
        <v>6314</v>
      </c>
      <c r="AC93" s="1">
        <v>55</v>
      </c>
      <c r="AD93" s="1" t="s">
        <v>201</v>
      </c>
      <c r="AE93" s="1" t="s">
        <v>8542</v>
      </c>
      <c r="AJ93" s="1" t="s">
        <v>17</v>
      </c>
      <c r="AK93" s="1" t="s">
        <v>8760</v>
      </c>
      <c r="AL93" s="1" t="s">
        <v>372</v>
      </c>
      <c r="AM93" s="1" t="s">
        <v>8664</v>
      </c>
      <c r="AN93" s="1" t="s">
        <v>365</v>
      </c>
      <c r="AO93" s="1" t="s">
        <v>8671</v>
      </c>
      <c r="AR93" s="1" t="s">
        <v>373</v>
      </c>
      <c r="AS93" s="1" t="s">
        <v>8862</v>
      </c>
      <c r="AT93" s="1" t="s">
        <v>183</v>
      </c>
      <c r="AU93" s="1" t="s">
        <v>6484</v>
      </c>
      <c r="AV93" s="1" t="s">
        <v>374</v>
      </c>
      <c r="AW93" s="1" t="s">
        <v>12781</v>
      </c>
      <c r="BG93" s="1" t="s">
        <v>46</v>
      </c>
      <c r="BH93" s="1" t="s">
        <v>6649</v>
      </c>
      <c r="BI93" s="1" t="s">
        <v>375</v>
      </c>
      <c r="BJ93" s="1" t="s">
        <v>10093</v>
      </c>
      <c r="BK93" s="1" t="s">
        <v>46</v>
      </c>
      <c r="BL93" s="1" t="s">
        <v>6649</v>
      </c>
      <c r="BM93" s="1" t="s">
        <v>263</v>
      </c>
      <c r="BN93" s="1" t="s">
        <v>9090</v>
      </c>
      <c r="BO93" s="1" t="s">
        <v>183</v>
      </c>
      <c r="BP93" s="1" t="s">
        <v>6484</v>
      </c>
      <c r="BQ93" s="1" t="s">
        <v>376</v>
      </c>
      <c r="BR93" s="1" t="s">
        <v>7138</v>
      </c>
      <c r="BS93" s="1" t="s">
        <v>50</v>
      </c>
      <c r="BT93" s="1" t="s">
        <v>11050</v>
      </c>
    </row>
    <row r="94" spans="1:72" ht="13.5" customHeight="1">
      <c r="A94" s="7" t="str">
        <f>HYPERLINK("http://kyu.snu.ac.kr/sdhj/index.jsp?type=hj/GK14611_00IM0001_078a.jpg","1738_수남면_078a")</f>
        <v>1738_수남면_078a</v>
      </c>
      <c r="B94" s="2">
        <v>1738</v>
      </c>
      <c r="C94" s="2" t="s">
        <v>12782</v>
      </c>
      <c r="D94" s="2" t="s">
        <v>12783</v>
      </c>
      <c r="E94" s="2">
        <v>93</v>
      </c>
      <c r="F94" s="1">
        <v>1</v>
      </c>
      <c r="G94" s="1" t="s">
        <v>11049</v>
      </c>
      <c r="H94" s="1" t="s">
        <v>11048</v>
      </c>
      <c r="I94" s="1">
        <v>4</v>
      </c>
      <c r="L94" s="1">
        <v>2</v>
      </c>
      <c r="M94" s="1" t="s">
        <v>190</v>
      </c>
      <c r="N94" s="1" t="s">
        <v>6798</v>
      </c>
      <c r="S94" s="1" t="s">
        <v>83</v>
      </c>
      <c r="T94" s="1" t="s">
        <v>6369</v>
      </c>
      <c r="U94" s="1" t="s">
        <v>377</v>
      </c>
      <c r="V94" s="1" t="s">
        <v>6463</v>
      </c>
      <c r="Y94" s="1" t="s">
        <v>378</v>
      </c>
      <c r="Z94" s="1" t="s">
        <v>8475</v>
      </c>
      <c r="AC94" s="1">
        <v>22</v>
      </c>
      <c r="AD94" s="1" t="s">
        <v>199</v>
      </c>
      <c r="AE94" s="1" t="s">
        <v>8564</v>
      </c>
    </row>
    <row r="95" spans="1:72" ht="13.5" customHeight="1">
      <c r="A95" s="7" t="str">
        <f>HYPERLINK("http://kyu.snu.ac.kr/sdhj/index.jsp?type=hj/GK14611_00IM0001_078a.jpg","1738_수남면_078a")</f>
        <v>1738_수남면_078a</v>
      </c>
      <c r="B95" s="2">
        <v>1738</v>
      </c>
      <c r="C95" s="2" t="s">
        <v>12740</v>
      </c>
      <c r="D95" s="2" t="s">
        <v>12741</v>
      </c>
      <c r="E95" s="2">
        <v>94</v>
      </c>
      <c r="F95" s="1">
        <v>1</v>
      </c>
      <c r="G95" s="1" t="s">
        <v>11049</v>
      </c>
      <c r="H95" s="1" t="s">
        <v>11048</v>
      </c>
      <c r="I95" s="1">
        <v>4</v>
      </c>
      <c r="L95" s="1">
        <v>2</v>
      </c>
      <c r="M95" s="1" t="s">
        <v>190</v>
      </c>
      <c r="N95" s="1" t="s">
        <v>6798</v>
      </c>
      <c r="S95" s="1" t="s">
        <v>60</v>
      </c>
      <c r="T95" s="1" t="s">
        <v>6373</v>
      </c>
      <c r="Y95" s="1" t="s">
        <v>363</v>
      </c>
      <c r="Z95" s="1" t="s">
        <v>6774</v>
      </c>
      <c r="AC95" s="1">
        <v>15</v>
      </c>
      <c r="AD95" s="1" t="s">
        <v>379</v>
      </c>
      <c r="AE95" s="1" t="s">
        <v>8553</v>
      </c>
    </row>
    <row r="96" spans="1:72" ht="13.5" customHeight="1">
      <c r="A96" s="7" t="str">
        <f>HYPERLINK("http://kyu.snu.ac.kr/sdhj/index.jsp?type=hj/GK14611_00IM0001_078a.jpg","1738_수남면_078a")</f>
        <v>1738_수남면_078a</v>
      </c>
      <c r="B96" s="2">
        <v>1738</v>
      </c>
      <c r="C96" s="2" t="s">
        <v>12722</v>
      </c>
      <c r="D96" s="2" t="s">
        <v>12723</v>
      </c>
      <c r="E96" s="2">
        <v>95</v>
      </c>
      <c r="F96" s="1">
        <v>1</v>
      </c>
      <c r="G96" s="1" t="s">
        <v>11049</v>
      </c>
      <c r="H96" s="1" t="s">
        <v>11048</v>
      </c>
      <c r="I96" s="1">
        <v>4</v>
      </c>
      <c r="L96" s="1">
        <v>3</v>
      </c>
      <c r="M96" s="1" t="s">
        <v>380</v>
      </c>
      <c r="N96" s="1" t="s">
        <v>8474</v>
      </c>
      <c r="T96" s="1" t="s">
        <v>12719</v>
      </c>
      <c r="U96" s="1" t="s">
        <v>12784</v>
      </c>
      <c r="V96" s="1" t="s">
        <v>12785</v>
      </c>
      <c r="Y96" s="1" t="s">
        <v>380</v>
      </c>
      <c r="Z96" s="1" t="s">
        <v>8474</v>
      </c>
      <c r="AC96" s="1">
        <v>45</v>
      </c>
      <c r="AD96" s="1" t="s">
        <v>236</v>
      </c>
      <c r="AE96" s="1" t="s">
        <v>8575</v>
      </c>
      <c r="AJ96" s="1" t="s">
        <v>17</v>
      </c>
      <c r="AK96" s="1" t="s">
        <v>8760</v>
      </c>
      <c r="AL96" s="1" t="s">
        <v>345</v>
      </c>
      <c r="AM96" s="1" t="s">
        <v>8817</v>
      </c>
      <c r="AT96" s="1" t="s">
        <v>381</v>
      </c>
      <c r="AU96" s="1" t="s">
        <v>6470</v>
      </c>
      <c r="AV96" s="1" t="s">
        <v>382</v>
      </c>
      <c r="AW96" s="1" t="s">
        <v>7732</v>
      </c>
      <c r="BG96" s="1" t="s">
        <v>119</v>
      </c>
      <c r="BH96" s="1" t="s">
        <v>8868</v>
      </c>
      <c r="BI96" s="1" t="s">
        <v>348</v>
      </c>
      <c r="BJ96" s="1" t="s">
        <v>10092</v>
      </c>
      <c r="BK96" s="1" t="s">
        <v>46</v>
      </c>
      <c r="BL96" s="1" t="s">
        <v>6649</v>
      </c>
      <c r="BM96" s="1" t="s">
        <v>349</v>
      </c>
      <c r="BN96" s="1" t="s">
        <v>10508</v>
      </c>
      <c r="BO96" s="1" t="s">
        <v>46</v>
      </c>
      <c r="BP96" s="1" t="s">
        <v>6649</v>
      </c>
      <c r="BQ96" s="1" t="s">
        <v>383</v>
      </c>
      <c r="BR96" s="1" t="s">
        <v>10993</v>
      </c>
      <c r="BS96" s="1" t="s">
        <v>384</v>
      </c>
      <c r="BT96" s="1" t="s">
        <v>8721</v>
      </c>
    </row>
    <row r="97" spans="1:72" ht="13.5" customHeight="1">
      <c r="A97" s="7" t="str">
        <f>HYPERLINK("http://kyu.snu.ac.kr/sdhj/index.jsp?type=hj/GK14611_00IM0001_078a.jpg","1738_수남면_078a")</f>
        <v>1738_수남면_078a</v>
      </c>
      <c r="B97" s="2">
        <v>1738</v>
      </c>
      <c r="C97" s="2" t="s">
        <v>12779</v>
      </c>
      <c r="D97" s="2" t="s">
        <v>12780</v>
      </c>
      <c r="E97" s="2">
        <v>96</v>
      </c>
      <c r="F97" s="1">
        <v>1</v>
      </c>
      <c r="G97" s="1" t="s">
        <v>11049</v>
      </c>
      <c r="H97" s="1" t="s">
        <v>11048</v>
      </c>
      <c r="I97" s="1">
        <v>4</v>
      </c>
      <c r="L97" s="1">
        <v>3</v>
      </c>
      <c r="M97" s="1" t="s">
        <v>380</v>
      </c>
      <c r="N97" s="1" t="s">
        <v>8474</v>
      </c>
      <c r="S97" s="1" t="s">
        <v>385</v>
      </c>
      <c r="T97" s="1" t="s">
        <v>385</v>
      </c>
      <c r="U97" s="1" t="s">
        <v>381</v>
      </c>
      <c r="V97" s="1" t="s">
        <v>6470</v>
      </c>
      <c r="Y97" s="1" t="s">
        <v>382</v>
      </c>
      <c r="Z97" s="1" t="s">
        <v>7732</v>
      </c>
      <c r="AC97" s="1">
        <v>75</v>
      </c>
      <c r="AD97" s="1" t="s">
        <v>379</v>
      </c>
      <c r="AE97" s="1" t="s">
        <v>8553</v>
      </c>
    </row>
    <row r="98" spans="1:72" ht="13.5" customHeight="1">
      <c r="A98" s="7" t="str">
        <f>HYPERLINK("http://kyu.snu.ac.kr/sdhj/index.jsp?type=hj/GK14611_00IM0001_078a.jpg","1738_수남면_078a")</f>
        <v>1738_수남면_078a</v>
      </c>
      <c r="B98" s="2">
        <v>1738</v>
      </c>
      <c r="C98" s="2" t="s">
        <v>12727</v>
      </c>
      <c r="D98" s="2" t="s">
        <v>12728</v>
      </c>
      <c r="E98" s="2">
        <v>97</v>
      </c>
      <c r="F98" s="1">
        <v>1</v>
      </c>
      <c r="G98" s="1" t="s">
        <v>11049</v>
      </c>
      <c r="H98" s="1" t="s">
        <v>11048</v>
      </c>
      <c r="I98" s="1">
        <v>4</v>
      </c>
      <c r="L98" s="1">
        <v>3</v>
      </c>
      <c r="M98" s="1" t="s">
        <v>380</v>
      </c>
      <c r="N98" s="1" t="s">
        <v>8474</v>
      </c>
      <c r="S98" s="1" t="s">
        <v>152</v>
      </c>
      <c r="T98" s="1" t="s">
        <v>6372</v>
      </c>
      <c r="W98" s="1" t="s">
        <v>386</v>
      </c>
      <c r="X98" s="1" t="s">
        <v>6728</v>
      </c>
      <c r="Y98" s="1" t="s">
        <v>53</v>
      </c>
      <c r="Z98" s="1" t="s">
        <v>6773</v>
      </c>
      <c r="AC98" s="1">
        <v>81</v>
      </c>
      <c r="AD98" s="1" t="s">
        <v>275</v>
      </c>
      <c r="AE98" s="1" t="s">
        <v>8558</v>
      </c>
    </row>
    <row r="99" spans="1:72" ht="13.5" customHeight="1">
      <c r="A99" s="7" t="str">
        <f>HYPERLINK("http://kyu.snu.ac.kr/sdhj/index.jsp?type=hj/GK14611_00IM0001_078a.jpg","1738_수남면_078a")</f>
        <v>1738_수남면_078a</v>
      </c>
      <c r="B99" s="2">
        <v>1738</v>
      </c>
      <c r="C99" s="2" t="s">
        <v>12722</v>
      </c>
      <c r="D99" s="2" t="s">
        <v>12723</v>
      </c>
      <c r="E99" s="2">
        <v>98</v>
      </c>
      <c r="F99" s="1">
        <v>1</v>
      </c>
      <c r="G99" s="1" t="s">
        <v>11049</v>
      </c>
      <c r="H99" s="1" t="s">
        <v>11048</v>
      </c>
      <c r="I99" s="1">
        <v>4</v>
      </c>
      <c r="L99" s="1">
        <v>3</v>
      </c>
      <c r="M99" s="1" t="s">
        <v>380</v>
      </c>
      <c r="N99" s="1" t="s">
        <v>8474</v>
      </c>
      <c r="S99" s="1" t="s">
        <v>51</v>
      </c>
      <c r="T99" s="1" t="s">
        <v>6364</v>
      </c>
      <c r="W99" s="1" t="s">
        <v>153</v>
      </c>
      <c r="X99" s="1" t="s">
        <v>6765</v>
      </c>
      <c r="Y99" s="1" t="s">
        <v>53</v>
      </c>
      <c r="Z99" s="1" t="s">
        <v>6773</v>
      </c>
      <c r="AC99" s="1">
        <v>40</v>
      </c>
      <c r="AD99" s="1" t="s">
        <v>172</v>
      </c>
      <c r="AE99" s="1" t="s">
        <v>8583</v>
      </c>
      <c r="AT99" s="1" t="s">
        <v>44</v>
      </c>
      <c r="AU99" s="1" t="s">
        <v>6520</v>
      </c>
      <c r="AV99" s="1" t="s">
        <v>387</v>
      </c>
      <c r="AW99" s="1" t="s">
        <v>9524</v>
      </c>
      <c r="BG99" s="1" t="s">
        <v>46</v>
      </c>
      <c r="BH99" s="1" t="s">
        <v>6649</v>
      </c>
      <c r="BI99" s="1" t="s">
        <v>270</v>
      </c>
      <c r="BJ99" s="1" t="s">
        <v>6827</v>
      </c>
      <c r="BK99" s="1" t="s">
        <v>46</v>
      </c>
      <c r="BL99" s="1" t="s">
        <v>6649</v>
      </c>
      <c r="BM99" s="1" t="s">
        <v>388</v>
      </c>
      <c r="BN99" s="1" t="s">
        <v>8951</v>
      </c>
      <c r="BO99" s="1" t="s">
        <v>79</v>
      </c>
      <c r="BP99" s="1" t="s">
        <v>6493</v>
      </c>
      <c r="BQ99" s="1" t="s">
        <v>389</v>
      </c>
      <c r="BR99" s="1" t="s">
        <v>11426</v>
      </c>
      <c r="BS99" s="1" t="s">
        <v>50</v>
      </c>
      <c r="BT99" s="1" t="s">
        <v>11050</v>
      </c>
    </row>
    <row r="100" spans="1:72" ht="13.5" customHeight="1">
      <c r="A100" s="7" t="str">
        <f>HYPERLINK("http://kyu.snu.ac.kr/sdhj/index.jsp?type=hj/GK14611_00IM0001_078a.jpg","1738_수남면_078a")</f>
        <v>1738_수남면_078a</v>
      </c>
      <c r="B100" s="2">
        <v>1738</v>
      </c>
      <c r="C100" s="2" t="s">
        <v>12712</v>
      </c>
      <c r="D100" s="2" t="s">
        <v>12713</v>
      </c>
      <c r="E100" s="2">
        <v>99</v>
      </c>
      <c r="F100" s="1">
        <v>1</v>
      </c>
      <c r="G100" s="1" t="s">
        <v>11049</v>
      </c>
      <c r="H100" s="1" t="s">
        <v>11048</v>
      </c>
      <c r="I100" s="1">
        <v>4</v>
      </c>
      <c r="L100" s="1">
        <v>3</v>
      </c>
      <c r="M100" s="1" t="s">
        <v>380</v>
      </c>
      <c r="N100" s="1" t="s">
        <v>8474</v>
      </c>
      <c r="S100" s="1" t="s">
        <v>60</v>
      </c>
      <c r="T100" s="1" t="s">
        <v>6373</v>
      </c>
      <c r="AF100" s="1" t="s">
        <v>128</v>
      </c>
      <c r="AG100" s="1" t="s">
        <v>6421</v>
      </c>
    </row>
    <row r="101" spans="1:72" ht="13.5" customHeight="1">
      <c r="A101" s="7" t="str">
        <f>HYPERLINK("http://kyu.snu.ac.kr/sdhj/index.jsp?type=hj/GK14611_00IM0001_078a.jpg","1738_수남면_078a")</f>
        <v>1738_수남면_078a</v>
      </c>
      <c r="B101" s="2">
        <v>1738</v>
      </c>
      <c r="C101" s="2" t="s">
        <v>12722</v>
      </c>
      <c r="D101" s="2" t="s">
        <v>12723</v>
      </c>
      <c r="E101" s="2">
        <v>100</v>
      </c>
      <c r="F101" s="1">
        <v>1</v>
      </c>
      <c r="G101" s="1" t="s">
        <v>11049</v>
      </c>
      <c r="H101" s="1" t="s">
        <v>11048</v>
      </c>
      <c r="I101" s="1">
        <v>4</v>
      </c>
      <c r="L101" s="1">
        <v>3</v>
      </c>
      <c r="M101" s="1" t="s">
        <v>380</v>
      </c>
      <c r="N101" s="1" t="s">
        <v>8474</v>
      </c>
      <c r="S101" s="1" t="s">
        <v>131</v>
      </c>
      <c r="T101" s="1" t="s">
        <v>6366</v>
      </c>
      <c r="U101" s="1" t="s">
        <v>368</v>
      </c>
      <c r="V101" s="1" t="s">
        <v>6464</v>
      </c>
      <c r="Y101" s="1" t="s">
        <v>85</v>
      </c>
      <c r="Z101" s="1" t="s">
        <v>6791</v>
      </c>
      <c r="AC101" s="1">
        <v>6</v>
      </c>
      <c r="AD101" s="1" t="s">
        <v>130</v>
      </c>
      <c r="AE101" s="1" t="s">
        <v>8580</v>
      </c>
      <c r="AF101" s="1" t="s">
        <v>105</v>
      </c>
      <c r="AG101" s="1" t="s">
        <v>8593</v>
      </c>
      <c r="BF101" s="1" t="s">
        <v>64</v>
      </c>
    </row>
    <row r="102" spans="1:72" ht="13.5" customHeight="1">
      <c r="A102" s="7" t="str">
        <f>HYPERLINK("http://kyu.snu.ac.kr/sdhj/index.jsp?type=hj/GK14611_00IM0001_078a.jpg","1738_수남면_078a")</f>
        <v>1738_수남면_078a</v>
      </c>
      <c r="B102" s="2">
        <v>1738</v>
      </c>
      <c r="C102" s="2" t="s">
        <v>12722</v>
      </c>
      <c r="D102" s="2" t="s">
        <v>12723</v>
      </c>
      <c r="E102" s="2">
        <v>101</v>
      </c>
      <c r="F102" s="1">
        <v>1</v>
      </c>
      <c r="G102" s="1" t="s">
        <v>11049</v>
      </c>
      <c r="H102" s="1" t="s">
        <v>11048</v>
      </c>
      <c r="I102" s="1">
        <v>4</v>
      </c>
      <c r="L102" s="1">
        <v>4</v>
      </c>
      <c r="M102" s="1" t="s">
        <v>11844</v>
      </c>
      <c r="N102" s="1" t="s">
        <v>11845</v>
      </c>
      <c r="T102" s="1" t="s">
        <v>12719</v>
      </c>
      <c r="U102" s="1" t="s">
        <v>390</v>
      </c>
      <c r="V102" s="1" t="s">
        <v>6476</v>
      </c>
      <c r="W102" s="1" t="s">
        <v>391</v>
      </c>
      <c r="X102" s="1" t="s">
        <v>6751</v>
      </c>
      <c r="Y102" s="1" t="s">
        <v>170</v>
      </c>
      <c r="Z102" s="1" t="s">
        <v>6819</v>
      </c>
      <c r="AC102" s="1">
        <v>67</v>
      </c>
      <c r="AD102" s="1" t="s">
        <v>392</v>
      </c>
      <c r="AE102" s="1" t="s">
        <v>8532</v>
      </c>
      <c r="AJ102" s="1" t="s">
        <v>173</v>
      </c>
      <c r="AK102" s="1" t="s">
        <v>8258</v>
      </c>
      <c r="AL102" s="1" t="s">
        <v>393</v>
      </c>
      <c r="AM102" s="1" t="s">
        <v>8806</v>
      </c>
      <c r="AT102" s="1" t="s">
        <v>81</v>
      </c>
      <c r="AU102" s="1" t="s">
        <v>8866</v>
      </c>
      <c r="AV102" s="1" t="s">
        <v>394</v>
      </c>
      <c r="AW102" s="1" t="s">
        <v>8239</v>
      </c>
      <c r="BG102" s="1" t="s">
        <v>81</v>
      </c>
      <c r="BH102" s="1" t="s">
        <v>8866</v>
      </c>
      <c r="BI102" s="1" t="s">
        <v>395</v>
      </c>
      <c r="BJ102" s="1" t="s">
        <v>10091</v>
      </c>
      <c r="BK102" s="1" t="s">
        <v>255</v>
      </c>
      <c r="BL102" s="1" t="s">
        <v>6490</v>
      </c>
      <c r="BM102" s="1" t="s">
        <v>396</v>
      </c>
      <c r="BN102" s="1" t="s">
        <v>10507</v>
      </c>
      <c r="BO102" s="1" t="s">
        <v>81</v>
      </c>
      <c r="BP102" s="1" t="s">
        <v>8866</v>
      </c>
      <c r="BQ102" s="1" t="s">
        <v>397</v>
      </c>
      <c r="BR102" s="1" t="s">
        <v>10992</v>
      </c>
      <c r="BS102" s="1" t="s">
        <v>257</v>
      </c>
      <c r="BT102" s="1" t="s">
        <v>8704</v>
      </c>
    </row>
    <row r="103" spans="1:72" ht="13.5" customHeight="1">
      <c r="A103" s="7" t="str">
        <f>HYPERLINK("http://kyu.snu.ac.kr/sdhj/index.jsp?type=hj/GK14611_00IM0001_078a.jpg","1738_수남면_078a")</f>
        <v>1738_수남면_078a</v>
      </c>
      <c r="B103" s="2">
        <v>1738</v>
      </c>
      <c r="C103" s="2" t="s">
        <v>12786</v>
      </c>
      <c r="D103" s="2" t="s">
        <v>12787</v>
      </c>
      <c r="E103" s="2">
        <v>102</v>
      </c>
      <c r="F103" s="1">
        <v>1</v>
      </c>
      <c r="G103" s="1" t="s">
        <v>11049</v>
      </c>
      <c r="H103" s="1" t="s">
        <v>11048</v>
      </c>
      <c r="I103" s="1">
        <v>4</v>
      </c>
      <c r="L103" s="1">
        <v>4</v>
      </c>
      <c r="M103" s="1" t="s">
        <v>11844</v>
      </c>
      <c r="N103" s="1" t="s">
        <v>11845</v>
      </c>
      <c r="S103" s="1" t="s">
        <v>83</v>
      </c>
      <c r="T103" s="1" t="s">
        <v>6369</v>
      </c>
      <c r="U103" s="1" t="s">
        <v>159</v>
      </c>
      <c r="V103" s="1" t="s">
        <v>6472</v>
      </c>
      <c r="W103" s="1" t="s">
        <v>398</v>
      </c>
      <c r="X103" s="1" t="s">
        <v>6423</v>
      </c>
      <c r="Y103" s="1" t="s">
        <v>399</v>
      </c>
      <c r="Z103" s="1" t="s">
        <v>8473</v>
      </c>
      <c r="AC103" s="1">
        <v>47</v>
      </c>
      <c r="AD103" s="1" t="s">
        <v>400</v>
      </c>
      <c r="AE103" s="1" t="s">
        <v>8573</v>
      </c>
    </row>
    <row r="104" spans="1:72" ht="13.5" customHeight="1">
      <c r="A104" s="7" t="str">
        <f>HYPERLINK("http://kyu.snu.ac.kr/sdhj/index.jsp?type=hj/GK14611_00IM0001_078a.jpg","1738_수남면_078a")</f>
        <v>1738_수남면_078a</v>
      </c>
      <c r="B104" s="2">
        <v>1738</v>
      </c>
      <c r="C104" s="2" t="s">
        <v>12722</v>
      </c>
      <c r="D104" s="2" t="s">
        <v>12723</v>
      </c>
      <c r="E104" s="2">
        <v>103</v>
      </c>
      <c r="F104" s="1">
        <v>1</v>
      </c>
      <c r="G104" s="1" t="s">
        <v>11049</v>
      </c>
      <c r="H104" s="1" t="s">
        <v>11048</v>
      </c>
      <c r="I104" s="1">
        <v>4</v>
      </c>
      <c r="L104" s="1">
        <v>4</v>
      </c>
      <c r="M104" s="1" t="s">
        <v>11844</v>
      </c>
      <c r="N104" s="1" t="s">
        <v>11845</v>
      </c>
      <c r="S104" s="1" t="s">
        <v>401</v>
      </c>
      <c r="T104" s="1" t="s">
        <v>6376</v>
      </c>
      <c r="W104" s="1" t="s">
        <v>283</v>
      </c>
      <c r="X104" s="1" t="s">
        <v>6709</v>
      </c>
      <c r="Y104" s="1" t="s">
        <v>170</v>
      </c>
      <c r="Z104" s="1" t="s">
        <v>6819</v>
      </c>
      <c r="AC104" s="1">
        <v>46</v>
      </c>
      <c r="AD104" s="1" t="s">
        <v>299</v>
      </c>
      <c r="AE104" s="1" t="s">
        <v>8556</v>
      </c>
    </row>
    <row r="105" spans="1:72" ht="13.5" customHeight="1">
      <c r="A105" s="7" t="str">
        <f>HYPERLINK("http://kyu.snu.ac.kr/sdhj/index.jsp?type=hj/GK14611_00IM0001_078a.jpg","1738_수남면_078a")</f>
        <v>1738_수남면_078a</v>
      </c>
      <c r="B105" s="2">
        <v>1738</v>
      </c>
      <c r="C105" s="2" t="s">
        <v>12722</v>
      </c>
      <c r="D105" s="2" t="s">
        <v>12723</v>
      </c>
      <c r="E105" s="2">
        <v>104</v>
      </c>
      <c r="F105" s="1">
        <v>1</v>
      </c>
      <c r="G105" s="1" t="s">
        <v>11049</v>
      </c>
      <c r="H105" s="1" t="s">
        <v>11048</v>
      </c>
      <c r="I105" s="1">
        <v>4</v>
      </c>
      <c r="L105" s="1">
        <v>4</v>
      </c>
      <c r="M105" s="1" t="s">
        <v>11844</v>
      </c>
      <c r="N105" s="1" t="s">
        <v>11845</v>
      </c>
      <c r="T105" s="1" t="s">
        <v>12788</v>
      </c>
      <c r="U105" s="1" t="s">
        <v>181</v>
      </c>
      <c r="V105" s="1" t="s">
        <v>6448</v>
      </c>
      <c r="Y105" s="1" t="s">
        <v>402</v>
      </c>
      <c r="Z105" s="1" t="s">
        <v>7034</v>
      </c>
      <c r="AC105" s="1">
        <v>46</v>
      </c>
      <c r="AD105" s="1" t="s">
        <v>299</v>
      </c>
      <c r="AE105" s="1" t="s">
        <v>8556</v>
      </c>
    </row>
    <row r="106" spans="1:72" ht="13.5" customHeight="1">
      <c r="A106" s="7" t="str">
        <f>HYPERLINK("http://kyu.snu.ac.kr/sdhj/index.jsp?type=hj/GK14611_00IM0001_078a.jpg","1738_수남면_078a")</f>
        <v>1738_수남면_078a</v>
      </c>
      <c r="B106" s="2">
        <v>1738</v>
      </c>
      <c r="C106" s="2" t="s">
        <v>12722</v>
      </c>
      <c r="D106" s="2" t="s">
        <v>12723</v>
      </c>
      <c r="E106" s="2">
        <v>105</v>
      </c>
      <c r="F106" s="1">
        <v>1</v>
      </c>
      <c r="G106" s="1" t="s">
        <v>11049</v>
      </c>
      <c r="H106" s="1" t="s">
        <v>11048</v>
      </c>
      <c r="I106" s="1">
        <v>4</v>
      </c>
      <c r="L106" s="1">
        <v>4</v>
      </c>
      <c r="M106" s="1" t="s">
        <v>11844</v>
      </c>
      <c r="N106" s="1" t="s">
        <v>11845</v>
      </c>
      <c r="T106" s="1" t="s">
        <v>12788</v>
      </c>
      <c r="U106" s="1" t="s">
        <v>181</v>
      </c>
      <c r="V106" s="1" t="s">
        <v>6448</v>
      </c>
      <c r="Y106" s="1" t="s">
        <v>403</v>
      </c>
      <c r="Z106" s="1" t="s">
        <v>7059</v>
      </c>
      <c r="AC106" s="1">
        <v>36</v>
      </c>
      <c r="AD106" s="1" t="s">
        <v>404</v>
      </c>
      <c r="AE106" s="1" t="s">
        <v>8584</v>
      </c>
    </row>
    <row r="107" spans="1:72" ht="13.5" customHeight="1">
      <c r="A107" s="7" t="str">
        <f>HYPERLINK("http://kyu.snu.ac.kr/sdhj/index.jsp?type=hj/GK14611_00IM0001_078a.jpg","1738_수남면_078a")</f>
        <v>1738_수남면_078a</v>
      </c>
      <c r="B107" s="2">
        <v>1738</v>
      </c>
      <c r="C107" s="2" t="s">
        <v>12722</v>
      </c>
      <c r="D107" s="2" t="s">
        <v>12723</v>
      </c>
      <c r="E107" s="2">
        <v>106</v>
      </c>
      <c r="F107" s="1">
        <v>1</v>
      </c>
      <c r="G107" s="1" t="s">
        <v>11049</v>
      </c>
      <c r="H107" s="1" t="s">
        <v>11048</v>
      </c>
      <c r="I107" s="1">
        <v>4</v>
      </c>
      <c r="L107" s="1">
        <v>4</v>
      </c>
      <c r="M107" s="1" t="s">
        <v>11844</v>
      </c>
      <c r="N107" s="1" t="s">
        <v>11845</v>
      </c>
      <c r="T107" s="1" t="s">
        <v>12788</v>
      </c>
      <c r="U107" s="1" t="s">
        <v>181</v>
      </c>
      <c r="V107" s="1" t="s">
        <v>6448</v>
      </c>
      <c r="Y107" s="1" t="s">
        <v>405</v>
      </c>
      <c r="Z107" s="1" t="s">
        <v>8472</v>
      </c>
      <c r="AC107" s="1">
        <v>26</v>
      </c>
      <c r="AD107" s="1" t="s">
        <v>341</v>
      </c>
      <c r="AE107" s="1" t="s">
        <v>8548</v>
      </c>
    </row>
    <row r="108" spans="1:72" ht="13.5" customHeight="1">
      <c r="A108" s="7" t="str">
        <f>HYPERLINK("http://kyu.snu.ac.kr/sdhj/index.jsp?type=hj/GK14611_00IM0001_078b.jpg","1738_수남면_078b")</f>
        <v>1738_수남면_078b</v>
      </c>
      <c r="B108" s="2">
        <v>1738</v>
      </c>
      <c r="C108" s="2" t="s">
        <v>12722</v>
      </c>
      <c r="D108" s="2" t="s">
        <v>12723</v>
      </c>
      <c r="E108" s="2">
        <v>107</v>
      </c>
      <c r="F108" s="1">
        <v>1</v>
      </c>
      <c r="G108" s="1" t="s">
        <v>11049</v>
      </c>
      <c r="H108" s="1" t="s">
        <v>11048</v>
      </c>
      <c r="I108" s="1">
        <v>4</v>
      </c>
      <c r="L108" s="1">
        <v>5</v>
      </c>
      <c r="M108" s="1" t="s">
        <v>11846</v>
      </c>
      <c r="N108" s="1" t="s">
        <v>11847</v>
      </c>
      <c r="T108" s="1" t="s">
        <v>12789</v>
      </c>
      <c r="U108" s="1" t="s">
        <v>159</v>
      </c>
      <c r="V108" s="1" t="s">
        <v>6472</v>
      </c>
      <c r="W108" s="1" t="s">
        <v>391</v>
      </c>
      <c r="X108" s="1" t="s">
        <v>6751</v>
      </c>
      <c r="Y108" s="1" t="s">
        <v>406</v>
      </c>
      <c r="Z108" s="1" t="s">
        <v>7002</v>
      </c>
      <c r="AC108" s="1">
        <v>39</v>
      </c>
      <c r="AD108" s="1" t="s">
        <v>93</v>
      </c>
      <c r="AE108" s="1" t="s">
        <v>8534</v>
      </c>
      <c r="AJ108" s="1" t="s">
        <v>17</v>
      </c>
      <c r="AK108" s="1" t="s">
        <v>8760</v>
      </c>
      <c r="AL108" s="1" t="s">
        <v>393</v>
      </c>
      <c r="AM108" s="1" t="s">
        <v>8806</v>
      </c>
      <c r="AT108" s="1" t="s">
        <v>81</v>
      </c>
      <c r="AU108" s="1" t="s">
        <v>8866</v>
      </c>
      <c r="AV108" s="1" t="s">
        <v>407</v>
      </c>
      <c r="AW108" s="1" t="s">
        <v>9523</v>
      </c>
      <c r="BG108" s="1" t="s">
        <v>81</v>
      </c>
      <c r="BH108" s="1" t="s">
        <v>8866</v>
      </c>
      <c r="BI108" s="1" t="s">
        <v>408</v>
      </c>
      <c r="BJ108" s="1" t="s">
        <v>10090</v>
      </c>
      <c r="BK108" s="1" t="s">
        <v>81</v>
      </c>
      <c r="BL108" s="1" t="s">
        <v>8866</v>
      </c>
      <c r="BM108" s="1" t="s">
        <v>409</v>
      </c>
      <c r="BN108" s="1" t="s">
        <v>10506</v>
      </c>
      <c r="BO108" s="1" t="s">
        <v>81</v>
      </c>
      <c r="BP108" s="1" t="s">
        <v>8866</v>
      </c>
      <c r="BQ108" s="1" t="s">
        <v>12790</v>
      </c>
      <c r="BR108" s="1" t="s">
        <v>12791</v>
      </c>
      <c r="BS108" s="1" t="s">
        <v>161</v>
      </c>
      <c r="BT108" s="1" t="s">
        <v>8764</v>
      </c>
    </row>
    <row r="109" spans="1:72" ht="13.5" customHeight="1">
      <c r="A109" s="7" t="str">
        <f>HYPERLINK("http://kyu.snu.ac.kr/sdhj/index.jsp?type=hj/GK14611_00IM0001_078b.jpg","1738_수남면_078b")</f>
        <v>1738_수남면_078b</v>
      </c>
      <c r="B109" s="2">
        <v>1738</v>
      </c>
      <c r="C109" s="2" t="s">
        <v>12792</v>
      </c>
      <c r="D109" s="2" t="s">
        <v>12678</v>
      </c>
      <c r="E109" s="2">
        <v>108</v>
      </c>
      <c r="F109" s="1">
        <v>1</v>
      </c>
      <c r="G109" s="1" t="s">
        <v>11049</v>
      </c>
      <c r="H109" s="1" t="s">
        <v>11048</v>
      </c>
      <c r="I109" s="1">
        <v>4</v>
      </c>
      <c r="L109" s="1">
        <v>5</v>
      </c>
      <c r="M109" s="1" t="s">
        <v>11846</v>
      </c>
      <c r="N109" s="1" t="s">
        <v>11847</v>
      </c>
      <c r="S109" s="1" t="s">
        <v>51</v>
      </c>
      <c r="T109" s="1" t="s">
        <v>6364</v>
      </c>
      <c r="W109" s="1" t="s">
        <v>410</v>
      </c>
      <c r="X109" s="1" t="s">
        <v>6717</v>
      </c>
      <c r="Y109" s="1" t="s">
        <v>170</v>
      </c>
      <c r="Z109" s="1" t="s">
        <v>6819</v>
      </c>
      <c r="AC109" s="1">
        <v>41</v>
      </c>
      <c r="AD109" s="1" t="s">
        <v>411</v>
      </c>
      <c r="AE109" s="1" t="s">
        <v>7912</v>
      </c>
      <c r="AJ109" s="1" t="s">
        <v>173</v>
      </c>
      <c r="AK109" s="1" t="s">
        <v>8258</v>
      </c>
      <c r="AL109" s="1" t="s">
        <v>285</v>
      </c>
      <c r="AM109" s="1" t="s">
        <v>8520</v>
      </c>
      <c r="AT109" s="1" t="s">
        <v>81</v>
      </c>
      <c r="AU109" s="1" t="s">
        <v>8866</v>
      </c>
      <c r="AV109" s="1" t="s">
        <v>412</v>
      </c>
      <c r="AW109" s="1" t="s">
        <v>9522</v>
      </c>
      <c r="BG109" s="1" t="s">
        <v>81</v>
      </c>
      <c r="BH109" s="1" t="s">
        <v>8866</v>
      </c>
      <c r="BI109" s="1" t="s">
        <v>413</v>
      </c>
      <c r="BJ109" s="1" t="s">
        <v>9072</v>
      </c>
      <c r="BK109" s="1" t="s">
        <v>81</v>
      </c>
      <c r="BL109" s="1" t="s">
        <v>8866</v>
      </c>
      <c r="BM109" s="1" t="s">
        <v>414</v>
      </c>
      <c r="BN109" s="1" t="s">
        <v>7543</v>
      </c>
      <c r="BO109" s="1" t="s">
        <v>81</v>
      </c>
      <c r="BP109" s="1" t="s">
        <v>8866</v>
      </c>
      <c r="BQ109" s="1" t="s">
        <v>415</v>
      </c>
      <c r="BR109" s="1" t="s">
        <v>10991</v>
      </c>
      <c r="BS109" s="1" t="s">
        <v>207</v>
      </c>
      <c r="BT109" s="1" t="s">
        <v>8740</v>
      </c>
    </row>
    <row r="110" spans="1:72" ht="13.5" customHeight="1">
      <c r="A110" s="7" t="str">
        <f>HYPERLINK("http://kyu.snu.ac.kr/sdhj/index.jsp?type=hj/GK14611_00IM0001_078b.jpg","1738_수남면_078b")</f>
        <v>1738_수남면_078b</v>
      </c>
      <c r="B110" s="2">
        <v>1738</v>
      </c>
      <c r="C110" s="2" t="s">
        <v>12729</v>
      </c>
      <c r="D110" s="2" t="s">
        <v>12730</v>
      </c>
      <c r="E110" s="2">
        <v>109</v>
      </c>
      <c r="F110" s="1">
        <v>1</v>
      </c>
      <c r="G110" s="1" t="s">
        <v>11049</v>
      </c>
      <c r="H110" s="1" t="s">
        <v>11048</v>
      </c>
      <c r="I110" s="1">
        <v>4</v>
      </c>
      <c r="L110" s="1">
        <v>5</v>
      </c>
      <c r="M110" s="1" t="s">
        <v>11846</v>
      </c>
      <c r="N110" s="1" t="s">
        <v>11847</v>
      </c>
      <c r="S110" s="1" t="s">
        <v>60</v>
      </c>
      <c r="T110" s="1" t="s">
        <v>6373</v>
      </c>
      <c r="AC110" s="1">
        <v>13</v>
      </c>
      <c r="AD110" s="1" t="s">
        <v>212</v>
      </c>
      <c r="AE110" s="1" t="s">
        <v>8547</v>
      </c>
    </row>
    <row r="111" spans="1:72" ht="13.5" customHeight="1">
      <c r="A111" s="7" t="str">
        <f>HYPERLINK("http://kyu.snu.ac.kr/sdhj/index.jsp?type=hj/GK14611_00IM0001_078b.jpg","1738_수남면_078b")</f>
        <v>1738_수남면_078b</v>
      </c>
      <c r="B111" s="2">
        <v>1738</v>
      </c>
      <c r="C111" s="2" t="s">
        <v>12792</v>
      </c>
      <c r="D111" s="2" t="s">
        <v>12678</v>
      </c>
      <c r="E111" s="2">
        <v>110</v>
      </c>
      <c r="F111" s="1">
        <v>1</v>
      </c>
      <c r="G111" s="1" t="s">
        <v>11049</v>
      </c>
      <c r="H111" s="1" t="s">
        <v>11048</v>
      </c>
      <c r="I111" s="1">
        <v>4</v>
      </c>
      <c r="L111" s="1">
        <v>5</v>
      </c>
      <c r="M111" s="1" t="s">
        <v>11846</v>
      </c>
      <c r="N111" s="1" t="s">
        <v>11847</v>
      </c>
      <c r="T111" s="1" t="s">
        <v>12793</v>
      </c>
      <c r="U111" s="1" t="s">
        <v>181</v>
      </c>
      <c r="V111" s="1" t="s">
        <v>6448</v>
      </c>
      <c r="Y111" s="1" t="s">
        <v>416</v>
      </c>
      <c r="Z111" s="1" t="s">
        <v>8053</v>
      </c>
      <c r="AC111" s="1">
        <v>66</v>
      </c>
      <c r="AD111" s="1" t="s">
        <v>130</v>
      </c>
      <c r="AE111" s="1" t="s">
        <v>8580</v>
      </c>
      <c r="AF111" s="1" t="s">
        <v>417</v>
      </c>
      <c r="AG111" s="1" t="s">
        <v>8591</v>
      </c>
      <c r="AH111" s="1" t="s">
        <v>146</v>
      </c>
      <c r="AI111" s="1" t="s">
        <v>8757</v>
      </c>
    </row>
    <row r="112" spans="1:72" ht="13.5" customHeight="1">
      <c r="A112" s="7" t="str">
        <f>HYPERLINK("http://kyu.snu.ac.kr/sdhj/index.jsp?type=hj/GK14611_00IM0001_078b.jpg","1738_수남면_078b")</f>
        <v>1738_수남면_078b</v>
      </c>
      <c r="B112" s="2">
        <v>1738</v>
      </c>
      <c r="C112" s="2" t="s">
        <v>12722</v>
      </c>
      <c r="D112" s="2" t="s">
        <v>12723</v>
      </c>
      <c r="E112" s="2">
        <v>111</v>
      </c>
      <c r="F112" s="1">
        <v>1</v>
      </c>
      <c r="G112" s="1" t="s">
        <v>11049</v>
      </c>
      <c r="H112" s="1" t="s">
        <v>11048</v>
      </c>
      <c r="I112" s="1">
        <v>4</v>
      </c>
      <c r="L112" s="1">
        <v>5</v>
      </c>
      <c r="M112" s="1" t="s">
        <v>11846</v>
      </c>
      <c r="N112" s="1" t="s">
        <v>11847</v>
      </c>
      <c r="T112" s="1" t="s">
        <v>12793</v>
      </c>
      <c r="U112" s="1" t="s">
        <v>181</v>
      </c>
      <c r="V112" s="1" t="s">
        <v>6448</v>
      </c>
      <c r="Y112" s="1" t="s">
        <v>418</v>
      </c>
      <c r="Z112" s="1" t="s">
        <v>8471</v>
      </c>
      <c r="AC112" s="1">
        <v>41</v>
      </c>
      <c r="AD112" s="1" t="s">
        <v>411</v>
      </c>
      <c r="AE112" s="1" t="s">
        <v>7912</v>
      </c>
      <c r="AT112" s="1" t="s">
        <v>419</v>
      </c>
      <c r="AU112" s="1" t="s">
        <v>6662</v>
      </c>
      <c r="BF112" s="1" t="s">
        <v>11491</v>
      </c>
    </row>
    <row r="113" spans="1:72" ht="13.5" customHeight="1">
      <c r="A113" s="7" t="str">
        <f>HYPERLINK("http://kyu.snu.ac.kr/sdhj/index.jsp?type=hj/GK14611_00IM0001_078b.jpg","1738_수남면_078b")</f>
        <v>1738_수남면_078b</v>
      </c>
      <c r="B113" s="2">
        <v>1738</v>
      </c>
      <c r="C113" s="2" t="s">
        <v>12735</v>
      </c>
      <c r="D113" s="2" t="s">
        <v>12736</v>
      </c>
      <c r="E113" s="2">
        <v>112</v>
      </c>
      <c r="F113" s="1">
        <v>1</v>
      </c>
      <c r="G113" s="1" t="s">
        <v>11049</v>
      </c>
      <c r="H113" s="1" t="s">
        <v>11048</v>
      </c>
      <c r="I113" s="1">
        <v>4</v>
      </c>
      <c r="L113" s="1">
        <v>5</v>
      </c>
      <c r="M113" s="1" t="s">
        <v>11846</v>
      </c>
      <c r="N113" s="1" t="s">
        <v>11847</v>
      </c>
      <c r="T113" s="1" t="s">
        <v>12793</v>
      </c>
      <c r="U113" s="1" t="s">
        <v>241</v>
      </c>
      <c r="V113" s="1" t="s">
        <v>6447</v>
      </c>
      <c r="Y113" s="1" t="s">
        <v>420</v>
      </c>
      <c r="Z113" s="1" t="s">
        <v>8470</v>
      </c>
      <c r="AC113" s="1">
        <v>36</v>
      </c>
      <c r="AD113" s="1" t="s">
        <v>404</v>
      </c>
      <c r="AE113" s="1" t="s">
        <v>8584</v>
      </c>
      <c r="AF113" s="1" t="s">
        <v>417</v>
      </c>
      <c r="AG113" s="1" t="s">
        <v>8591</v>
      </c>
      <c r="AH113" s="1" t="s">
        <v>285</v>
      </c>
      <c r="AI113" s="1" t="s">
        <v>8520</v>
      </c>
      <c r="AT113" s="1" t="s">
        <v>419</v>
      </c>
      <c r="AU113" s="1" t="s">
        <v>6662</v>
      </c>
      <c r="BF113" s="1" t="s">
        <v>11492</v>
      </c>
    </row>
    <row r="114" spans="1:72" ht="13.5" customHeight="1">
      <c r="A114" s="7" t="str">
        <f>HYPERLINK("http://kyu.snu.ac.kr/sdhj/index.jsp?type=hj/GK14611_00IM0001_078b.jpg","1738_수남면_078b")</f>
        <v>1738_수남면_078b</v>
      </c>
      <c r="B114" s="2">
        <v>1738</v>
      </c>
      <c r="C114" s="2" t="s">
        <v>12735</v>
      </c>
      <c r="D114" s="2" t="s">
        <v>12736</v>
      </c>
      <c r="E114" s="2">
        <v>113</v>
      </c>
      <c r="F114" s="1">
        <v>1</v>
      </c>
      <c r="G114" s="1" t="s">
        <v>11049</v>
      </c>
      <c r="H114" s="1" t="s">
        <v>11048</v>
      </c>
      <c r="I114" s="1">
        <v>4</v>
      </c>
      <c r="L114" s="1">
        <v>5</v>
      </c>
      <c r="M114" s="1" t="s">
        <v>11846</v>
      </c>
      <c r="N114" s="1" t="s">
        <v>11847</v>
      </c>
      <c r="T114" s="1" t="s">
        <v>12793</v>
      </c>
      <c r="U114" s="1" t="s">
        <v>181</v>
      </c>
      <c r="V114" s="1" t="s">
        <v>6448</v>
      </c>
      <c r="Y114" s="1" t="s">
        <v>421</v>
      </c>
      <c r="Z114" s="1" t="s">
        <v>8469</v>
      </c>
      <c r="AC114" s="1">
        <v>31</v>
      </c>
      <c r="AD114" s="1" t="s">
        <v>86</v>
      </c>
      <c r="AE114" s="1" t="s">
        <v>8550</v>
      </c>
      <c r="AT114" s="1" t="s">
        <v>419</v>
      </c>
      <c r="AU114" s="1" t="s">
        <v>6662</v>
      </c>
      <c r="BF114" s="1" t="s">
        <v>11522</v>
      </c>
    </row>
    <row r="115" spans="1:72" ht="13.5" customHeight="1">
      <c r="A115" s="7" t="str">
        <f>HYPERLINK("http://kyu.snu.ac.kr/sdhj/index.jsp?type=hj/GK14611_00IM0001_078b.jpg","1738_수남면_078b")</f>
        <v>1738_수남면_078b</v>
      </c>
      <c r="B115" s="2">
        <v>1738</v>
      </c>
      <c r="C115" s="2" t="s">
        <v>12735</v>
      </c>
      <c r="D115" s="2" t="s">
        <v>12736</v>
      </c>
      <c r="E115" s="2">
        <v>114</v>
      </c>
      <c r="F115" s="1">
        <v>1</v>
      </c>
      <c r="G115" s="1" t="s">
        <v>11049</v>
      </c>
      <c r="H115" s="1" t="s">
        <v>11048</v>
      </c>
      <c r="I115" s="1">
        <v>4</v>
      </c>
      <c r="L115" s="1">
        <v>6</v>
      </c>
      <c r="M115" s="1" t="s">
        <v>11848</v>
      </c>
      <c r="N115" s="1" t="s">
        <v>11849</v>
      </c>
      <c r="T115" s="1" t="s">
        <v>12789</v>
      </c>
      <c r="U115" s="1" t="s">
        <v>132</v>
      </c>
      <c r="V115" s="1" t="s">
        <v>6485</v>
      </c>
      <c r="W115" s="1" t="s">
        <v>247</v>
      </c>
      <c r="X115" s="1" t="s">
        <v>6761</v>
      </c>
      <c r="Y115" s="1" t="s">
        <v>422</v>
      </c>
      <c r="Z115" s="1" t="s">
        <v>6953</v>
      </c>
      <c r="AC115" s="1">
        <v>53</v>
      </c>
      <c r="AD115" s="1" t="s">
        <v>423</v>
      </c>
      <c r="AE115" s="1" t="s">
        <v>6457</v>
      </c>
      <c r="AJ115" s="1" t="s">
        <v>17</v>
      </c>
      <c r="AK115" s="1" t="s">
        <v>8760</v>
      </c>
      <c r="AL115" s="1" t="s">
        <v>202</v>
      </c>
      <c r="AM115" s="1" t="s">
        <v>7720</v>
      </c>
      <c r="AT115" s="1" t="s">
        <v>79</v>
      </c>
      <c r="AU115" s="1" t="s">
        <v>6493</v>
      </c>
      <c r="AV115" s="1" t="s">
        <v>424</v>
      </c>
      <c r="AW115" s="1" t="s">
        <v>9521</v>
      </c>
      <c r="BG115" s="1" t="s">
        <v>425</v>
      </c>
      <c r="BH115" s="1" t="s">
        <v>9703</v>
      </c>
      <c r="BI115" s="1" t="s">
        <v>426</v>
      </c>
      <c r="BJ115" s="1" t="s">
        <v>10089</v>
      </c>
      <c r="BK115" s="1" t="s">
        <v>253</v>
      </c>
      <c r="BL115" s="1" t="s">
        <v>10164</v>
      </c>
      <c r="BM115" s="1" t="s">
        <v>254</v>
      </c>
      <c r="BN115" s="1" t="s">
        <v>8365</v>
      </c>
      <c r="BO115" s="1" t="s">
        <v>255</v>
      </c>
      <c r="BP115" s="1" t="s">
        <v>6490</v>
      </c>
      <c r="BQ115" s="1" t="s">
        <v>427</v>
      </c>
      <c r="BR115" s="1" t="s">
        <v>10990</v>
      </c>
      <c r="BS115" s="1" t="s">
        <v>257</v>
      </c>
      <c r="BT115" s="1" t="s">
        <v>8704</v>
      </c>
    </row>
    <row r="116" spans="1:72" ht="13.5" customHeight="1">
      <c r="A116" s="7" t="str">
        <f>HYPERLINK("http://kyu.snu.ac.kr/sdhj/index.jsp?type=hj/GK14611_00IM0001_078b.jpg","1738_수남면_078b")</f>
        <v>1738_수남면_078b</v>
      </c>
      <c r="B116" s="2">
        <v>1738</v>
      </c>
      <c r="C116" s="2" t="s">
        <v>12700</v>
      </c>
      <c r="D116" s="2" t="s">
        <v>12701</v>
      </c>
      <c r="E116" s="2">
        <v>115</v>
      </c>
      <c r="F116" s="1">
        <v>1</v>
      </c>
      <c r="G116" s="1" t="s">
        <v>11049</v>
      </c>
      <c r="H116" s="1" t="s">
        <v>11048</v>
      </c>
      <c r="I116" s="1">
        <v>4</v>
      </c>
      <c r="L116" s="1">
        <v>6</v>
      </c>
      <c r="M116" s="1" t="s">
        <v>11848</v>
      </c>
      <c r="N116" s="1" t="s">
        <v>11849</v>
      </c>
      <c r="S116" s="1" t="s">
        <v>51</v>
      </c>
      <c r="T116" s="1" t="s">
        <v>6364</v>
      </c>
      <c r="W116" s="1" t="s">
        <v>38</v>
      </c>
      <c r="X116" s="1" t="s">
        <v>6711</v>
      </c>
      <c r="Y116" s="1" t="s">
        <v>53</v>
      </c>
      <c r="Z116" s="1" t="s">
        <v>6773</v>
      </c>
      <c r="AC116" s="1">
        <v>48</v>
      </c>
      <c r="AD116" s="1" t="s">
        <v>259</v>
      </c>
      <c r="AE116" s="1" t="s">
        <v>8571</v>
      </c>
      <c r="AJ116" s="1" t="s">
        <v>17</v>
      </c>
      <c r="AK116" s="1" t="s">
        <v>8760</v>
      </c>
      <c r="AL116" s="1" t="s">
        <v>41</v>
      </c>
      <c r="AM116" s="1" t="s">
        <v>8676</v>
      </c>
      <c r="AT116" s="1" t="s">
        <v>79</v>
      </c>
      <c r="AU116" s="1" t="s">
        <v>6493</v>
      </c>
      <c r="AV116" s="1" t="s">
        <v>428</v>
      </c>
      <c r="AW116" s="1" t="s">
        <v>12794</v>
      </c>
      <c r="BG116" s="1" t="s">
        <v>48</v>
      </c>
      <c r="BH116" s="1" t="s">
        <v>6678</v>
      </c>
      <c r="BI116" s="1" t="s">
        <v>429</v>
      </c>
      <c r="BJ116" s="1" t="s">
        <v>7061</v>
      </c>
      <c r="BK116" s="1" t="s">
        <v>110</v>
      </c>
      <c r="BL116" s="1" t="s">
        <v>6351</v>
      </c>
      <c r="BM116" s="1" t="s">
        <v>430</v>
      </c>
      <c r="BN116" s="1" t="s">
        <v>10505</v>
      </c>
      <c r="BO116" s="1" t="s">
        <v>81</v>
      </c>
      <c r="BP116" s="1" t="s">
        <v>8866</v>
      </c>
      <c r="BQ116" s="1" t="s">
        <v>431</v>
      </c>
      <c r="BR116" s="1" t="s">
        <v>10989</v>
      </c>
      <c r="BS116" s="1" t="s">
        <v>103</v>
      </c>
      <c r="BT116" s="1" t="s">
        <v>8747</v>
      </c>
    </row>
    <row r="117" spans="1:72" ht="13.5" customHeight="1">
      <c r="A117" s="7" t="str">
        <f>HYPERLINK("http://kyu.snu.ac.kr/sdhj/index.jsp?type=hj/GK14611_00IM0001_078b.jpg","1738_수남면_078b")</f>
        <v>1738_수남면_078b</v>
      </c>
      <c r="B117" s="2">
        <v>1738</v>
      </c>
      <c r="C117" s="2" t="s">
        <v>12795</v>
      </c>
      <c r="D117" s="2" t="s">
        <v>12796</v>
      </c>
      <c r="E117" s="2">
        <v>116</v>
      </c>
      <c r="F117" s="1">
        <v>1</v>
      </c>
      <c r="G117" s="1" t="s">
        <v>11049</v>
      </c>
      <c r="H117" s="1" t="s">
        <v>11048</v>
      </c>
      <c r="I117" s="1">
        <v>4</v>
      </c>
      <c r="L117" s="1">
        <v>7</v>
      </c>
      <c r="M117" s="1" t="s">
        <v>11850</v>
      </c>
      <c r="N117" s="1" t="s">
        <v>11851</v>
      </c>
      <c r="O117" s="1" t="s">
        <v>6</v>
      </c>
      <c r="P117" s="1" t="s">
        <v>6347</v>
      </c>
      <c r="T117" s="1" t="s">
        <v>12709</v>
      </c>
      <c r="U117" s="1" t="s">
        <v>132</v>
      </c>
      <c r="V117" s="1" t="s">
        <v>6485</v>
      </c>
      <c r="W117" s="1" t="s">
        <v>66</v>
      </c>
      <c r="X117" s="1" t="s">
        <v>11719</v>
      </c>
      <c r="Y117" s="1" t="s">
        <v>85</v>
      </c>
      <c r="Z117" s="1" t="s">
        <v>6791</v>
      </c>
      <c r="AC117" s="1">
        <v>36</v>
      </c>
      <c r="AD117" s="1" t="s">
        <v>404</v>
      </c>
      <c r="AE117" s="1" t="s">
        <v>8584</v>
      </c>
      <c r="AJ117" s="1" t="s">
        <v>17</v>
      </c>
      <c r="AK117" s="1" t="s">
        <v>8760</v>
      </c>
      <c r="AL117" s="1" t="s">
        <v>372</v>
      </c>
      <c r="AM117" s="1" t="s">
        <v>8664</v>
      </c>
      <c r="AT117" s="1" t="s">
        <v>46</v>
      </c>
      <c r="AU117" s="1" t="s">
        <v>6649</v>
      </c>
      <c r="AV117" s="1" t="s">
        <v>98</v>
      </c>
      <c r="AW117" s="1" t="s">
        <v>9520</v>
      </c>
      <c r="BG117" s="1" t="s">
        <v>46</v>
      </c>
      <c r="BH117" s="1" t="s">
        <v>6649</v>
      </c>
      <c r="BI117" s="1" t="s">
        <v>99</v>
      </c>
      <c r="BJ117" s="1" t="s">
        <v>9028</v>
      </c>
      <c r="BK117" s="1" t="s">
        <v>100</v>
      </c>
      <c r="BL117" s="1" t="s">
        <v>8886</v>
      </c>
      <c r="BM117" s="1" t="s">
        <v>101</v>
      </c>
      <c r="BN117" s="1" t="s">
        <v>10076</v>
      </c>
      <c r="BO117" s="1" t="s">
        <v>81</v>
      </c>
      <c r="BP117" s="1" t="s">
        <v>8866</v>
      </c>
      <c r="BQ117" s="1" t="s">
        <v>432</v>
      </c>
      <c r="BR117" s="1" t="s">
        <v>10988</v>
      </c>
      <c r="BS117" s="1" t="s">
        <v>103</v>
      </c>
      <c r="BT117" s="1" t="s">
        <v>8747</v>
      </c>
    </row>
    <row r="118" spans="1:72" ht="13.5" customHeight="1">
      <c r="A118" s="7" t="str">
        <f>HYPERLINK("http://kyu.snu.ac.kr/sdhj/index.jsp?type=hj/GK14611_00IM0001_078b.jpg","1738_수남면_078b")</f>
        <v>1738_수남면_078b</v>
      </c>
      <c r="B118" s="2">
        <v>1738</v>
      </c>
      <c r="C118" s="2" t="s">
        <v>12729</v>
      </c>
      <c r="D118" s="2" t="s">
        <v>12730</v>
      </c>
      <c r="E118" s="2">
        <v>117</v>
      </c>
      <c r="F118" s="1">
        <v>1</v>
      </c>
      <c r="G118" s="1" t="s">
        <v>11049</v>
      </c>
      <c r="H118" s="1" t="s">
        <v>11048</v>
      </c>
      <c r="I118" s="1">
        <v>4</v>
      </c>
      <c r="L118" s="1">
        <v>7</v>
      </c>
      <c r="M118" s="1" t="s">
        <v>11850</v>
      </c>
      <c r="N118" s="1" t="s">
        <v>11851</v>
      </c>
      <c r="S118" s="1" t="s">
        <v>51</v>
      </c>
      <c r="T118" s="1" t="s">
        <v>6364</v>
      </c>
      <c r="W118" s="1" t="s">
        <v>107</v>
      </c>
      <c r="X118" s="1" t="s">
        <v>6734</v>
      </c>
      <c r="Y118" s="1" t="s">
        <v>53</v>
      </c>
      <c r="Z118" s="1" t="s">
        <v>6773</v>
      </c>
      <c r="AC118" s="1">
        <v>29</v>
      </c>
      <c r="AD118" s="1" t="s">
        <v>433</v>
      </c>
      <c r="AE118" s="1" t="s">
        <v>8537</v>
      </c>
      <c r="AJ118" s="1" t="s">
        <v>17</v>
      </c>
      <c r="AK118" s="1" t="s">
        <v>8760</v>
      </c>
      <c r="AL118" s="1" t="s">
        <v>109</v>
      </c>
      <c r="AM118" s="1" t="s">
        <v>8775</v>
      </c>
      <c r="AT118" s="1" t="s">
        <v>81</v>
      </c>
      <c r="AU118" s="1" t="s">
        <v>8866</v>
      </c>
      <c r="AV118" s="1" t="s">
        <v>434</v>
      </c>
      <c r="AW118" s="1" t="s">
        <v>9079</v>
      </c>
      <c r="BG118" s="1" t="s">
        <v>124</v>
      </c>
      <c r="BH118" s="1" t="s">
        <v>6616</v>
      </c>
      <c r="BI118" s="1" t="s">
        <v>196</v>
      </c>
      <c r="BJ118" s="1" t="s">
        <v>9532</v>
      </c>
      <c r="BK118" s="1" t="s">
        <v>79</v>
      </c>
      <c r="BL118" s="1" t="s">
        <v>6493</v>
      </c>
      <c r="BM118" s="1" t="s">
        <v>12738</v>
      </c>
      <c r="BN118" s="1" t="s">
        <v>12797</v>
      </c>
      <c r="BO118" s="1" t="s">
        <v>81</v>
      </c>
      <c r="BP118" s="1" t="s">
        <v>8866</v>
      </c>
      <c r="BQ118" s="1" t="s">
        <v>435</v>
      </c>
      <c r="BR118" s="1" t="s">
        <v>10987</v>
      </c>
      <c r="BS118" s="1" t="s">
        <v>291</v>
      </c>
      <c r="BT118" s="1" t="s">
        <v>8660</v>
      </c>
    </row>
    <row r="119" spans="1:72" ht="13.5" customHeight="1">
      <c r="A119" s="7" t="str">
        <f>HYPERLINK("http://kyu.snu.ac.kr/sdhj/index.jsp?type=hj/GK14611_00IM0001_078b.jpg","1738_수남면_078b")</f>
        <v>1738_수남면_078b</v>
      </c>
      <c r="B119" s="2">
        <v>1738</v>
      </c>
      <c r="C119" s="2" t="s">
        <v>12712</v>
      </c>
      <c r="D119" s="2" t="s">
        <v>12713</v>
      </c>
      <c r="E119" s="2">
        <v>118</v>
      </c>
      <c r="F119" s="1">
        <v>2</v>
      </c>
      <c r="G119" s="1" t="s">
        <v>436</v>
      </c>
      <c r="H119" s="1" t="s">
        <v>6277</v>
      </c>
      <c r="I119" s="1">
        <v>1</v>
      </c>
      <c r="J119" s="1" t="s">
        <v>437</v>
      </c>
      <c r="K119" s="1" t="s">
        <v>6341</v>
      </c>
      <c r="L119" s="1">
        <v>1</v>
      </c>
      <c r="M119" s="1" t="s">
        <v>11852</v>
      </c>
      <c r="N119" s="1" t="s">
        <v>11853</v>
      </c>
      <c r="T119" s="1" t="s">
        <v>12798</v>
      </c>
      <c r="U119" s="1" t="s">
        <v>159</v>
      </c>
      <c r="V119" s="1" t="s">
        <v>6472</v>
      </c>
      <c r="W119" s="1" t="s">
        <v>438</v>
      </c>
      <c r="X119" s="1" t="s">
        <v>6710</v>
      </c>
      <c r="Y119" s="1" t="s">
        <v>439</v>
      </c>
      <c r="Z119" s="1" t="s">
        <v>8468</v>
      </c>
      <c r="AC119" s="1">
        <v>47</v>
      </c>
      <c r="AD119" s="1" t="s">
        <v>400</v>
      </c>
      <c r="AE119" s="1" t="s">
        <v>8573</v>
      </c>
      <c r="AJ119" s="1" t="s">
        <v>17</v>
      </c>
      <c r="AK119" s="1" t="s">
        <v>8760</v>
      </c>
      <c r="AL119" s="1" t="s">
        <v>440</v>
      </c>
      <c r="AM119" s="1" t="s">
        <v>8661</v>
      </c>
      <c r="AT119" s="1" t="s">
        <v>81</v>
      </c>
      <c r="AU119" s="1" t="s">
        <v>8866</v>
      </c>
      <c r="AV119" s="1" t="s">
        <v>441</v>
      </c>
      <c r="AW119" s="1" t="s">
        <v>9051</v>
      </c>
      <c r="BG119" s="1" t="s">
        <v>81</v>
      </c>
      <c r="BH119" s="1" t="s">
        <v>8866</v>
      </c>
      <c r="BI119" s="1" t="s">
        <v>442</v>
      </c>
      <c r="BJ119" s="1" t="s">
        <v>9842</v>
      </c>
      <c r="BK119" s="1" t="s">
        <v>443</v>
      </c>
      <c r="BL119" s="1" t="s">
        <v>12799</v>
      </c>
      <c r="BM119" s="1" t="s">
        <v>444</v>
      </c>
      <c r="BN119" s="1" t="s">
        <v>9887</v>
      </c>
      <c r="BO119" s="1" t="s">
        <v>81</v>
      </c>
      <c r="BP119" s="1" t="s">
        <v>8866</v>
      </c>
      <c r="BQ119" s="1" t="s">
        <v>445</v>
      </c>
      <c r="BR119" s="1" t="s">
        <v>10986</v>
      </c>
      <c r="BS119" s="1" t="s">
        <v>55</v>
      </c>
      <c r="BT119" s="1" t="s">
        <v>8766</v>
      </c>
    </row>
    <row r="120" spans="1:72" ht="13.5" customHeight="1">
      <c r="A120" s="7" t="str">
        <f>HYPERLINK("http://kyu.snu.ac.kr/sdhj/index.jsp?type=hj/GK14611_00IM0001_078b.jpg","1738_수남면_078b")</f>
        <v>1738_수남면_078b</v>
      </c>
      <c r="B120" s="2">
        <v>1738</v>
      </c>
      <c r="C120" s="2" t="s">
        <v>12800</v>
      </c>
      <c r="D120" s="2" t="s">
        <v>12801</v>
      </c>
      <c r="E120" s="2">
        <v>119</v>
      </c>
      <c r="F120" s="1">
        <v>2</v>
      </c>
      <c r="G120" s="1" t="s">
        <v>436</v>
      </c>
      <c r="H120" s="1" t="s">
        <v>6277</v>
      </c>
      <c r="I120" s="1">
        <v>1</v>
      </c>
      <c r="L120" s="1">
        <v>1</v>
      </c>
      <c r="M120" s="1" t="s">
        <v>11852</v>
      </c>
      <c r="N120" s="1" t="s">
        <v>11853</v>
      </c>
      <c r="S120" s="1" t="s">
        <v>51</v>
      </c>
      <c r="T120" s="1" t="s">
        <v>6364</v>
      </c>
      <c r="W120" s="1" t="s">
        <v>38</v>
      </c>
      <c r="X120" s="1" t="s">
        <v>6711</v>
      </c>
      <c r="Y120" s="1" t="s">
        <v>170</v>
      </c>
      <c r="Z120" s="1" t="s">
        <v>6819</v>
      </c>
      <c r="AC120" s="1">
        <v>34</v>
      </c>
      <c r="AD120" s="1" t="s">
        <v>446</v>
      </c>
      <c r="AE120" s="1" t="s">
        <v>8579</v>
      </c>
      <c r="AJ120" s="1" t="s">
        <v>173</v>
      </c>
      <c r="AK120" s="1" t="s">
        <v>8258</v>
      </c>
      <c r="AL120" s="1" t="s">
        <v>447</v>
      </c>
      <c r="AM120" s="1" t="s">
        <v>8719</v>
      </c>
      <c r="AT120" s="1" t="s">
        <v>448</v>
      </c>
      <c r="AU120" s="1" t="s">
        <v>8903</v>
      </c>
      <c r="AV120" s="1" t="s">
        <v>294</v>
      </c>
      <c r="AW120" s="1" t="s">
        <v>8179</v>
      </c>
      <c r="BG120" s="1" t="s">
        <v>12802</v>
      </c>
      <c r="BH120" s="1" t="s">
        <v>12803</v>
      </c>
      <c r="BI120" s="1" t="s">
        <v>12804</v>
      </c>
      <c r="BJ120" s="1" t="s">
        <v>12805</v>
      </c>
      <c r="BK120" s="1" t="s">
        <v>449</v>
      </c>
      <c r="BL120" s="1" t="s">
        <v>10163</v>
      </c>
      <c r="BM120" s="1" t="s">
        <v>450</v>
      </c>
      <c r="BN120" s="1" t="s">
        <v>10504</v>
      </c>
      <c r="BO120" s="1" t="s">
        <v>81</v>
      </c>
      <c r="BP120" s="1" t="s">
        <v>8866</v>
      </c>
      <c r="BQ120" s="1" t="s">
        <v>451</v>
      </c>
      <c r="BR120" s="1" t="s">
        <v>10985</v>
      </c>
      <c r="BS120" s="1" t="s">
        <v>41</v>
      </c>
      <c r="BT120" s="1" t="s">
        <v>8676</v>
      </c>
    </row>
    <row r="121" spans="1:72" ht="13.5" customHeight="1">
      <c r="A121" s="7" t="str">
        <f>HYPERLINK("http://kyu.snu.ac.kr/sdhj/index.jsp?type=hj/GK14611_00IM0001_078b.jpg","1738_수남면_078b")</f>
        <v>1738_수남면_078b</v>
      </c>
      <c r="B121" s="2">
        <v>1738</v>
      </c>
      <c r="C121" s="2" t="s">
        <v>12806</v>
      </c>
      <c r="D121" s="2" t="s">
        <v>12807</v>
      </c>
      <c r="E121" s="2">
        <v>120</v>
      </c>
      <c r="F121" s="1">
        <v>2</v>
      </c>
      <c r="G121" s="1" t="s">
        <v>436</v>
      </c>
      <c r="H121" s="1" t="s">
        <v>6277</v>
      </c>
      <c r="I121" s="1">
        <v>1</v>
      </c>
      <c r="L121" s="1">
        <v>1</v>
      </c>
      <c r="M121" s="1" t="s">
        <v>11852</v>
      </c>
      <c r="N121" s="1" t="s">
        <v>11853</v>
      </c>
      <c r="S121" s="1" t="s">
        <v>83</v>
      </c>
      <c r="T121" s="1" t="s">
        <v>6369</v>
      </c>
      <c r="Y121" s="1" t="s">
        <v>452</v>
      </c>
      <c r="Z121" s="1" t="s">
        <v>8467</v>
      </c>
      <c r="AC121" s="1">
        <v>10</v>
      </c>
      <c r="AD121" s="1" t="s">
        <v>127</v>
      </c>
      <c r="AE121" s="1" t="s">
        <v>8557</v>
      </c>
    </row>
    <row r="122" spans="1:72" ht="13.5" customHeight="1">
      <c r="A122" s="7" t="str">
        <f>HYPERLINK("http://kyu.snu.ac.kr/sdhj/index.jsp?type=hj/GK14611_00IM0001_078b.jpg","1738_수남면_078b")</f>
        <v>1738_수남면_078b</v>
      </c>
      <c r="B122" s="2">
        <v>1738</v>
      </c>
      <c r="C122" s="2" t="s">
        <v>12808</v>
      </c>
      <c r="D122" s="2" t="s">
        <v>12809</v>
      </c>
      <c r="E122" s="2">
        <v>121</v>
      </c>
      <c r="F122" s="1">
        <v>2</v>
      </c>
      <c r="G122" s="1" t="s">
        <v>436</v>
      </c>
      <c r="H122" s="1" t="s">
        <v>6277</v>
      </c>
      <c r="I122" s="1">
        <v>1</v>
      </c>
      <c r="L122" s="1">
        <v>1</v>
      </c>
      <c r="M122" s="1" t="s">
        <v>11852</v>
      </c>
      <c r="N122" s="1" t="s">
        <v>11853</v>
      </c>
      <c r="T122" s="1" t="s">
        <v>12810</v>
      </c>
      <c r="U122" s="1" t="s">
        <v>181</v>
      </c>
      <c r="V122" s="1" t="s">
        <v>6448</v>
      </c>
      <c r="Y122" s="1" t="s">
        <v>453</v>
      </c>
      <c r="Z122" s="1" t="s">
        <v>7251</v>
      </c>
      <c r="AF122" s="1" t="s">
        <v>128</v>
      </c>
      <c r="AG122" s="1" t="s">
        <v>6421</v>
      </c>
      <c r="BB122" s="1" t="s">
        <v>181</v>
      </c>
      <c r="BC122" s="1" t="s">
        <v>6448</v>
      </c>
      <c r="BD122" s="1" t="s">
        <v>6133</v>
      </c>
      <c r="BE122" s="1" t="s">
        <v>9661</v>
      </c>
      <c r="BF122" s="1" t="s">
        <v>11492</v>
      </c>
    </row>
    <row r="123" spans="1:72" ht="13.5" customHeight="1">
      <c r="A123" s="7" t="str">
        <f>HYPERLINK("http://kyu.snu.ac.kr/sdhj/index.jsp?type=hj/GK14611_00IM0001_078b.jpg","1738_수남면_078b")</f>
        <v>1738_수남면_078b</v>
      </c>
      <c r="B123" s="2">
        <v>1738</v>
      </c>
      <c r="C123" s="2" t="s">
        <v>12735</v>
      </c>
      <c r="D123" s="2" t="s">
        <v>12736</v>
      </c>
      <c r="E123" s="2">
        <v>122</v>
      </c>
      <c r="F123" s="1">
        <v>2</v>
      </c>
      <c r="G123" s="1" t="s">
        <v>436</v>
      </c>
      <c r="H123" s="1" t="s">
        <v>6277</v>
      </c>
      <c r="I123" s="1">
        <v>1</v>
      </c>
      <c r="L123" s="1">
        <v>1</v>
      </c>
      <c r="M123" s="1" t="s">
        <v>11852</v>
      </c>
      <c r="N123" s="1" t="s">
        <v>11853</v>
      </c>
      <c r="T123" s="1" t="s">
        <v>12810</v>
      </c>
      <c r="U123" s="1" t="s">
        <v>241</v>
      </c>
      <c r="V123" s="1" t="s">
        <v>6447</v>
      </c>
      <c r="Y123" s="1" t="s">
        <v>454</v>
      </c>
      <c r="Z123" s="1" t="s">
        <v>7047</v>
      </c>
      <c r="AF123" s="1" t="s">
        <v>455</v>
      </c>
      <c r="AG123" s="1" t="s">
        <v>8591</v>
      </c>
      <c r="AH123" s="1" t="s">
        <v>456</v>
      </c>
      <c r="AI123" s="1" t="s">
        <v>8756</v>
      </c>
      <c r="BB123" s="1" t="s">
        <v>181</v>
      </c>
      <c r="BC123" s="1" t="s">
        <v>6448</v>
      </c>
      <c r="BD123" s="1" t="s">
        <v>457</v>
      </c>
      <c r="BE123" s="1" t="s">
        <v>9660</v>
      </c>
      <c r="BF123" s="1" t="s">
        <v>11522</v>
      </c>
    </row>
    <row r="124" spans="1:72" ht="13.5" customHeight="1">
      <c r="A124" s="7" t="str">
        <f>HYPERLINK("http://kyu.snu.ac.kr/sdhj/index.jsp?type=hj/GK14611_00IM0001_078b.jpg","1738_수남면_078b")</f>
        <v>1738_수남면_078b</v>
      </c>
      <c r="B124" s="2">
        <v>1738</v>
      </c>
      <c r="C124" s="2" t="s">
        <v>12735</v>
      </c>
      <c r="D124" s="2" t="s">
        <v>12736</v>
      </c>
      <c r="E124" s="2">
        <v>123</v>
      </c>
      <c r="F124" s="1">
        <v>2</v>
      </c>
      <c r="G124" s="1" t="s">
        <v>436</v>
      </c>
      <c r="H124" s="1" t="s">
        <v>6277</v>
      </c>
      <c r="I124" s="1">
        <v>1</v>
      </c>
      <c r="L124" s="1">
        <v>1</v>
      </c>
      <c r="M124" s="1" t="s">
        <v>11852</v>
      </c>
      <c r="N124" s="1" t="s">
        <v>11853</v>
      </c>
      <c r="T124" s="1" t="s">
        <v>12810</v>
      </c>
      <c r="U124" s="1" t="s">
        <v>241</v>
      </c>
      <c r="V124" s="1" t="s">
        <v>6447</v>
      </c>
      <c r="Y124" s="1" t="s">
        <v>458</v>
      </c>
      <c r="Z124" s="1" t="s">
        <v>8466</v>
      </c>
      <c r="AC124" s="1">
        <v>22</v>
      </c>
      <c r="AD124" s="1" t="s">
        <v>199</v>
      </c>
      <c r="AE124" s="1" t="s">
        <v>8564</v>
      </c>
    </row>
    <row r="125" spans="1:72" ht="13.5" customHeight="1">
      <c r="A125" s="7" t="str">
        <f>HYPERLINK("http://kyu.snu.ac.kr/sdhj/index.jsp?type=hj/GK14611_00IM0001_078b.jpg","1738_수남면_078b")</f>
        <v>1738_수남면_078b</v>
      </c>
      <c r="B125" s="2">
        <v>1738</v>
      </c>
      <c r="C125" s="2" t="s">
        <v>12811</v>
      </c>
      <c r="D125" s="2" t="s">
        <v>12812</v>
      </c>
      <c r="E125" s="2">
        <v>124</v>
      </c>
      <c r="F125" s="1">
        <v>2</v>
      </c>
      <c r="G125" s="1" t="s">
        <v>436</v>
      </c>
      <c r="H125" s="1" t="s">
        <v>6277</v>
      </c>
      <c r="I125" s="1">
        <v>1</v>
      </c>
      <c r="L125" s="1">
        <v>1</v>
      </c>
      <c r="M125" s="1" t="s">
        <v>11852</v>
      </c>
      <c r="N125" s="1" t="s">
        <v>11853</v>
      </c>
      <c r="T125" s="1" t="s">
        <v>12810</v>
      </c>
      <c r="U125" s="1" t="s">
        <v>181</v>
      </c>
      <c r="V125" s="1" t="s">
        <v>6448</v>
      </c>
      <c r="Y125" s="1" t="s">
        <v>459</v>
      </c>
      <c r="Z125" s="1" t="s">
        <v>7699</v>
      </c>
      <c r="AC125" s="1">
        <v>10</v>
      </c>
      <c r="AD125" s="1" t="s">
        <v>127</v>
      </c>
      <c r="AE125" s="1" t="s">
        <v>8557</v>
      </c>
    </row>
    <row r="126" spans="1:72" ht="13.5" customHeight="1">
      <c r="A126" s="7" t="str">
        <f>HYPERLINK("http://kyu.snu.ac.kr/sdhj/index.jsp?type=hj/GK14611_00IM0001_078b.jpg","1738_수남면_078b")</f>
        <v>1738_수남면_078b</v>
      </c>
      <c r="B126" s="2">
        <v>1738</v>
      </c>
      <c r="C126" s="2" t="s">
        <v>12808</v>
      </c>
      <c r="D126" s="2" t="s">
        <v>12809</v>
      </c>
      <c r="E126" s="2">
        <v>125</v>
      </c>
      <c r="F126" s="1">
        <v>2</v>
      </c>
      <c r="G126" s="1" t="s">
        <v>436</v>
      </c>
      <c r="H126" s="1" t="s">
        <v>6277</v>
      </c>
      <c r="I126" s="1">
        <v>1</v>
      </c>
      <c r="L126" s="1">
        <v>2</v>
      </c>
      <c r="M126" s="1" t="s">
        <v>11854</v>
      </c>
      <c r="N126" s="1" t="s">
        <v>11855</v>
      </c>
      <c r="T126" s="1" t="s">
        <v>12813</v>
      </c>
      <c r="U126" s="1" t="s">
        <v>159</v>
      </c>
      <c r="V126" s="1" t="s">
        <v>6472</v>
      </c>
      <c r="W126" s="1" t="s">
        <v>460</v>
      </c>
      <c r="X126" s="1" t="s">
        <v>6720</v>
      </c>
      <c r="Y126" s="1" t="s">
        <v>461</v>
      </c>
      <c r="Z126" s="1" t="s">
        <v>8465</v>
      </c>
      <c r="AC126" s="1">
        <v>58</v>
      </c>
      <c r="AD126" s="1" t="s">
        <v>249</v>
      </c>
      <c r="AE126" s="1" t="s">
        <v>8549</v>
      </c>
      <c r="AJ126" s="1" t="s">
        <v>17</v>
      </c>
      <c r="AK126" s="1" t="s">
        <v>8760</v>
      </c>
      <c r="AL126" s="1" t="s">
        <v>161</v>
      </c>
      <c r="AM126" s="1" t="s">
        <v>8764</v>
      </c>
      <c r="AT126" s="1" t="s">
        <v>81</v>
      </c>
      <c r="AU126" s="1" t="s">
        <v>8866</v>
      </c>
      <c r="AV126" s="1" t="s">
        <v>462</v>
      </c>
      <c r="AW126" s="1" t="s">
        <v>9519</v>
      </c>
      <c r="BG126" s="1" t="s">
        <v>463</v>
      </c>
      <c r="BH126" s="1" t="s">
        <v>11441</v>
      </c>
      <c r="BI126" s="1" t="s">
        <v>464</v>
      </c>
      <c r="BJ126" s="1" t="s">
        <v>9884</v>
      </c>
      <c r="BK126" s="1" t="s">
        <v>465</v>
      </c>
      <c r="BL126" s="1" t="s">
        <v>11470</v>
      </c>
      <c r="BM126" s="1" t="s">
        <v>466</v>
      </c>
      <c r="BN126" s="1" t="s">
        <v>6736</v>
      </c>
      <c r="BO126" s="1" t="s">
        <v>81</v>
      </c>
      <c r="BP126" s="1" t="s">
        <v>8866</v>
      </c>
      <c r="BQ126" s="1" t="s">
        <v>467</v>
      </c>
      <c r="BR126" s="1" t="s">
        <v>10765</v>
      </c>
      <c r="BS126" s="1" t="s">
        <v>468</v>
      </c>
      <c r="BT126" s="1" t="s">
        <v>8814</v>
      </c>
    </row>
    <row r="127" spans="1:72" ht="13.5" customHeight="1">
      <c r="A127" s="7" t="str">
        <f>HYPERLINK("http://kyu.snu.ac.kr/sdhj/index.jsp?type=hj/GK14611_00IM0001_078b.jpg","1738_수남면_078b")</f>
        <v>1738_수남면_078b</v>
      </c>
      <c r="B127" s="2">
        <v>1738</v>
      </c>
      <c r="C127" s="2" t="s">
        <v>12814</v>
      </c>
      <c r="D127" s="2" t="s">
        <v>12815</v>
      </c>
      <c r="E127" s="2">
        <v>126</v>
      </c>
      <c r="F127" s="1">
        <v>2</v>
      </c>
      <c r="G127" s="1" t="s">
        <v>436</v>
      </c>
      <c r="H127" s="1" t="s">
        <v>6277</v>
      </c>
      <c r="I127" s="1">
        <v>1</v>
      </c>
      <c r="L127" s="1">
        <v>2</v>
      </c>
      <c r="M127" s="1" t="s">
        <v>11854</v>
      </c>
      <c r="N127" s="1" t="s">
        <v>11855</v>
      </c>
      <c r="S127" s="1" t="s">
        <v>51</v>
      </c>
      <c r="T127" s="1" t="s">
        <v>6364</v>
      </c>
      <c r="W127" s="1" t="s">
        <v>153</v>
      </c>
      <c r="X127" s="1" t="s">
        <v>6765</v>
      </c>
      <c r="Y127" s="1" t="s">
        <v>170</v>
      </c>
      <c r="Z127" s="1" t="s">
        <v>6819</v>
      </c>
      <c r="AC127" s="1">
        <v>50</v>
      </c>
      <c r="AD127" s="1" t="s">
        <v>469</v>
      </c>
      <c r="AE127" s="1" t="s">
        <v>8574</v>
      </c>
      <c r="AJ127" s="1" t="s">
        <v>173</v>
      </c>
      <c r="AK127" s="1" t="s">
        <v>8258</v>
      </c>
      <c r="AL127" s="1" t="s">
        <v>126</v>
      </c>
      <c r="AM127" s="1" t="s">
        <v>8691</v>
      </c>
      <c r="AT127" s="1" t="s">
        <v>81</v>
      </c>
      <c r="AU127" s="1" t="s">
        <v>8866</v>
      </c>
      <c r="AV127" s="1" t="s">
        <v>470</v>
      </c>
      <c r="AW127" s="1" t="s">
        <v>9313</v>
      </c>
      <c r="BG127" s="1" t="s">
        <v>81</v>
      </c>
      <c r="BH127" s="1" t="s">
        <v>8866</v>
      </c>
      <c r="BI127" s="1" t="s">
        <v>471</v>
      </c>
      <c r="BJ127" s="1" t="s">
        <v>9431</v>
      </c>
      <c r="BK127" s="1" t="s">
        <v>81</v>
      </c>
      <c r="BL127" s="1" t="s">
        <v>8866</v>
      </c>
      <c r="BM127" s="1" t="s">
        <v>472</v>
      </c>
      <c r="BN127" s="1" t="s">
        <v>10010</v>
      </c>
      <c r="BO127" s="1" t="s">
        <v>81</v>
      </c>
      <c r="BP127" s="1" t="s">
        <v>8866</v>
      </c>
      <c r="BQ127" s="1" t="s">
        <v>473</v>
      </c>
      <c r="BR127" s="1" t="s">
        <v>10984</v>
      </c>
      <c r="BS127" s="1" t="s">
        <v>78</v>
      </c>
      <c r="BT127" s="1" t="s">
        <v>8776</v>
      </c>
    </row>
    <row r="128" spans="1:72" ht="13.5" customHeight="1">
      <c r="A128" s="7" t="str">
        <f>HYPERLINK("http://kyu.snu.ac.kr/sdhj/index.jsp?type=hj/GK14611_00IM0001_078b.jpg","1738_수남면_078b")</f>
        <v>1738_수남면_078b</v>
      </c>
      <c r="B128" s="2">
        <v>1738</v>
      </c>
      <c r="C128" s="2" t="s">
        <v>12814</v>
      </c>
      <c r="D128" s="2" t="s">
        <v>12815</v>
      </c>
      <c r="E128" s="2">
        <v>127</v>
      </c>
      <c r="F128" s="1">
        <v>2</v>
      </c>
      <c r="G128" s="1" t="s">
        <v>436</v>
      </c>
      <c r="H128" s="1" t="s">
        <v>6277</v>
      </c>
      <c r="I128" s="1">
        <v>1</v>
      </c>
      <c r="L128" s="1">
        <v>2</v>
      </c>
      <c r="M128" s="1" t="s">
        <v>11854</v>
      </c>
      <c r="N128" s="1" t="s">
        <v>11855</v>
      </c>
      <c r="S128" s="1" t="s">
        <v>83</v>
      </c>
      <c r="T128" s="1" t="s">
        <v>6369</v>
      </c>
      <c r="U128" s="1" t="s">
        <v>159</v>
      </c>
      <c r="V128" s="1" t="s">
        <v>6472</v>
      </c>
      <c r="Y128" s="1" t="s">
        <v>474</v>
      </c>
      <c r="Z128" s="1" t="s">
        <v>8464</v>
      </c>
      <c r="AC128" s="1">
        <v>26</v>
      </c>
      <c r="AD128" s="1" t="s">
        <v>341</v>
      </c>
      <c r="AE128" s="1" t="s">
        <v>8548</v>
      </c>
    </row>
    <row r="129" spans="1:72" ht="13.5" customHeight="1">
      <c r="A129" s="7" t="str">
        <f>HYPERLINK("http://kyu.snu.ac.kr/sdhj/index.jsp?type=hj/GK14611_00IM0001_078b.jpg","1738_수남면_078b")</f>
        <v>1738_수남면_078b</v>
      </c>
      <c r="B129" s="2">
        <v>1738</v>
      </c>
      <c r="C129" s="2" t="s">
        <v>12814</v>
      </c>
      <c r="D129" s="2" t="s">
        <v>12815</v>
      </c>
      <c r="E129" s="2">
        <v>128</v>
      </c>
      <c r="F129" s="1">
        <v>2</v>
      </c>
      <c r="G129" s="1" t="s">
        <v>436</v>
      </c>
      <c r="H129" s="1" t="s">
        <v>6277</v>
      </c>
      <c r="I129" s="1">
        <v>1</v>
      </c>
      <c r="L129" s="1">
        <v>2</v>
      </c>
      <c r="M129" s="1" t="s">
        <v>11854</v>
      </c>
      <c r="N129" s="1" t="s">
        <v>11855</v>
      </c>
      <c r="S129" s="1" t="s">
        <v>475</v>
      </c>
      <c r="T129" s="1" t="s">
        <v>6368</v>
      </c>
      <c r="W129" s="1" t="s">
        <v>438</v>
      </c>
      <c r="X129" s="1" t="s">
        <v>6710</v>
      </c>
      <c r="Y129" s="1" t="s">
        <v>170</v>
      </c>
      <c r="Z129" s="1" t="s">
        <v>6819</v>
      </c>
      <c r="AC129" s="1">
        <v>27</v>
      </c>
      <c r="AD129" s="1" t="s">
        <v>476</v>
      </c>
      <c r="AE129" s="1" t="s">
        <v>7652</v>
      </c>
      <c r="AF129" s="1" t="s">
        <v>105</v>
      </c>
      <c r="AG129" s="1" t="s">
        <v>8593</v>
      </c>
    </row>
    <row r="130" spans="1:72" ht="13.5" customHeight="1">
      <c r="A130" s="7" t="str">
        <f>HYPERLINK("http://kyu.snu.ac.kr/sdhj/index.jsp?type=hj/GK14611_00IM0001_078b.jpg","1738_수남면_078b")</f>
        <v>1738_수남면_078b</v>
      </c>
      <c r="B130" s="2">
        <v>1738</v>
      </c>
      <c r="C130" s="2" t="s">
        <v>12814</v>
      </c>
      <c r="D130" s="2" t="s">
        <v>12815</v>
      </c>
      <c r="E130" s="2">
        <v>129</v>
      </c>
      <c r="F130" s="1">
        <v>2</v>
      </c>
      <c r="G130" s="1" t="s">
        <v>436</v>
      </c>
      <c r="H130" s="1" t="s">
        <v>6277</v>
      </c>
      <c r="I130" s="1">
        <v>1</v>
      </c>
      <c r="L130" s="1">
        <v>2</v>
      </c>
      <c r="M130" s="1" t="s">
        <v>11854</v>
      </c>
      <c r="N130" s="1" t="s">
        <v>11855</v>
      </c>
      <c r="S130" s="1" t="s">
        <v>131</v>
      </c>
      <c r="T130" s="1" t="s">
        <v>6366</v>
      </c>
      <c r="U130" s="1" t="s">
        <v>159</v>
      </c>
      <c r="V130" s="1" t="s">
        <v>6472</v>
      </c>
      <c r="Y130" s="1" t="s">
        <v>477</v>
      </c>
      <c r="Z130" s="1" t="s">
        <v>8463</v>
      </c>
      <c r="AC130" s="1">
        <v>20</v>
      </c>
      <c r="AD130" s="1" t="s">
        <v>63</v>
      </c>
      <c r="AE130" s="1" t="s">
        <v>8535</v>
      </c>
      <c r="BF130" s="1" t="s">
        <v>64</v>
      </c>
    </row>
    <row r="131" spans="1:72" ht="13.5" customHeight="1">
      <c r="A131" s="7" t="str">
        <f>HYPERLINK("http://kyu.snu.ac.kr/sdhj/index.jsp?type=hj/GK14611_00IM0001_078b.jpg","1738_수남면_078b")</f>
        <v>1738_수남면_078b</v>
      </c>
      <c r="B131" s="2">
        <v>1738</v>
      </c>
      <c r="C131" s="2" t="s">
        <v>12814</v>
      </c>
      <c r="D131" s="2" t="s">
        <v>12815</v>
      </c>
      <c r="E131" s="2">
        <v>130</v>
      </c>
      <c r="F131" s="1">
        <v>2</v>
      </c>
      <c r="G131" s="1" t="s">
        <v>436</v>
      </c>
      <c r="H131" s="1" t="s">
        <v>6277</v>
      </c>
      <c r="I131" s="1">
        <v>1</v>
      </c>
      <c r="L131" s="1">
        <v>2</v>
      </c>
      <c r="M131" s="1" t="s">
        <v>11854</v>
      </c>
      <c r="N131" s="1" t="s">
        <v>11855</v>
      </c>
      <c r="T131" s="1" t="s">
        <v>12816</v>
      </c>
      <c r="U131" s="1" t="s">
        <v>181</v>
      </c>
      <c r="V131" s="1" t="s">
        <v>6448</v>
      </c>
      <c r="Y131" s="1" t="s">
        <v>6134</v>
      </c>
      <c r="Z131" s="1" t="s">
        <v>7077</v>
      </c>
      <c r="AC131" s="1">
        <v>47</v>
      </c>
      <c r="AD131" s="1" t="s">
        <v>400</v>
      </c>
      <c r="AE131" s="1" t="s">
        <v>8573</v>
      </c>
      <c r="AV131" s="1" t="s">
        <v>478</v>
      </c>
      <c r="AW131" s="1" t="s">
        <v>9404</v>
      </c>
      <c r="BF131" s="1" t="s">
        <v>11491</v>
      </c>
    </row>
    <row r="132" spans="1:72" ht="13.5" customHeight="1">
      <c r="A132" s="7" t="str">
        <f>HYPERLINK("http://kyu.snu.ac.kr/sdhj/index.jsp?type=hj/GK14611_00IM0001_078b.jpg","1738_수남면_078b")</f>
        <v>1738_수남면_078b</v>
      </c>
      <c r="B132" s="2">
        <v>1738</v>
      </c>
      <c r="C132" s="2" t="s">
        <v>12735</v>
      </c>
      <c r="D132" s="2" t="s">
        <v>12736</v>
      </c>
      <c r="E132" s="2">
        <v>131</v>
      </c>
      <c r="F132" s="1">
        <v>2</v>
      </c>
      <c r="G132" s="1" t="s">
        <v>436</v>
      </c>
      <c r="H132" s="1" t="s">
        <v>6277</v>
      </c>
      <c r="I132" s="1">
        <v>1</v>
      </c>
      <c r="L132" s="1">
        <v>2</v>
      </c>
      <c r="M132" s="1" t="s">
        <v>11854</v>
      </c>
      <c r="N132" s="1" t="s">
        <v>11855</v>
      </c>
      <c r="T132" s="1" t="s">
        <v>12816</v>
      </c>
      <c r="U132" s="1" t="s">
        <v>181</v>
      </c>
      <c r="V132" s="1" t="s">
        <v>6448</v>
      </c>
      <c r="Y132" s="1" t="s">
        <v>479</v>
      </c>
      <c r="Z132" s="1" t="s">
        <v>11583</v>
      </c>
      <c r="AC132" s="1">
        <v>27</v>
      </c>
      <c r="AD132" s="1" t="s">
        <v>476</v>
      </c>
      <c r="AE132" s="1" t="s">
        <v>7652</v>
      </c>
      <c r="BB132" s="1" t="s">
        <v>181</v>
      </c>
      <c r="BC132" s="1" t="s">
        <v>6448</v>
      </c>
      <c r="BD132" s="1" t="s">
        <v>480</v>
      </c>
      <c r="BE132" s="1" t="s">
        <v>7647</v>
      </c>
      <c r="BF132" s="1" t="s">
        <v>11491</v>
      </c>
    </row>
    <row r="133" spans="1:72" ht="13.5" customHeight="1">
      <c r="A133" s="7" t="str">
        <f>HYPERLINK("http://kyu.snu.ac.kr/sdhj/index.jsp?type=hj/GK14611_00IM0001_078b.jpg","1738_수남면_078b")</f>
        <v>1738_수남면_078b</v>
      </c>
      <c r="B133" s="2">
        <v>1738</v>
      </c>
      <c r="C133" s="2" t="s">
        <v>12735</v>
      </c>
      <c r="D133" s="2" t="s">
        <v>12736</v>
      </c>
      <c r="E133" s="2">
        <v>132</v>
      </c>
      <c r="F133" s="1">
        <v>2</v>
      </c>
      <c r="G133" s="1" t="s">
        <v>436</v>
      </c>
      <c r="H133" s="1" t="s">
        <v>6277</v>
      </c>
      <c r="I133" s="1">
        <v>1</v>
      </c>
      <c r="L133" s="1">
        <v>2</v>
      </c>
      <c r="M133" s="1" t="s">
        <v>11854</v>
      </c>
      <c r="N133" s="1" t="s">
        <v>11855</v>
      </c>
      <c r="T133" s="1" t="s">
        <v>12816</v>
      </c>
      <c r="U133" s="1" t="s">
        <v>181</v>
      </c>
      <c r="V133" s="1" t="s">
        <v>6448</v>
      </c>
      <c r="Y133" s="1" t="s">
        <v>481</v>
      </c>
      <c r="Z133" s="1" t="s">
        <v>8462</v>
      </c>
      <c r="AC133" s="1">
        <v>44</v>
      </c>
      <c r="AD133" s="1" t="s">
        <v>482</v>
      </c>
      <c r="AE133" s="1" t="s">
        <v>8578</v>
      </c>
      <c r="AT133" s="1" t="s">
        <v>241</v>
      </c>
      <c r="AU133" s="1" t="s">
        <v>6447</v>
      </c>
      <c r="BB133" s="1" t="s">
        <v>483</v>
      </c>
      <c r="BC133" s="1" t="s">
        <v>8801</v>
      </c>
      <c r="BF133" s="1" t="s">
        <v>11492</v>
      </c>
    </row>
    <row r="134" spans="1:72" ht="13.5" customHeight="1">
      <c r="A134" s="7" t="str">
        <f>HYPERLINK("http://kyu.snu.ac.kr/sdhj/index.jsp?type=hj/GK14611_00IM0001_078b.jpg","1738_수남면_078b")</f>
        <v>1738_수남면_078b</v>
      </c>
      <c r="B134" s="2">
        <v>1738</v>
      </c>
      <c r="C134" s="2" t="s">
        <v>12735</v>
      </c>
      <c r="D134" s="2" t="s">
        <v>12736</v>
      </c>
      <c r="E134" s="2">
        <v>133</v>
      </c>
      <c r="F134" s="1">
        <v>2</v>
      </c>
      <c r="G134" s="1" t="s">
        <v>436</v>
      </c>
      <c r="H134" s="1" t="s">
        <v>6277</v>
      </c>
      <c r="I134" s="1">
        <v>1</v>
      </c>
      <c r="L134" s="1">
        <v>2</v>
      </c>
      <c r="M134" s="1" t="s">
        <v>11854</v>
      </c>
      <c r="N134" s="1" t="s">
        <v>11855</v>
      </c>
      <c r="T134" s="1" t="s">
        <v>12816</v>
      </c>
      <c r="U134" s="1" t="s">
        <v>241</v>
      </c>
      <c r="V134" s="1" t="s">
        <v>6447</v>
      </c>
      <c r="Y134" s="1" t="s">
        <v>484</v>
      </c>
      <c r="Z134" s="1" t="s">
        <v>8461</v>
      </c>
      <c r="AC134" s="1">
        <v>27</v>
      </c>
      <c r="AD134" s="1" t="s">
        <v>476</v>
      </c>
      <c r="AE134" s="1" t="s">
        <v>7652</v>
      </c>
      <c r="AF134" s="1" t="s">
        <v>485</v>
      </c>
      <c r="AG134" s="1" t="s">
        <v>8644</v>
      </c>
      <c r="BB134" s="1" t="s">
        <v>181</v>
      </c>
      <c r="BC134" s="1" t="s">
        <v>6448</v>
      </c>
      <c r="BD134" s="1" t="s">
        <v>6135</v>
      </c>
      <c r="BE134" s="1" t="s">
        <v>6932</v>
      </c>
      <c r="BF134" s="1" t="s">
        <v>11492</v>
      </c>
    </row>
    <row r="135" spans="1:72" ht="13.5" customHeight="1">
      <c r="A135" s="7" t="str">
        <f>HYPERLINK("http://kyu.snu.ac.kr/sdhj/index.jsp?type=hj/GK14611_00IM0001_078b.jpg","1738_수남면_078b")</f>
        <v>1738_수남면_078b</v>
      </c>
      <c r="B135" s="2">
        <v>1738</v>
      </c>
      <c r="C135" s="2" t="s">
        <v>12735</v>
      </c>
      <c r="D135" s="2" t="s">
        <v>12736</v>
      </c>
      <c r="E135" s="2">
        <v>134</v>
      </c>
      <c r="F135" s="1">
        <v>2</v>
      </c>
      <c r="G135" s="1" t="s">
        <v>436</v>
      </c>
      <c r="H135" s="1" t="s">
        <v>6277</v>
      </c>
      <c r="I135" s="1">
        <v>1</v>
      </c>
      <c r="L135" s="1">
        <v>2</v>
      </c>
      <c r="M135" s="1" t="s">
        <v>11854</v>
      </c>
      <c r="N135" s="1" t="s">
        <v>11855</v>
      </c>
      <c r="T135" s="1" t="s">
        <v>12816</v>
      </c>
      <c r="U135" s="1" t="s">
        <v>181</v>
      </c>
      <c r="V135" s="1" t="s">
        <v>6448</v>
      </c>
      <c r="Y135" s="1" t="s">
        <v>486</v>
      </c>
      <c r="Z135" s="1" t="s">
        <v>8460</v>
      </c>
      <c r="AC135" s="1">
        <v>25</v>
      </c>
      <c r="AD135" s="1" t="s">
        <v>487</v>
      </c>
      <c r="AE135" s="1" t="s">
        <v>8536</v>
      </c>
      <c r="BC135" s="1" t="s">
        <v>12817</v>
      </c>
      <c r="BE135" s="1" t="s">
        <v>12818</v>
      </c>
      <c r="BF135" s="1" t="s">
        <v>11522</v>
      </c>
    </row>
    <row r="136" spans="1:72" ht="13.5" customHeight="1">
      <c r="A136" s="7" t="str">
        <f>HYPERLINK("http://kyu.snu.ac.kr/sdhj/index.jsp?type=hj/GK14611_00IM0001_078b.jpg","1738_수남면_078b")</f>
        <v>1738_수남면_078b</v>
      </c>
      <c r="B136" s="2">
        <v>1738</v>
      </c>
      <c r="C136" s="2" t="s">
        <v>12735</v>
      </c>
      <c r="D136" s="2" t="s">
        <v>12736</v>
      </c>
      <c r="E136" s="2">
        <v>135</v>
      </c>
      <c r="F136" s="1">
        <v>2</v>
      </c>
      <c r="G136" s="1" t="s">
        <v>436</v>
      </c>
      <c r="H136" s="1" t="s">
        <v>6277</v>
      </c>
      <c r="I136" s="1">
        <v>1</v>
      </c>
      <c r="L136" s="1">
        <v>2</v>
      </c>
      <c r="M136" s="1" t="s">
        <v>11854</v>
      </c>
      <c r="N136" s="1" t="s">
        <v>11855</v>
      </c>
      <c r="T136" s="1" t="s">
        <v>12816</v>
      </c>
      <c r="U136" s="1" t="s">
        <v>181</v>
      </c>
      <c r="V136" s="1" t="s">
        <v>6448</v>
      </c>
      <c r="Y136" s="1" t="s">
        <v>6136</v>
      </c>
      <c r="Z136" s="1" t="s">
        <v>8459</v>
      </c>
      <c r="AC136" s="1">
        <v>20</v>
      </c>
      <c r="AD136" s="1" t="s">
        <v>312</v>
      </c>
      <c r="AE136" s="1" t="s">
        <v>8552</v>
      </c>
      <c r="AF136" s="1" t="s">
        <v>105</v>
      </c>
      <c r="AG136" s="1" t="s">
        <v>8593</v>
      </c>
      <c r="AT136" s="1" t="s">
        <v>241</v>
      </c>
      <c r="AU136" s="1" t="s">
        <v>6447</v>
      </c>
      <c r="AV136" s="1" t="s">
        <v>488</v>
      </c>
      <c r="AW136" s="1" t="s">
        <v>9518</v>
      </c>
      <c r="BB136" s="1" t="s">
        <v>483</v>
      </c>
      <c r="BC136" s="1" t="s">
        <v>8801</v>
      </c>
      <c r="BF136" s="1" t="s">
        <v>11492</v>
      </c>
    </row>
    <row r="137" spans="1:72" ht="13.5" customHeight="1">
      <c r="A137" s="7" t="str">
        <f>HYPERLINK("http://kyu.snu.ac.kr/sdhj/index.jsp?type=hj/GK14611_00IM0001_078b.jpg","1738_수남면_078b")</f>
        <v>1738_수남면_078b</v>
      </c>
      <c r="B137" s="2">
        <v>1738</v>
      </c>
      <c r="C137" s="2" t="s">
        <v>12735</v>
      </c>
      <c r="D137" s="2" t="s">
        <v>12736</v>
      </c>
      <c r="E137" s="2">
        <v>136</v>
      </c>
      <c r="F137" s="1">
        <v>2</v>
      </c>
      <c r="G137" s="1" t="s">
        <v>436</v>
      </c>
      <c r="H137" s="1" t="s">
        <v>6277</v>
      </c>
      <c r="I137" s="1">
        <v>1</v>
      </c>
      <c r="L137" s="1">
        <v>2</v>
      </c>
      <c r="M137" s="1" t="s">
        <v>11854</v>
      </c>
      <c r="N137" s="1" t="s">
        <v>11855</v>
      </c>
      <c r="T137" s="1" t="s">
        <v>12816</v>
      </c>
      <c r="U137" s="1" t="s">
        <v>233</v>
      </c>
      <c r="V137" s="1" t="s">
        <v>6562</v>
      </c>
      <c r="Y137" s="1" t="s">
        <v>489</v>
      </c>
      <c r="Z137" s="1" t="s">
        <v>11751</v>
      </c>
      <c r="AC137" s="1">
        <v>58</v>
      </c>
      <c r="AD137" s="1" t="s">
        <v>249</v>
      </c>
      <c r="AE137" s="1" t="s">
        <v>8549</v>
      </c>
    </row>
    <row r="138" spans="1:72" ht="13.5" customHeight="1">
      <c r="A138" s="7" t="str">
        <f>HYPERLINK("http://kyu.snu.ac.kr/sdhj/index.jsp?type=hj/GK14611_00IM0001_078b.jpg","1738_수남면_078b")</f>
        <v>1738_수남면_078b</v>
      </c>
      <c r="B138" s="2">
        <v>1738</v>
      </c>
      <c r="C138" s="2" t="s">
        <v>12814</v>
      </c>
      <c r="D138" s="2" t="s">
        <v>12815</v>
      </c>
      <c r="E138" s="2">
        <v>137</v>
      </c>
      <c r="F138" s="1">
        <v>2</v>
      </c>
      <c r="G138" s="1" t="s">
        <v>436</v>
      </c>
      <c r="H138" s="1" t="s">
        <v>6277</v>
      </c>
      <c r="I138" s="1">
        <v>1</v>
      </c>
      <c r="L138" s="1">
        <v>3</v>
      </c>
      <c r="M138" s="1" t="s">
        <v>1005</v>
      </c>
      <c r="N138" s="1" t="s">
        <v>8859</v>
      </c>
      <c r="T138" s="1" t="s">
        <v>12819</v>
      </c>
      <c r="U138" s="1" t="s">
        <v>159</v>
      </c>
      <c r="V138" s="1" t="s">
        <v>6472</v>
      </c>
      <c r="W138" s="1" t="s">
        <v>490</v>
      </c>
      <c r="X138" s="1" t="s">
        <v>6730</v>
      </c>
      <c r="Y138" s="1" t="s">
        <v>491</v>
      </c>
      <c r="Z138" s="1" t="s">
        <v>8441</v>
      </c>
      <c r="AC138" s="1">
        <v>37</v>
      </c>
      <c r="AD138" s="1" t="s">
        <v>189</v>
      </c>
      <c r="AE138" s="1" t="s">
        <v>8533</v>
      </c>
      <c r="AJ138" s="1" t="s">
        <v>17</v>
      </c>
      <c r="AK138" s="1" t="s">
        <v>8760</v>
      </c>
      <c r="AL138" s="1" t="s">
        <v>492</v>
      </c>
      <c r="AM138" s="1" t="s">
        <v>8773</v>
      </c>
      <c r="AT138" s="1" t="s">
        <v>255</v>
      </c>
      <c r="AU138" s="1" t="s">
        <v>6490</v>
      </c>
      <c r="AV138" s="1" t="s">
        <v>493</v>
      </c>
      <c r="AW138" s="1" t="s">
        <v>6767</v>
      </c>
      <c r="BG138" s="1" t="s">
        <v>494</v>
      </c>
      <c r="BH138" s="1" t="s">
        <v>9701</v>
      </c>
      <c r="BI138" s="1" t="s">
        <v>495</v>
      </c>
      <c r="BJ138" s="1" t="s">
        <v>9962</v>
      </c>
      <c r="BK138" s="1" t="s">
        <v>496</v>
      </c>
      <c r="BL138" s="1" t="s">
        <v>9667</v>
      </c>
      <c r="BM138" s="1" t="s">
        <v>497</v>
      </c>
      <c r="BN138" s="1" t="s">
        <v>6781</v>
      </c>
      <c r="BO138" s="1" t="s">
        <v>498</v>
      </c>
      <c r="BP138" s="1" t="s">
        <v>9675</v>
      </c>
      <c r="BQ138" s="1" t="s">
        <v>499</v>
      </c>
      <c r="BR138" s="1" t="s">
        <v>10080</v>
      </c>
      <c r="BS138" s="1" t="s">
        <v>78</v>
      </c>
      <c r="BT138" s="1" t="s">
        <v>8776</v>
      </c>
    </row>
    <row r="139" spans="1:72" ht="13.5" customHeight="1">
      <c r="A139" s="7" t="str">
        <f>HYPERLINK("http://kyu.snu.ac.kr/sdhj/index.jsp?type=hj/GK14611_00IM0001_078b.jpg","1738_수남면_078b")</f>
        <v>1738_수남면_078b</v>
      </c>
      <c r="B139" s="2">
        <v>1738</v>
      </c>
      <c r="C139" s="2" t="s">
        <v>12820</v>
      </c>
      <c r="D139" s="2" t="s">
        <v>12821</v>
      </c>
      <c r="E139" s="2">
        <v>138</v>
      </c>
      <c r="F139" s="1">
        <v>2</v>
      </c>
      <c r="G139" s="1" t="s">
        <v>436</v>
      </c>
      <c r="H139" s="1" t="s">
        <v>6277</v>
      </c>
      <c r="I139" s="1">
        <v>1</v>
      </c>
      <c r="L139" s="1">
        <v>3</v>
      </c>
      <c r="M139" s="1" t="s">
        <v>1005</v>
      </c>
      <c r="N139" s="1" t="s">
        <v>8859</v>
      </c>
      <c r="S139" s="1" t="s">
        <v>51</v>
      </c>
      <c r="T139" s="1" t="s">
        <v>6364</v>
      </c>
      <c r="W139" s="1" t="s">
        <v>500</v>
      </c>
      <c r="X139" s="1" t="s">
        <v>6745</v>
      </c>
      <c r="Y139" s="1" t="s">
        <v>170</v>
      </c>
      <c r="Z139" s="1" t="s">
        <v>6819</v>
      </c>
      <c r="AC139" s="1">
        <v>38</v>
      </c>
      <c r="AD139" s="1" t="s">
        <v>96</v>
      </c>
      <c r="AE139" s="1" t="s">
        <v>8581</v>
      </c>
      <c r="AJ139" s="1" t="s">
        <v>173</v>
      </c>
      <c r="AK139" s="1" t="s">
        <v>8258</v>
      </c>
      <c r="AL139" s="1" t="s">
        <v>324</v>
      </c>
      <c r="AM139" s="1" t="s">
        <v>8784</v>
      </c>
      <c r="AT139" s="1" t="s">
        <v>501</v>
      </c>
      <c r="AU139" s="1" t="s">
        <v>8902</v>
      </c>
      <c r="AV139" s="1" t="s">
        <v>502</v>
      </c>
      <c r="AW139" s="1" t="s">
        <v>9517</v>
      </c>
      <c r="BG139" s="1" t="s">
        <v>503</v>
      </c>
      <c r="BH139" s="1" t="s">
        <v>9702</v>
      </c>
      <c r="BI139" s="1" t="s">
        <v>504</v>
      </c>
      <c r="BJ139" s="1" t="s">
        <v>10088</v>
      </c>
      <c r="BK139" s="1" t="s">
        <v>255</v>
      </c>
      <c r="BL139" s="1" t="s">
        <v>6490</v>
      </c>
      <c r="BM139" s="1" t="s">
        <v>505</v>
      </c>
      <c r="BN139" s="1" t="s">
        <v>12822</v>
      </c>
      <c r="BO139" s="1" t="s">
        <v>255</v>
      </c>
      <c r="BP139" s="1" t="s">
        <v>6490</v>
      </c>
      <c r="BQ139" s="1" t="s">
        <v>506</v>
      </c>
      <c r="BR139" s="1" t="s">
        <v>11392</v>
      </c>
      <c r="BS139" s="1" t="s">
        <v>507</v>
      </c>
      <c r="BT139" s="1" t="s">
        <v>11046</v>
      </c>
    </row>
    <row r="140" spans="1:72" ht="13.5" customHeight="1">
      <c r="A140" s="7" t="str">
        <f>HYPERLINK("http://kyu.snu.ac.kr/sdhj/index.jsp?type=hj/GK14611_00IM0001_078b.jpg","1738_수남면_078b")</f>
        <v>1738_수남면_078b</v>
      </c>
      <c r="B140" s="2">
        <v>1738</v>
      </c>
      <c r="C140" s="2" t="s">
        <v>12823</v>
      </c>
      <c r="D140" s="2" t="s">
        <v>12824</v>
      </c>
      <c r="E140" s="2">
        <v>139</v>
      </c>
      <c r="F140" s="1">
        <v>2</v>
      </c>
      <c r="G140" s="1" t="s">
        <v>436</v>
      </c>
      <c r="H140" s="1" t="s">
        <v>6277</v>
      </c>
      <c r="I140" s="1">
        <v>1</v>
      </c>
      <c r="L140" s="1">
        <v>3</v>
      </c>
      <c r="M140" s="1" t="s">
        <v>1005</v>
      </c>
      <c r="N140" s="1" t="s">
        <v>8859</v>
      </c>
      <c r="T140" s="1" t="s">
        <v>12825</v>
      </c>
      <c r="U140" s="1" t="s">
        <v>181</v>
      </c>
      <c r="V140" s="1" t="s">
        <v>6448</v>
      </c>
      <c r="Y140" s="1" t="s">
        <v>508</v>
      </c>
      <c r="Z140" s="1" t="s">
        <v>6906</v>
      </c>
      <c r="AC140" s="1">
        <v>80</v>
      </c>
      <c r="AD140" s="1" t="s">
        <v>63</v>
      </c>
      <c r="AE140" s="1" t="s">
        <v>8535</v>
      </c>
      <c r="AT140" s="1" t="s">
        <v>121</v>
      </c>
      <c r="AU140" s="1" t="s">
        <v>11052</v>
      </c>
      <c r="AV140" s="1" t="s">
        <v>509</v>
      </c>
      <c r="AW140" s="1" t="s">
        <v>9516</v>
      </c>
      <c r="BB140" s="1" t="s">
        <v>185</v>
      </c>
      <c r="BC140" s="1" t="s">
        <v>6456</v>
      </c>
      <c r="BD140" s="1" t="s">
        <v>510</v>
      </c>
      <c r="BE140" s="1" t="s">
        <v>9659</v>
      </c>
    </row>
    <row r="141" spans="1:72" ht="13.5" customHeight="1">
      <c r="A141" s="7" t="str">
        <f>HYPERLINK("http://kyu.snu.ac.kr/sdhj/index.jsp?type=hj/GK14611_00IM0001_078b.jpg","1738_수남면_078b")</f>
        <v>1738_수남면_078b</v>
      </c>
      <c r="B141" s="2">
        <v>1738</v>
      </c>
      <c r="C141" s="2" t="s">
        <v>12826</v>
      </c>
      <c r="D141" s="2" t="s">
        <v>12827</v>
      </c>
      <c r="E141" s="2">
        <v>140</v>
      </c>
      <c r="F141" s="1">
        <v>2</v>
      </c>
      <c r="G141" s="1" t="s">
        <v>436</v>
      </c>
      <c r="H141" s="1" t="s">
        <v>6277</v>
      </c>
      <c r="I141" s="1">
        <v>1</v>
      </c>
      <c r="L141" s="1">
        <v>3</v>
      </c>
      <c r="M141" s="1" t="s">
        <v>1005</v>
      </c>
      <c r="N141" s="1" t="s">
        <v>8859</v>
      </c>
      <c r="T141" s="1" t="s">
        <v>12825</v>
      </c>
      <c r="U141" s="1" t="s">
        <v>181</v>
      </c>
      <c r="V141" s="1" t="s">
        <v>6448</v>
      </c>
      <c r="Y141" s="1" t="s">
        <v>6137</v>
      </c>
      <c r="Z141" s="1" t="s">
        <v>8371</v>
      </c>
      <c r="AC141" s="1">
        <v>54</v>
      </c>
      <c r="AD141" s="1" t="s">
        <v>511</v>
      </c>
      <c r="AE141" s="1" t="s">
        <v>8566</v>
      </c>
      <c r="BB141" s="1" t="s">
        <v>239</v>
      </c>
      <c r="BC141" s="1" t="s">
        <v>6489</v>
      </c>
      <c r="BF141" s="1" t="s">
        <v>11491</v>
      </c>
    </row>
    <row r="142" spans="1:72" ht="13.5" customHeight="1">
      <c r="A142" s="7" t="str">
        <f>HYPERLINK("http://kyu.snu.ac.kr/sdhj/index.jsp?type=hj/GK14611_00IM0001_078b.jpg","1738_수남면_078b")</f>
        <v>1738_수남면_078b</v>
      </c>
      <c r="B142" s="2">
        <v>1738</v>
      </c>
      <c r="C142" s="2" t="s">
        <v>12735</v>
      </c>
      <c r="D142" s="2" t="s">
        <v>12736</v>
      </c>
      <c r="E142" s="2">
        <v>141</v>
      </c>
      <c r="F142" s="1">
        <v>2</v>
      </c>
      <c r="G142" s="1" t="s">
        <v>436</v>
      </c>
      <c r="H142" s="1" t="s">
        <v>6277</v>
      </c>
      <c r="I142" s="1">
        <v>1</v>
      </c>
      <c r="L142" s="1">
        <v>3</v>
      </c>
      <c r="M142" s="1" t="s">
        <v>1005</v>
      </c>
      <c r="N142" s="1" t="s">
        <v>8859</v>
      </c>
      <c r="T142" s="1" t="s">
        <v>12825</v>
      </c>
      <c r="U142" s="1" t="s">
        <v>181</v>
      </c>
      <c r="V142" s="1" t="s">
        <v>6448</v>
      </c>
      <c r="Y142" s="1" t="s">
        <v>512</v>
      </c>
      <c r="Z142" s="1" t="s">
        <v>8458</v>
      </c>
      <c r="AC142" s="1">
        <v>52</v>
      </c>
      <c r="AD142" s="1" t="s">
        <v>513</v>
      </c>
      <c r="AE142" s="1" t="s">
        <v>8585</v>
      </c>
      <c r="BC142" s="1" t="s">
        <v>12828</v>
      </c>
      <c r="BF142" s="1" t="s">
        <v>11492</v>
      </c>
    </row>
    <row r="143" spans="1:72" ht="13.5" customHeight="1">
      <c r="A143" s="7" t="str">
        <f>HYPERLINK("http://kyu.snu.ac.kr/sdhj/index.jsp?type=hj/GK14611_00IM0001_078b.jpg","1738_수남면_078b")</f>
        <v>1738_수남면_078b</v>
      </c>
      <c r="B143" s="2">
        <v>1738</v>
      </c>
      <c r="C143" s="2" t="s">
        <v>12735</v>
      </c>
      <c r="D143" s="2" t="s">
        <v>12736</v>
      </c>
      <c r="E143" s="2">
        <v>142</v>
      </c>
      <c r="F143" s="1">
        <v>2</v>
      </c>
      <c r="G143" s="1" t="s">
        <v>436</v>
      </c>
      <c r="H143" s="1" t="s">
        <v>6277</v>
      </c>
      <c r="I143" s="1">
        <v>1</v>
      </c>
      <c r="L143" s="1">
        <v>3</v>
      </c>
      <c r="M143" s="1" t="s">
        <v>1005</v>
      </c>
      <c r="N143" s="1" t="s">
        <v>8859</v>
      </c>
      <c r="T143" s="1" t="s">
        <v>12825</v>
      </c>
      <c r="U143" s="1" t="s">
        <v>241</v>
      </c>
      <c r="V143" s="1" t="s">
        <v>6447</v>
      </c>
      <c r="Y143" s="1" t="s">
        <v>514</v>
      </c>
      <c r="Z143" s="1" t="s">
        <v>7752</v>
      </c>
      <c r="AC143" s="1">
        <v>47</v>
      </c>
      <c r="AD143" s="1" t="s">
        <v>400</v>
      </c>
      <c r="AE143" s="1" t="s">
        <v>8573</v>
      </c>
      <c r="AT143" s="1" t="s">
        <v>183</v>
      </c>
      <c r="AU143" s="1" t="s">
        <v>6484</v>
      </c>
      <c r="AV143" s="1" t="s">
        <v>12829</v>
      </c>
      <c r="AW143" s="1" t="s">
        <v>7180</v>
      </c>
      <c r="BF143" s="1" t="s">
        <v>11535</v>
      </c>
    </row>
    <row r="144" spans="1:72" ht="13.5" customHeight="1">
      <c r="A144" s="7" t="str">
        <f>HYPERLINK("http://kyu.snu.ac.kr/sdhj/index.jsp?type=hj/GK14611_00IM0001_078b.jpg","1738_수남면_078b")</f>
        <v>1738_수남면_078b</v>
      </c>
      <c r="B144" s="2">
        <v>1738</v>
      </c>
      <c r="C144" s="2" t="s">
        <v>12735</v>
      </c>
      <c r="D144" s="2" t="s">
        <v>12736</v>
      </c>
      <c r="E144" s="2">
        <v>143</v>
      </c>
      <c r="F144" s="1">
        <v>2</v>
      </c>
      <c r="G144" s="1" t="s">
        <v>436</v>
      </c>
      <c r="H144" s="1" t="s">
        <v>6277</v>
      </c>
      <c r="I144" s="1">
        <v>1</v>
      </c>
      <c r="L144" s="1">
        <v>3</v>
      </c>
      <c r="M144" s="1" t="s">
        <v>1005</v>
      </c>
      <c r="N144" s="1" t="s">
        <v>8859</v>
      </c>
      <c r="T144" s="1" t="s">
        <v>12825</v>
      </c>
      <c r="U144" s="1" t="s">
        <v>181</v>
      </c>
      <c r="V144" s="1" t="s">
        <v>6448</v>
      </c>
      <c r="Y144" s="1" t="s">
        <v>6138</v>
      </c>
      <c r="Z144" s="1" t="s">
        <v>8411</v>
      </c>
      <c r="AC144" s="1">
        <v>28</v>
      </c>
      <c r="AD144" s="1" t="s">
        <v>516</v>
      </c>
      <c r="AE144" s="1" t="s">
        <v>8567</v>
      </c>
      <c r="BB144" s="1" t="s">
        <v>181</v>
      </c>
      <c r="BC144" s="1" t="s">
        <v>6448</v>
      </c>
      <c r="BD144" s="1" t="s">
        <v>512</v>
      </c>
      <c r="BE144" s="1" t="s">
        <v>8458</v>
      </c>
      <c r="BF144" s="1" t="s">
        <v>11491</v>
      </c>
    </row>
    <row r="145" spans="1:72" ht="13.5" customHeight="1">
      <c r="A145" s="7" t="str">
        <f>HYPERLINK("http://kyu.snu.ac.kr/sdhj/index.jsp?type=hj/GK14611_00IM0001_078b.jpg","1738_수남면_078b")</f>
        <v>1738_수남면_078b</v>
      </c>
      <c r="B145" s="2">
        <v>1738</v>
      </c>
      <c r="C145" s="2" t="s">
        <v>12735</v>
      </c>
      <c r="D145" s="2" t="s">
        <v>12736</v>
      </c>
      <c r="E145" s="2">
        <v>144</v>
      </c>
      <c r="F145" s="1">
        <v>2</v>
      </c>
      <c r="G145" s="1" t="s">
        <v>436</v>
      </c>
      <c r="H145" s="1" t="s">
        <v>6277</v>
      </c>
      <c r="I145" s="1">
        <v>1</v>
      </c>
      <c r="L145" s="1">
        <v>3</v>
      </c>
      <c r="M145" s="1" t="s">
        <v>1005</v>
      </c>
      <c r="N145" s="1" t="s">
        <v>8859</v>
      </c>
      <c r="T145" s="1" t="s">
        <v>12825</v>
      </c>
      <c r="U145" s="1" t="s">
        <v>241</v>
      </c>
      <c r="V145" s="1" t="s">
        <v>6447</v>
      </c>
      <c r="Y145" s="1" t="s">
        <v>517</v>
      </c>
      <c r="Z145" s="1" t="s">
        <v>8457</v>
      </c>
      <c r="AC145" s="1">
        <v>20</v>
      </c>
      <c r="AD145" s="1" t="s">
        <v>63</v>
      </c>
      <c r="AE145" s="1" t="s">
        <v>8535</v>
      </c>
      <c r="AT145" s="1" t="s">
        <v>183</v>
      </c>
      <c r="AU145" s="1" t="s">
        <v>6484</v>
      </c>
      <c r="AV145" s="1" t="s">
        <v>518</v>
      </c>
      <c r="AW145" s="1" t="s">
        <v>9515</v>
      </c>
      <c r="BF145" s="1" t="s">
        <v>11492</v>
      </c>
    </row>
    <row r="146" spans="1:72" ht="13.5" customHeight="1">
      <c r="A146" s="7" t="str">
        <f>HYPERLINK("http://kyu.snu.ac.kr/sdhj/index.jsp?type=hj/GK14611_00IM0001_078b.jpg","1738_수남면_078b")</f>
        <v>1738_수남면_078b</v>
      </c>
      <c r="B146" s="2">
        <v>1738</v>
      </c>
      <c r="C146" s="2" t="s">
        <v>12735</v>
      </c>
      <c r="D146" s="2" t="s">
        <v>12736</v>
      </c>
      <c r="E146" s="2">
        <v>145</v>
      </c>
      <c r="F146" s="1">
        <v>2</v>
      </c>
      <c r="G146" s="1" t="s">
        <v>436</v>
      </c>
      <c r="H146" s="1" t="s">
        <v>6277</v>
      </c>
      <c r="I146" s="1">
        <v>1</v>
      </c>
      <c r="L146" s="1">
        <v>3</v>
      </c>
      <c r="M146" s="1" t="s">
        <v>1005</v>
      </c>
      <c r="N146" s="1" t="s">
        <v>8859</v>
      </c>
      <c r="T146" s="1" t="s">
        <v>12825</v>
      </c>
      <c r="U146" s="1" t="s">
        <v>181</v>
      </c>
      <c r="V146" s="1" t="s">
        <v>6448</v>
      </c>
      <c r="Y146" s="1" t="s">
        <v>6139</v>
      </c>
      <c r="Z146" s="1" t="s">
        <v>7789</v>
      </c>
      <c r="AC146" s="1">
        <v>33</v>
      </c>
      <c r="AD146" s="1" t="s">
        <v>339</v>
      </c>
      <c r="AE146" s="1" t="s">
        <v>8562</v>
      </c>
      <c r="AV146" s="1" t="s">
        <v>519</v>
      </c>
      <c r="AW146" s="1" t="s">
        <v>6850</v>
      </c>
      <c r="BB146" s="1" t="s">
        <v>185</v>
      </c>
      <c r="BC146" s="1" t="s">
        <v>6456</v>
      </c>
      <c r="BD146" s="1" t="s">
        <v>363</v>
      </c>
      <c r="BE146" s="1" t="s">
        <v>6774</v>
      </c>
    </row>
    <row r="147" spans="1:72" ht="13.5" customHeight="1">
      <c r="A147" s="7" t="str">
        <f>HYPERLINK("http://kyu.snu.ac.kr/sdhj/index.jsp?type=hj/GK14611_00IM0001_078b.jpg","1738_수남면_078b")</f>
        <v>1738_수남면_078b</v>
      </c>
      <c r="B147" s="2">
        <v>1738</v>
      </c>
      <c r="C147" s="2" t="s">
        <v>12826</v>
      </c>
      <c r="D147" s="2" t="s">
        <v>12827</v>
      </c>
      <c r="E147" s="2">
        <v>146</v>
      </c>
      <c r="F147" s="1">
        <v>2</v>
      </c>
      <c r="G147" s="1" t="s">
        <v>436</v>
      </c>
      <c r="H147" s="1" t="s">
        <v>6277</v>
      </c>
      <c r="I147" s="1">
        <v>1</v>
      </c>
      <c r="L147" s="1">
        <v>3</v>
      </c>
      <c r="M147" s="1" t="s">
        <v>1005</v>
      </c>
      <c r="N147" s="1" t="s">
        <v>8859</v>
      </c>
      <c r="T147" s="1" t="s">
        <v>12825</v>
      </c>
      <c r="U147" s="1" t="s">
        <v>241</v>
      </c>
      <c r="V147" s="1" t="s">
        <v>6447</v>
      </c>
      <c r="Y147" s="1" t="s">
        <v>520</v>
      </c>
      <c r="Z147" s="1" t="s">
        <v>6907</v>
      </c>
      <c r="AC147" s="1">
        <v>30</v>
      </c>
      <c r="AD147" s="1" t="s">
        <v>312</v>
      </c>
      <c r="AE147" s="1" t="s">
        <v>8552</v>
      </c>
      <c r="BB147" s="1" t="s">
        <v>181</v>
      </c>
      <c r="BC147" s="1" t="s">
        <v>6448</v>
      </c>
      <c r="BD147" s="1" t="s">
        <v>521</v>
      </c>
      <c r="BE147" s="1" t="s">
        <v>6774</v>
      </c>
      <c r="BF147" s="1" t="s">
        <v>11492</v>
      </c>
    </row>
    <row r="148" spans="1:72" ht="13.5" customHeight="1">
      <c r="A148" s="7" t="str">
        <f>HYPERLINK("http://kyu.snu.ac.kr/sdhj/index.jsp?type=hj/GK14611_00IM0001_078b.jpg","1738_수남면_078b")</f>
        <v>1738_수남면_078b</v>
      </c>
      <c r="B148" s="2">
        <v>1738</v>
      </c>
      <c r="C148" s="2" t="s">
        <v>12735</v>
      </c>
      <c r="D148" s="2" t="s">
        <v>12736</v>
      </c>
      <c r="E148" s="2">
        <v>147</v>
      </c>
      <c r="F148" s="1">
        <v>2</v>
      </c>
      <c r="G148" s="1" t="s">
        <v>436</v>
      </c>
      <c r="H148" s="1" t="s">
        <v>6277</v>
      </c>
      <c r="I148" s="1">
        <v>1</v>
      </c>
      <c r="L148" s="1">
        <v>3</v>
      </c>
      <c r="M148" s="1" t="s">
        <v>1005</v>
      </c>
      <c r="N148" s="1" t="s">
        <v>8859</v>
      </c>
      <c r="S148" s="1" t="s">
        <v>12830</v>
      </c>
      <c r="T148" s="1" t="s">
        <v>6443</v>
      </c>
      <c r="W148" s="1" t="s">
        <v>38</v>
      </c>
      <c r="X148" s="1" t="s">
        <v>6711</v>
      </c>
      <c r="Y148" s="1" t="s">
        <v>53</v>
      </c>
      <c r="Z148" s="1" t="s">
        <v>6773</v>
      </c>
      <c r="AC148" s="1">
        <v>36</v>
      </c>
      <c r="AD148" s="1" t="s">
        <v>404</v>
      </c>
      <c r="AE148" s="1" t="s">
        <v>8584</v>
      </c>
      <c r="AT148" s="1" t="s">
        <v>121</v>
      </c>
      <c r="AU148" s="1" t="s">
        <v>11052</v>
      </c>
      <c r="AV148" s="1" t="s">
        <v>522</v>
      </c>
      <c r="AW148" s="1" t="s">
        <v>9514</v>
      </c>
      <c r="BB148" s="1" t="s">
        <v>523</v>
      </c>
      <c r="BC148" s="1" t="s">
        <v>11600</v>
      </c>
      <c r="BD148" s="1" t="s">
        <v>524</v>
      </c>
      <c r="BE148" s="1" t="s">
        <v>12831</v>
      </c>
    </row>
    <row r="149" spans="1:72" ht="13.5" customHeight="1">
      <c r="A149" s="7" t="str">
        <f>HYPERLINK("http://kyu.snu.ac.kr/sdhj/index.jsp?type=hj/GK14611_00IM0001_078b.jpg","1738_수남면_078b")</f>
        <v>1738_수남면_078b</v>
      </c>
      <c r="B149" s="2">
        <v>1738</v>
      </c>
      <c r="C149" s="2" t="s">
        <v>12832</v>
      </c>
      <c r="D149" s="2" t="s">
        <v>12833</v>
      </c>
      <c r="E149" s="2">
        <v>148</v>
      </c>
      <c r="F149" s="1">
        <v>2</v>
      </c>
      <c r="G149" s="1" t="s">
        <v>436</v>
      </c>
      <c r="H149" s="1" t="s">
        <v>6277</v>
      </c>
      <c r="I149" s="1">
        <v>1</v>
      </c>
      <c r="L149" s="1">
        <v>3</v>
      </c>
      <c r="M149" s="1" t="s">
        <v>1005</v>
      </c>
      <c r="N149" s="1" t="s">
        <v>8859</v>
      </c>
      <c r="T149" s="1" t="s">
        <v>12825</v>
      </c>
      <c r="U149" s="1" t="s">
        <v>181</v>
      </c>
      <c r="V149" s="1" t="s">
        <v>6448</v>
      </c>
      <c r="Y149" s="1" t="s">
        <v>6140</v>
      </c>
      <c r="Z149" s="1" t="s">
        <v>7816</v>
      </c>
      <c r="AC149" s="1">
        <v>4</v>
      </c>
      <c r="AD149" s="1" t="s">
        <v>89</v>
      </c>
      <c r="AE149" s="1" t="s">
        <v>8545</v>
      </c>
      <c r="AF149" s="1" t="s">
        <v>105</v>
      </c>
      <c r="AG149" s="1" t="s">
        <v>8593</v>
      </c>
      <c r="BD149" s="1" t="s">
        <v>525</v>
      </c>
      <c r="BE149" s="1" t="s">
        <v>9658</v>
      </c>
      <c r="BF149" s="1" t="s">
        <v>11491</v>
      </c>
    </row>
    <row r="150" spans="1:72" ht="13.5" customHeight="1">
      <c r="A150" s="7" t="str">
        <f>HYPERLINK("http://kyu.snu.ac.kr/sdhj/index.jsp?type=hj/GK14611_00IM0001_078b.jpg","1738_수남면_078b")</f>
        <v>1738_수남면_078b</v>
      </c>
      <c r="B150" s="2">
        <v>1738</v>
      </c>
      <c r="C150" s="2" t="s">
        <v>12735</v>
      </c>
      <c r="D150" s="2" t="s">
        <v>12736</v>
      </c>
      <c r="E150" s="2">
        <v>149</v>
      </c>
      <c r="F150" s="1">
        <v>2</v>
      </c>
      <c r="G150" s="1" t="s">
        <v>436</v>
      </c>
      <c r="H150" s="1" t="s">
        <v>6277</v>
      </c>
      <c r="I150" s="1">
        <v>1</v>
      </c>
      <c r="L150" s="1">
        <v>3</v>
      </c>
      <c r="M150" s="1" t="s">
        <v>1005</v>
      </c>
      <c r="N150" s="1" t="s">
        <v>8859</v>
      </c>
      <c r="S150" s="1" t="s">
        <v>12834</v>
      </c>
      <c r="T150" s="1" t="s">
        <v>12835</v>
      </c>
      <c r="W150" s="1" t="s">
        <v>526</v>
      </c>
      <c r="X150" s="1" t="s">
        <v>6712</v>
      </c>
      <c r="Y150" s="1" t="s">
        <v>53</v>
      </c>
      <c r="Z150" s="1" t="s">
        <v>6773</v>
      </c>
      <c r="AC150" s="1">
        <v>22</v>
      </c>
      <c r="AD150" s="1" t="s">
        <v>199</v>
      </c>
      <c r="AE150" s="1" t="s">
        <v>8564</v>
      </c>
      <c r="AT150" s="1" t="s">
        <v>121</v>
      </c>
      <c r="AU150" s="1" t="s">
        <v>11052</v>
      </c>
      <c r="AV150" s="1" t="s">
        <v>527</v>
      </c>
      <c r="AW150" s="1" t="s">
        <v>7927</v>
      </c>
      <c r="BB150" s="1" t="s">
        <v>523</v>
      </c>
      <c r="BC150" s="1" t="s">
        <v>11600</v>
      </c>
      <c r="BD150" s="1" t="s">
        <v>528</v>
      </c>
      <c r="BE150" s="1" t="s">
        <v>9657</v>
      </c>
    </row>
    <row r="151" spans="1:72" ht="13.5" customHeight="1">
      <c r="A151" s="7" t="str">
        <f>HYPERLINK("http://kyu.snu.ac.kr/sdhj/index.jsp?type=hj/GK14611_00IM0001_078b.jpg","1738_수남면_078b")</f>
        <v>1738_수남면_078b</v>
      </c>
      <c r="B151" s="2">
        <v>1738</v>
      </c>
      <c r="C151" s="2" t="s">
        <v>12836</v>
      </c>
      <c r="D151" s="2" t="s">
        <v>12677</v>
      </c>
      <c r="E151" s="2">
        <v>150</v>
      </c>
      <c r="F151" s="1">
        <v>2</v>
      </c>
      <c r="G151" s="1" t="s">
        <v>436</v>
      </c>
      <c r="H151" s="1" t="s">
        <v>6277</v>
      </c>
      <c r="I151" s="1">
        <v>1</v>
      </c>
      <c r="L151" s="1">
        <v>3</v>
      </c>
      <c r="M151" s="1" t="s">
        <v>1005</v>
      </c>
      <c r="N151" s="1" t="s">
        <v>8859</v>
      </c>
      <c r="T151" s="1" t="s">
        <v>12825</v>
      </c>
      <c r="U151" s="1" t="s">
        <v>529</v>
      </c>
      <c r="V151" s="1" t="s">
        <v>6636</v>
      </c>
      <c r="Y151" s="1" t="s">
        <v>530</v>
      </c>
      <c r="Z151" s="1" t="s">
        <v>8456</v>
      </c>
      <c r="AF151" s="1" t="s">
        <v>531</v>
      </c>
      <c r="AG151" s="1" t="s">
        <v>8592</v>
      </c>
    </row>
    <row r="152" spans="1:72" ht="13.5" customHeight="1">
      <c r="A152" s="7" t="str">
        <f>HYPERLINK("http://kyu.snu.ac.kr/sdhj/index.jsp?type=hj/GK14611_00IM0001_078b.jpg","1738_수남면_078b")</f>
        <v>1738_수남면_078b</v>
      </c>
      <c r="B152" s="2">
        <v>1738</v>
      </c>
      <c r="C152" s="2" t="s">
        <v>12837</v>
      </c>
      <c r="D152" s="2" t="s">
        <v>12838</v>
      </c>
      <c r="E152" s="2">
        <v>151</v>
      </c>
      <c r="F152" s="1">
        <v>2</v>
      </c>
      <c r="G152" s="1" t="s">
        <v>436</v>
      </c>
      <c r="H152" s="1" t="s">
        <v>6277</v>
      </c>
      <c r="I152" s="1">
        <v>1</v>
      </c>
      <c r="L152" s="1">
        <v>3</v>
      </c>
      <c r="M152" s="1" t="s">
        <v>1005</v>
      </c>
      <c r="N152" s="1" t="s">
        <v>8859</v>
      </c>
      <c r="T152" s="1" t="s">
        <v>12825</v>
      </c>
      <c r="U152" s="1" t="s">
        <v>241</v>
      </c>
      <c r="V152" s="1" t="s">
        <v>6447</v>
      </c>
      <c r="Y152" s="1" t="s">
        <v>532</v>
      </c>
      <c r="Z152" s="1" t="s">
        <v>8455</v>
      </c>
      <c r="AC152" s="1">
        <v>28</v>
      </c>
      <c r="AD152" s="1" t="s">
        <v>516</v>
      </c>
      <c r="AE152" s="1" t="s">
        <v>8567</v>
      </c>
      <c r="AV152" s="1" t="s">
        <v>533</v>
      </c>
      <c r="AW152" s="1" t="s">
        <v>11633</v>
      </c>
      <c r="BB152" s="1" t="s">
        <v>181</v>
      </c>
      <c r="BC152" s="1" t="s">
        <v>6448</v>
      </c>
      <c r="BD152" s="1" t="s">
        <v>534</v>
      </c>
      <c r="BE152" s="1" t="s">
        <v>8022</v>
      </c>
      <c r="BF152" s="1" t="s">
        <v>11491</v>
      </c>
    </row>
    <row r="153" spans="1:72" ht="13.5" customHeight="1">
      <c r="A153" s="7" t="str">
        <f>HYPERLINK("http://kyu.snu.ac.kr/sdhj/index.jsp?type=hj/GK14611_00IM0001_078b.jpg","1738_수남면_078b")</f>
        <v>1738_수남면_078b</v>
      </c>
      <c r="B153" s="2">
        <v>1738</v>
      </c>
      <c r="C153" s="2" t="s">
        <v>12735</v>
      </c>
      <c r="D153" s="2" t="s">
        <v>12736</v>
      </c>
      <c r="E153" s="2">
        <v>152</v>
      </c>
      <c r="F153" s="1">
        <v>2</v>
      </c>
      <c r="G153" s="1" t="s">
        <v>436</v>
      </c>
      <c r="H153" s="1" t="s">
        <v>6277</v>
      </c>
      <c r="I153" s="1">
        <v>1</v>
      </c>
      <c r="L153" s="1">
        <v>4</v>
      </c>
      <c r="M153" s="1" t="s">
        <v>11856</v>
      </c>
      <c r="N153" s="1" t="s">
        <v>11857</v>
      </c>
      <c r="T153" s="1" t="s">
        <v>12839</v>
      </c>
      <c r="U153" s="1" t="s">
        <v>159</v>
      </c>
      <c r="V153" s="1" t="s">
        <v>6472</v>
      </c>
      <c r="W153" s="1" t="s">
        <v>490</v>
      </c>
      <c r="X153" s="1" t="s">
        <v>6730</v>
      </c>
      <c r="Y153" s="1" t="s">
        <v>535</v>
      </c>
      <c r="Z153" s="1" t="s">
        <v>8454</v>
      </c>
      <c r="AC153" s="1">
        <v>27</v>
      </c>
      <c r="AD153" s="1" t="s">
        <v>476</v>
      </c>
      <c r="AE153" s="1" t="s">
        <v>7652</v>
      </c>
      <c r="AJ153" s="1" t="s">
        <v>17</v>
      </c>
      <c r="AK153" s="1" t="s">
        <v>8760</v>
      </c>
      <c r="AL153" s="1" t="s">
        <v>492</v>
      </c>
      <c r="AM153" s="1" t="s">
        <v>8773</v>
      </c>
      <c r="AT153" s="1" t="s">
        <v>255</v>
      </c>
      <c r="AU153" s="1" t="s">
        <v>6490</v>
      </c>
      <c r="AV153" s="1" t="s">
        <v>493</v>
      </c>
      <c r="AW153" s="1" t="s">
        <v>6767</v>
      </c>
      <c r="BG153" s="1" t="s">
        <v>494</v>
      </c>
      <c r="BH153" s="1" t="s">
        <v>9701</v>
      </c>
      <c r="BI153" s="1" t="s">
        <v>495</v>
      </c>
      <c r="BJ153" s="1" t="s">
        <v>9962</v>
      </c>
      <c r="BK153" s="1" t="s">
        <v>496</v>
      </c>
      <c r="BL153" s="1" t="s">
        <v>9667</v>
      </c>
      <c r="BM153" s="1" t="s">
        <v>497</v>
      </c>
      <c r="BN153" s="1" t="s">
        <v>6781</v>
      </c>
      <c r="BO153" s="1" t="s">
        <v>536</v>
      </c>
      <c r="BP153" s="1" t="s">
        <v>8870</v>
      </c>
      <c r="BQ153" s="1" t="s">
        <v>537</v>
      </c>
      <c r="BR153" s="1" t="s">
        <v>10977</v>
      </c>
      <c r="BS153" s="1" t="s">
        <v>538</v>
      </c>
      <c r="BT153" s="1" t="s">
        <v>8012</v>
      </c>
    </row>
    <row r="154" spans="1:72" ht="13.5" customHeight="1">
      <c r="A154" s="7" t="str">
        <f>HYPERLINK("http://kyu.snu.ac.kr/sdhj/index.jsp?type=hj/GK14611_00IM0001_078b.jpg","1738_수남면_078b")</f>
        <v>1738_수남면_078b</v>
      </c>
      <c r="B154" s="2">
        <v>1738</v>
      </c>
      <c r="C154" s="2" t="s">
        <v>12795</v>
      </c>
      <c r="D154" s="2" t="s">
        <v>12796</v>
      </c>
      <c r="E154" s="2">
        <v>153</v>
      </c>
      <c r="F154" s="1">
        <v>2</v>
      </c>
      <c r="G154" s="1" t="s">
        <v>436</v>
      </c>
      <c r="H154" s="1" t="s">
        <v>6277</v>
      </c>
      <c r="I154" s="1">
        <v>1</v>
      </c>
      <c r="L154" s="1">
        <v>4</v>
      </c>
      <c r="M154" s="1" t="s">
        <v>11856</v>
      </c>
      <c r="N154" s="1" t="s">
        <v>11857</v>
      </c>
      <c r="S154" s="1" t="s">
        <v>51</v>
      </c>
      <c r="T154" s="1" t="s">
        <v>6364</v>
      </c>
      <c r="W154" s="1" t="s">
        <v>66</v>
      </c>
      <c r="X154" s="1" t="s">
        <v>11719</v>
      </c>
      <c r="Y154" s="1" t="s">
        <v>170</v>
      </c>
      <c r="Z154" s="1" t="s">
        <v>6819</v>
      </c>
      <c r="AC154" s="1">
        <v>30</v>
      </c>
      <c r="AD154" s="1" t="s">
        <v>312</v>
      </c>
      <c r="AE154" s="1" t="s">
        <v>8552</v>
      </c>
      <c r="AJ154" s="1" t="s">
        <v>173</v>
      </c>
      <c r="AK154" s="1" t="s">
        <v>8258</v>
      </c>
      <c r="AL154" s="1" t="s">
        <v>539</v>
      </c>
      <c r="AM154" s="1" t="s">
        <v>8816</v>
      </c>
      <c r="AT154" s="1" t="s">
        <v>81</v>
      </c>
      <c r="AU154" s="1" t="s">
        <v>8866</v>
      </c>
      <c r="AV154" s="1" t="s">
        <v>540</v>
      </c>
      <c r="AW154" s="1" t="s">
        <v>8519</v>
      </c>
      <c r="BG154" s="1" t="s">
        <v>81</v>
      </c>
      <c r="BH154" s="1" t="s">
        <v>8866</v>
      </c>
      <c r="BI154" s="1" t="s">
        <v>541</v>
      </c>
      <c r="BJ154" s="1" t="s">
        <v>10087</v>
      </c>
      <c r="BK154" s="1" t="s">
        <v>81</v>
      </c>
      <c r="BL154" s="1" t="s">
        <v>8866</v>
      </c>
      <c r="BM154" s="1" t="s">
        <v>542</v>
      </c>
      <c r="BN154" s="1" t="s">
        <v>6874</v>
      </c>
      <c r="BO154" s="1" t="s">
        <v>81</v>
      </c>
      <c r="BP154" s="1" t="s">
        <v>8866</v>
      </c>
      <c r="BQ154" s="1" t="s">
        <v>543</v>
      </c>
      <c r="BR154" s="1" t="s">
        <v>11292</v>
      </c>
      <c r="BS154" s="1" t="s">
        <v>544</v>
      </c>
      <c r="BT154" s="1" t="s">
        <v>11045</v>
      </c>
    </row>
    <row r="155" spans="1:72" ht="13.5" customHeight="1">
      <c r="A155" s="7" t="str">
        <f>HYPERLINK("http://kyu.snu.ac.kr/sdhj/index.jsp?type=hj/GK14611_00IM0001_078b.jpg","1738_수남면_078b")</f>
        <v>1738_수남면_078b</v>
      </c>
      <c r="B155" s="2">
        <v>1738</v>
      </c>
      <c r="C155" s="2" t="s">
        <v>12714</v>
      </c>
      <c r="D155" s="2" t="s">
        <v>12715</v>
      </c>
      <c r="E155" s="2">
        <v>154</v>
      </c>
      <c r="F155" s="1">
        <v>2</v>
      </c>
      <c r="G155" s="1" t="s">
        <v>436</v>
      </c>
      <c r="H155" s="1" t="s">
        <v>6277</v>
      </c>
      <c r="I155" s="1">
        <v>1</v>
      </c>
      <c r="L155" s="1">
        <v>4</v>
      </c>
      <c r="M155" s="1" t="s">
        <v>11856</v>
      </c>
      <c r="N155" s="1" t="s">
        <v>11857</v>
      </c>
      <c r="S155" s="1" t="s">
        <v>168</v>
      </c>
      <c r="T155" s="1" t="s">
        <v>6377</v>
      </c>
      <c r="W155" s="1" t="s">
        <v>545</v>
      </c>
      <c r="X155" s="1" t="s">
        <v>6731</v>
      </c>
      <c r="Y155" s="1" t="s">
        <v>170</v>
      </c>
      <c r="Z155" s="1" t="s">
        <v>6819</v>
      </c>
      <c r="AC155" s="1">
        <v>51</v>
      </c>
      <c r="AD155" s="1" t="s">
        <v>77</v>
      </c>
      <c r="AE155" s="1" t="s">
        <v>8410</v>
      </c>
    </row>
    <row r="156" spans="1:72" ht="13.5" customHeight="1">
      <c r="A156" s="7" t="str">
        <f>HYPERLINK("http://kyu.snu.ac.kr/sdhj/index.jsp?type=hj/GK14611_00IM0001_078b.jpg","1738_수남면_078b")</f>
        <v>1738_수남면_078b</v>
      </c>
      <c r="B156" s="2">
        <v>1738</v>
      </c>
      <c r="C156" s="2" t="s">
        <v>12840</v>
      </c>
      <c r="D156" s="2" t="s">
        <v>12841</v>
      </c>
      <c r="E156" s="2">
        <v>155</v>
      </c>
      <c r="F156" s="1">
        <v>2</v>
      </c>
      <c r="G156" s="1" t="s">
        <v>436</v>
      </c>
      <c r="H156" s="1" t="s">
        <v>6277</v>
      </c>
      <c r="I156" s="1">
        <v>1</v>
      </c>
      <c r="L156" s="1">
        <v>4</v>
      </c>
      <c r="M156" s="1" t="s">
        <v>11856</v>
      </c>
      <c r="N156" s="1" t="s">
        <v>11857</v>
      </c>
      <c r="S156" s="1" t="s">
        <v>12842</v>
      </c>
      <c r="T156" s="1" t="s">
        <v>12843</v>
      </c>
      <c r="Y156" s="1" t="s">
        <v>12844</v>
      </c>
      <c r="Z156" s="1" t="s">
        <v>12845</v>
      </c>
      <c r="AF156" s="1" t="s">
        <v>546</v>
      </c>
      <c r="AG156" s="1" t="s">
        <v>8604</v>
      </c>
    </row>
    <row r="157" spans="1:72" ht="13.5" customHeight="1">
      <c r="A157" s="7" t="str">
        <f>HYPERLINK("http://kyu.snu.ac.kr/sdhj/index.jsp?type=hj/GK14611_00IM0001_078b.jpg","1738_수남면_078b")</f>
        <v>1738_수남면_078b</v>
      </c>
      <c r="B157" s="2">
        <v>1738</v>
      </c>
      <c r="C157" s="2" t="s">
        <v>12840</v>
      </c>
      <c r="D157" s="2" t="s">
        <v>12841</v>
      </c>
      <c r="E157" s="2">
        <v>156</v>
      </c>
      <c r="F157" s="1">
        <v>2</v>
      </c>
      <c r="G157" s="1" t="s">
        <v>436</v>
      </c>
      <c r="H157" s="1" t="s">
        <v>6277</v>
      </c>
      <c r="I157" s="1">
        <v>1</v>
      </c>
      <c r="L157" s="1">
        <v>4</v>
      </c>
      <c r="M157" s="1" t="s">
        <v>11856</v>
      </c>
      <c r="N157" s="1" t="s">
        <v>11857</v>
      </c>
      <c r="T157" s="1" t="s">
        <v>12846</v>
      </c>
      <c r="U157" s="1" t="s">
        <v>547</v>
      </c>
      <c r="V157" s="1" t="s">
        <v>11761</v>
      </c>
      <c r="Y157" s="1" t="s">
        <v>6141</v>
      </c>
      <c r="Z157" s="1" t="s">
        <v>8453</v>
      </c>
      <c r="AC157" s="1">
        <v>24</v>
      </c>
      <c r="AD157" s="1" t="s">
        <v>61</v>
      </c>
      <c r="AE157" s="1" t="s">
        <v>8568</v>
      </c>
      <c r="AF157" s="1" t="s">
        <v>105</v>
      </c>
      <c r="AG157" s="1" t="s">
        <v>8593</v>
      </c>
      <c r="AT157" s="1" t="s">
        <v>183</v>
      </c>
      <c r="AU157" s="1" t="s">
        <v>6484</v>
      </c>
      <c r="AV157" s="1" t="s">
        <v>548</v>
      </c>
      <c r="AW157" s="1" t="s">
        <v>9513</v>
      </c>
      <c r="BB157" s="1" t="s">
        <v>185</v>
      </c>
      <c r="BC157" s="1" t="s">
        <v>6456</v>
      </c>
      <c r="BD157" s="1" t="s">
        <v>549</v>
      </c>
      <c r="BE157" s="1" t="s">
        <v>9656</v>
      </c>
    </row>
    <row r="158" spans="1:72" ht="13.5" customHeight="1">
      <c r="A158" s="7" t="str">
        <f>HYPERLINK("http://kyu.snu.ac.kr/sdhj/index.jsp?type=hj/GK14611_00IM0001_078b.jpg","1738_수남면_078b")</f>
        <v>1738_수남면_078b</v>
      </c>
      <c r="B158" s="2">
        <v>1738</v>
      </c>
      <c r="C158" s="2" t="s">
        <v>12840</v>
      </c>
      <c r="D158" s="2" t="s">
        <v>12841</v>
      </c>
      <c r="E158" s="2">
        <v>157</v>
      </c>
      <c r="F158" s="1">
        <v>2</v>
      </c>
      <c r="G158" s="1" t="s">
        <v>436</v>
      </c>
      <c r="H158" s="1" t="s">
        <v>6277</v>
      </c>
      <c r="I158" s="1">
        <v>1</v>
      </c>
      <c r="L158" s="1">
        <v>4</v>
      </c>
      <c r="M158" s="1" t="s">
        <v>11856</v>
      </c>
      <c r="N158" s="1" t="s">
        <v>11857</v>
      </c>
      <c r="T158" s="1" t="s">
        <v>12846</v>
      </c>
      <c r="U158" s="1" t="s">
        <v>181</v>
      </c>
      <c r="V158" s="1" t="s">
        <v>6448</v>
      </c>
      <c r="Y158" s="1" t="s">
        <v>453</v>
      </c>
      <c r="Z158" s="1" t="s">
        <v>7251</v>
      </c>
      <c r="AC158" s="1">
        <v>58</v>
      </c>
      <c r="AD158" s="1" t="s">
        <v>249</v>
      </c>
      <c r="AE158" s="1" t="s">
        <v>8549</v>
      </c>
      <c r="AF158" s="1" t="s">
        <v>417</v>
      </c>
      <c r="AG158" s="1" t="s">
        <v>8591</v>
      </c>
      <c r="AH158" s="1" t="s">
        <v>550</v>
      </c>
      <c r="AI158" s="1" t="s">
        <v>8754</v>
      </c>
      <c r="AV158" s="1" t="s">
        <v>551</v>
      </c>
      <c r="AW158" s="1" t="s">
        <v>9426</v>
      </c>
      <c r="BB158" s="1" t="s">
        <v>185</v>
      </c>
      <c r="BC158" s="1" t="s">
        <v>6456</v>
      </c>
      <c r="BD158" s="1" t="s">
        <v>552</v>
      </c>
      <c r="BE158" s="1" t="s">
        <v>7685</v>
      </c>
    </row>
    <row r="159" spans="1:72" ht="13.5" customHeight="1">
      <c r="A159" s="7" t="str">
        <f>HYPERLINK("http://kyu.snu.ac.kr/sdhj/index.jsp?type=hj/GK14611_00IM0001_078b.jpg","1738_수남면_078b")</f>
        <v>1738_수남면_078b</v>
      </c>
      <c r="B159" s="2">
        <v>1738</v>
      </c>
      <c r="C159" s="2" t="s">
        <v>12840</v>
      </c>
      <c r="D159" s="2" t="s">
        <v>12841</v>
      </c>
      <c r="E159" s="2">
        <v>158</v>
      </c>
      <c r="F159" s="1">
        <v>2</v>
      </c>
      <c r="G159" s="1" t="s">
        <v>436</v>
      </c>
      <c r="H159" s="1" t="s">
        <v>6277</v>
      </c>
      <c r="I159" s="1">
        <v>1</v>
      </c>
      <c r="L159" s="1">
        <v>4</v>
      </c>
      <c r="M159" s="1" t="s">
        <v>11856</v>
      </c>
      <c r="N159" s="1" t="s">
        <v>11857</v>
      </c>
      <c r="T159" s="1" t="s">
        <v>12846</v>
      </c>
      <c r="U159" s="1" t="s">
        <v>181</v>
      </c>
      <c r="V159" s="1" t="s">
        <v>6448</v>
      </c>
      <c r="Y159" s="1" t="s">
        <v>534</v>
      </c>
      <c r="Z159" s="1" t="s">
        <v>8022</v>
      </c>
      <c r="AC159" s="1">
        <v>55</v>
      </c>
      <c r="AD159" s="1" t="s">
        <v>201</v>
      </c>
      <c r="AE159" s="1" t="s">
        <v>8542</v>
      </c>
      <c r="AF159" s="1" t="s">
        <v>417</v>
      </c>
      <c r="AG159" s="1" t="s">
        <v>8591</v>
      </c>
      <c r="AH159" s="1" t="s">
        <v>285</v>
      </c>
      <c r="AI159" s="1" t="s">
        <v>8520</v>
      </c>
      <c r="BB159" s="1" t="s">
        <v>185</v>
      </c>
      <c r="BC159" s="1" t="s">
        <v>6456</v>
      </c>
      <c r="BD159" s="1" t="s">
        <v>553</v>
      </c>
      <c r="BE159" s="1" t="s">
        <v>6915</v>
      </c>
    </row>
    <row r="160" spans="1:72" ht="13.5" customHeight="1">
      <c r="A160" s="7" t="str">
        <f>HYPERLINK("http://kyu.snu.ac.kr/sdhj/index.jsp?type=hj/GK14611_00IM0001_078b.jpg","1738_수남면_078b")</f>
        <v>1738_수남면_078b</v>
      </c>
      <c r="B160" s="2">
        <v>1738</v>
      </c>
      <c r="C160" s="2" t="s">
        <v>12840</v>
      </c>
      <c r="D160" s="2" t="s">
        <v>12841</v>
      </c>
      <c r="E160" s="2">
        <v>159</v>
      </c>
      <c r="F160" s="1">
        <v>2</v>
      </c>
      <c r="G160" s="1" t="s">
        <v>436</v>
      </c>
      <c r="H160" s="1" t="s">
        <v>6277</v>
      </c>
      <c r="I160" s="1">
        <v>1</v>
      </c>
      <c r="L160" s="1">
        <v>4</v>
      </c>
      <c r="M160" s="1" t="s">
        <v>11856</v>
      </c>
      <c r="N160" s="1" t="s">
        <v>11857</v>
      </c>
      <c r="T160" s="1" t="s">
        <v>12846</v>
      </c>
      <c r="U160" s="1" t="s">
        <v>181</v>
      </c>
      <c r="V160" s="1" t="s">
        <v>6448</v>
      </c>
      <c r="Y160" s="1" t="s">
        <v>554</v>
      </c>
      <c r="Z160" s="1" t="s">
        <v>8452</v>
      </c>
      <c r="AC160" s="1">
        <v>40</v>
      </c>
      <c r="AD160" s="1" t="s">
        <v>172</v>
      </c>
      <c r="AE160" s="1" t="s">
        <v>8583</v>
      </c>
      <c r="AT160" s="1" t="s">
        <v>183</v>
      </c>
      <c r="AU160" s="1" t="s">
        <v>6484</v>
      </c>
      <c r="AV160" s="1" t="s">
        <v>555</v>
      </c>
      <c r="AW160" s="1" t="s">
        <v>9030</v>
      </c>
      <c r="BB160" s="1" t="s">
        <v>185</v>
      </c>
      <c r="BC160" s="1" t="s">
        <v>6456</v>
      </c>
      <c r="BD160" s="1" t="s">
        <v>556</v>
      </c>
      <c r="BE160" s="1" t="s">
        <v>8276</v>
      </c>
    </row>
    <row r="161" spans="1:73" ht="13.5" customHeight="1">
      <c r="A161" s="7" t="str">
        <f>HYPERLINK("http://kyu.snu.ac.kr/sdhj/index.jsp?type=hj/GK14611_00IM0001_078b.jpg","1738_수남면_078b")</f>
        <v>1738_수남면_078b</v>
      </c>
      <c r="B161" s="2">
        <v>1738</v>
      </c>
      <c r="C161" s="2" t="s">
        <v>12840</v>
      </c>
      <c r="D161" s="2" t="s">
        <v>12841</v>
      </c>
      <c r="E161" s="2">
        <v>160</v>
      </c>
      <c r="F161" s="1">
        <v>2</v>
      </c>
      <c r="G161" s="1" t="s">
        <v>436</v>
      </c>
      <c r="H161" s="1" t="s">
        <v>6277</v>
      </c>
      <c r="I161" s="1">
        <v>1</v>
      </c>
      <c r="L161" s="1">
        <v>4</v>
      </c>
      <c r="M161" s="1" t="s">
        <v>11856</v>
      </c>
      <c r="N161" s="1" t="s">
        <v>11857</v>
      </c>
      <c r="T161" s="1" t="s">
        <v>12846</v>
      </c>
      <c r="U161" s="1" t="s">
        <v>181</v>
      </c>
      <c r="V161" s="1" t="s">
        <v>6448</v>
      </c>
      <c r="Y161" s="1" t="s">
        <v>557</v>
      </c>
      <c r="Z161" s="1" t="s">
        <v>8245</v>
      </c>
      <c r="AC161" s="1">
        <v>18</v>
      </c>
      <c r="AD161" s="1" t="s">
        <v>558</v>
      </c>
      <c r="AE161" s="1" t="s">
        <v>8559</v>
      </c>
      <c r="AF161" s="1" t="s">
        <v>455</v>
      </c>
      <c r="AG161" s="1" t="s">
        <v>8591</v>
      </c>
      <c r="AH161" s="1" t="s">
        <v>559</v>
      </c>
      <c r="AI161" s="1" t="s">
        <v>8755</v>
      </c>
      <c r="BB161" s="1" t="s">
        <v>239</v>
      </c>
      <c r="BC161" s="1" t="s">
        <v>6489</v>
      </c>
      <c r="BF161" s="1" t="s">
        <v>11491</v>
      </c>
    </row>
    <row r="162" spans="1:73" ht="13.5" customHeight="1">
      <c r="A162" s="7" t="str">
        <f>HYPERLINK("http://kyu.snu.ac.kr/sdhj/index.jsp?type=hj/GK14611_00IM0001_078b.jpg","1738_수남면_078b")</f>
        <v>1738_수남면_078b</v>
      </c>
      <c r="B162" s="2">
        <v>1738</v>
      </c>
      <c r="C162" s="2" t="s">
        <v>12735</v>
      </c>
      <c r="D162" s="2" t="s">
        <v>12736</v>
      </c>
      <c r="E162" s="2">
        <v>161</v>
      </c>
      <c r="F162" s="1">
        <v>2</v>
      </c>
      <c r="G162" s="1" t="s">
        <v>436</v>
      </c>
      <c r="H162" s="1" t="s">
        <v>6277</v>
      </c>
      <c r="I162" s="1">
        <v>1</v>
      </c>
      <c r="L162" s="1">
        <v>4</v>
      </c>
      <c r="M162" s="1" t="s">
        <v>11856</v>
      </c>
      <c r="N162" s="1" t="s">
        <v>11857</v>
      </c>
      <c r="T162" s="1" t="s">
        <v>12846</v>
      </c>
      <c r="U162" s="1" t="s">
        <v>241</v>
      </c>
      <c r="V162" s="1" t="s">
        <v>6447</v>
      </c>
      <c r="Y162" s="1" t="s">
        <v>560</v>
      </c>
      <c r="Z162" s="1" t="s">
        <v>7175</v>
      </c>
      <c r="AC162" s="1">
        <v>12</v>
      </c>
      <c r="AD162" s="1" t="s">
        <v>68</v>
      </c>
      <c r="AE162" s="1" t="s">
        <v>8538</v>
      </c>
      <c r="BB162" s="1" t="s">
        <v>239</v>
      </c>
      <c r="BC162" s="1" t="s">
        <v>12847</v>
      </c>
      <c r="BF162" s="1" t="s">
        <v>11492</v>
      </c>
    </row>
    <row r="163" spans="1:73" ht="13.5" customHeight="1">
      <c r="A163" s="7" t="str">
        <f>HYPERLINK("http://kyu.snu.ac.kr/sdhj/index.jsp?type=hj/GK14611_00IM0001_078b.jpg","1738_수남면_078b")</f>
        <v>1738_수남면_078b</v>
      </c>
      <c r="B163" s="2">
        <v>1738</v>
      </c>
      <c r="C163" s="2" t="s">
        <v>12735</v>
      </c>
      <c r="D163" s="2" t="s">
        <v>12736</v>
      </c>
      <c r="E163" s="2">
        <v>162</v>
      </c>
      <c r="F163" s="1">
        <v>2</v>
      </c>
      <c r="G163" s="1" t="s">
        <v>436</v>
      </c>
      <c r="H163" s="1" t="s">
        <v>6277</v>
      </c>
      <c r="I163" s="1">
        <v>1</v>
      </c>
      <c r="L163" s="1">
        <v>4</v>
      </c>
      <c r="M163" s="1" t="s">
        <v>11856</v>
      </c>
      <c r="N163" s="1" t="s">
        <v>11857</v>
      </c>
      <c r="T163" s="1" t="s">
        <v>12846</v>
      </c>
      <c r="U163" s="1" t="s">
        <v>181</v>
      </c>
      <c r="V163" s="1" t="s">
        <v>6448</v>
      </c>
      <c r="Y163" s="1" t="s">
        <v>561</v>
      </c>
      <c r="Z163" s="1" t="s">
        <v>8451</v>
      </c>
      <c r="AC163" s="1">
        <v>4</v>
      </c>
      <c r="AD163" s="1" t="s">
        <v>89</v>
      </c>
      <c r="AE163" s="1" t="s">
        <v>8545</v>
      </c>
      <c r="AF163" s="1" t="s">
        <v>105</v>
      </c>
      <c r="AG163" s="1" t="s">
        <v>8593</v>
      </c>
      <c r="AV163" s="1" t="s">
        <v>12848</v>
      </c>
      <c r="AW163" s="1" t="s">
        <v>7380</v>
      </c>
      <c r="BF163" s="1" t="s">
        <v>11522</v>
      </c>
    </row>
    <row r="164" spans="1:73" ht="13.5" customHeight="1">
      <c r="A164" s="7" t="str">
        <f>HYPERLINK("http://kyu.snu.ac.kr/sdhj/index.jsp?type=hj/GK14611_00IM0001_078b.jpg","1738_수남면_078b")</f>
        <v>1738_수남면_078b</v>
      </c>
      <c r="B164" s="2">
        <v>1738</v>
      </c>
      <c r="C164" s="2" t="s">
        <v>12735</v>
      </c>
      <c r="D164" s="2" t="s">
        <v>12736</v>
      </c>
      <c r="E164" s="2">
        <v>163</v>
      </c>
      <c r="F164" s="1">
        <v>2</v>
      </c>
      <c r="G164" s="1" t="s">
        <v>436</v>
      </c>
      <c r="H164" s="1" t="s">
        <v>6277</v>
      </c>
      <c r="I164" s="1">
        <v>1</v>
      </c>
      <c r="L164" s="1">
        <v>4</v>
      </c>
      <c r="M164" s="1" t="s">
        <v>11856</v>
      </c>
      <c r="N164" s="1" t="s">
        <v>11857</v>
      </c>
      <c r="T164" s="1" t="s">
        <v>12846</v>
      </c>
      <c r="U164" s="1" t="s">
        <v>181</v>
      </c>
      <c r="V164" s="1" t="s">
        <v>6448</v>
      </c>
      <c r="Y164" s="1" t="s">
        <v>563</v>
      </c>
      <c r="Z164" s="1" t="s">
        <v>7265</v>
      </c>
    </row>
    <row r="165" spans="1:73" ht="13.5" customHeight="1">
      <c r="A165" s="7" t="str">
        <f>HYPERLINK("http://kyu.snu.ac.kr/sdhj/index.jsp?type=hj/GK14611_00IM0001_078b.jpg","1738_수남면_078b")</f>
        <v>1738_수남면_078b</v>
      </c>
      <c r="B165" s="2">
        <v>1738</v>
      </c>
      <c r="C165" s="2" t="s">
        <v>12840</v>
      </c>
      <c r="D165" s="2" t="s">
        <v>12841</v>
      </c>
      <c r="E165" s="2">
        <v>164</v>
      </c>
      <c r="F165" s="1">
        <v>2</v>
      </c>
      <c r="G165" s="1" t="s">
        <v>436</v>
      </c>
      <c r="H165" s="1" t="s">
        <v>6277</v>
      </c>
      <c r="I165" s="1">
        <v>1</v>
      </c>
      <c r="L165" s="1">
        <v>4</v>
      </c>
      <c r="M165" s="1" t="s">
        <v>11856</v>
      </c>
      <c r="N165" s="1" t="s">
        <v>11857</v>
      </c>
      <c r="T165" s="1" t="s">
        <v>12846</v>
      </c>
      <c r="U165" s="1" t="s">
        <v>241</v>
      </c>
      <c r="V165" s="1" t="s">
        <v>6447</v>
      </c>
      <c r="Y165" s="1" t="s">
        <v>242</v>
      </c>
      <c r="Z165" s="1" t="s">
        <v>8450</v>
      </c>
    </row>
    <row r="166" spans="1:73" ht="13.5" customHeight="1">
      <c r="A166" s="7" t="str">
        <f>HYPERLINK("http://kyu.snu.ac.kr/sdhj/index.jsp?type=hj/GK14611_00IM0001_078b.jpg","1738_수남면_078b")</f>
        <v>1738_수남면_078b</v>
      </c>
      <c r="B166" s="2">
        <v>1738</v>
      </c>
      <c r="C166" s="2" t="s">
        <v>12840</v>
      </c>
      <c r="D166" s="2" t="s">
        <v>12841</v>
      </c>
      <c r="E166" s="2">
        <v>165</v>
      </c>
      <c r="F166" s="1">
        <v>2</v>
      </c>
      <c r="G166" s="1" t="s">
        <v>436</v>
      </c>
      <c r="H166" s="1" t="s">
        <v>6277</v>
      </c>
      <c r="I166" s="1">
        <v>1</v>
      </c>
      <c r="L166" s="1">
        <v>4</v>
      </c>
      <c r="M166" s="1" t="s">
        <v>11856</v>
      </c>
      <c r="N166" s="1" t="s">
        <v>11857</v>
      </c>
      <c r="T166" s="1" t="s">
        <v>12846</v>
      </c>
      <c r="U166" s="1" t="s">
        <v>181</v>
      </c>
      <c r="V166" s="1" t="s">
        <v>6448</v>
      </c>
      <c r="Y166" s="1" t="s">
        <v>564</v>
      </c>
      <c r="Z166" s="1" t="s">
        <v>7998</v>
      </c>
      <c r="AF166" s="1" t="s">
        <v>455</v>
      </c>
      <c r="AG166" s="1" t="s">
        <v>8591</v>
      </c>
      <c r="AH166" s="1" t="s">
        <v>559</v>
      </c>
      <c r="AI166" s="1" t="s">
        <v>8755</v>
      </c>
    </row>
    <row r="167" spans="1:73" ht="13.5" customHeight="1">
      <c r="A167" s="7" t="str">
        <f>HYPERLINK("http://kyu.snu.ac.kr/sdhj/index.jsp?type=hj/GK14611_00IM0001_078b.jpg","1738_수남면_078b")</f>
        <v>1738_수남면_078b</v>
      </c>
      <c r="B167" s="2">
        <v>1738</v>
      </c>
      <c r="C167" s="2" t="s">
        <v>12675</v>
      </c>
      <c r="D167" s="2" t="s">
        <v>12849</v>
      </c>
      <c r="E167" s="2">
        <v>166</v>
      </c>
      <c r="F167" s="1">
        <v>2</v>
      </c>
      <c r="G167" s="1" t="s">
        <v>436</v>
      </c>
      <c r="H167" s="1" t="s">
        <v>6277</v>
      </c>
      <c r="I167" s="1">
        <v>1</v>
      </c>
      <c r="L167" s="1">
        <v>4</v>
      </c>
      <c r="M167" s="1" t="s">
        <v>11856</v>
      </c>
      <c r="N167" s="1" t="s">
        <v>11857</v>
      </c>
      <c r="T167" s="1" t="s">
        <v>12846</v>
      </c>
      <c r="U167" s="1" t="s">
        <v>181</v>
      </c>
      <c r="V167" s="1" t="s">
        <v>6448</v>
      </c>
      <c r="Y167" s="1" t="s">
        <v>565</v>
      </c>
      <c r="Z167" s="1" t="s">
        <v>8449</v>
      </c>
      <c r="AC167" s="1">
        <v>27</v>
      </c>
      <c r="AD167" s="1" t="s">
        <v>476</v>
      </c>
      <c r="AE167" s="1" t="s">
        <v>7652</v>
      </c>
      <c r="AT167" s="1" t="s">
        <v>121</v>
      </c>
      <c r="AU167" s="1" t="s">
        <v>11052</v>
      </c>
      <c r="AV167" s="1" t="s">
        <v>566</v>
      </c>
      <c r="AW167" s="1" t="s">
        <v>9501</v>
      </c>
      <c r="BB167" s="1" t="s">
        <v>185</v>
      </c>
      <c r="BC167" s="1" t="s">
        <v>6456</v>
      </c>
      <c r="BD167" s="1" t="s">
        <v>563</v>
      </c>
      <c r="BE167" s="1" t="s">
        <v>7265</v>
      </c>
    </row>
    <row r="168" spans="1:73" ht="13.5" customHeight="1">
      <c r="A168" s="7" t="str">
        <f>HYPERLINK("http://kyu.snu.ac.kr/sdhj/index.jsp?type=hj/GK14611_00IM0001_078b.jpg","1738_수남면_078b")</f>
        <v>1738_수남면_078b</v>
      </c>
      <c r="B168" s="2">
        <v>1738</v>
      </c>
      <c r="C168" s="2" t="s">
        <v>12714</v>
      </c>
      <c r="D168" s="2" t="s">
        <v>12715</v>
      </c>
      <c r="E168" s="2">
        <v>167</v>
      </c>
      <c r="F168" s="1">
        <v>2</v>
      </c>
      <c r="G168" s="1" t="s">
        <v>436</v>
      </c>
      <c r="H168" s="1" t="s">
        <v>6277</v>
      </c>
      <c r="I168" s="1">
        <v>1</v>
      </c>
      <c r="L168" s="1">
        <v>4</v>
      </c>
      <c r="M168" s="1" t="s">
        <v>11856</v>
      </c>
      <c r="N168" s="1" t="s">
        <v>11857</v>
      </c>
      <c r="T168" s="1" t="s">
        <v>12846</v>
      </c>
      <c r="U168" s="1" t="s">
        <v>181</v>
      </c>
      <c r="V168" s="1" t="s">
        <v>6448</v>
      </c>
      <c r="Y168" s="1" t="s">
        <v>567</v>
      </c>
      <c r="Z168" s="1" t="s">
        <v>8415</v>
      </c>
      <c r="AC168" s="1">
        <v>49</v>
      </c>
      <c r="AD168" s="1" t="s">
        <v>275</v>
      </c>
      <c r="AE168" s="1" t="s">
        <v>8558</v>
      </c>
      <c r="AF168" s="1" t="s">
        <v>417</v>
      </c>
      <c r="AG168" s="1" t="s">
        <v>8591</v>
      </c>
      <c r="AH168" s="1" t="s">
        <v>285</v>
      </c>
      <c r="AI168" s="1" t="s">
        <v>8520</v>
      </c>
      <c r="AT168" s="1" t="s">
        <v>183</v>
      </c>
      <c r="AU168" s="1" t="s">
        <v>6484</v>
      </c>
      <c r="AV168" s="1" t="s">
        <v>515</v>
      </c>
      <c r="AW168" s="1" t="s">
        <v>7180</v>
      </c>
      <c r="BB168" s="1" t="s">
        <v>185</v>
      </c>
      <c r="BC168" s="1" t="s">
        <v>6456</v>
      </c>
      <c r="BD168" s="1" t="s">
        <v>405</v>
      </c>
      <c r="BE168" s="1" t="s">
        <v>8472</v>
      </c>
    </row>
    <row r="169" spans="1:73" ht="13.5" customHeight="1">
      <c r="A169" s="7" t="str">
        <f>HYPERLINK("http://kyu.snu.ac.kr/sdhj/index.jsp?type=hj/GK14611_00IM0001_079a.jpg","1738_수남면_079a")</f>
        <v>1738_수남면_079a</v>
      </c>
      <c r="B169" s="2">
        <v>1738</v>
      </c>
      <c r="C169" s="2" t="s">
        <v>12840</v>
      </c>
      <c r="D169" s="2" t="s">
        <v>12841</v>
      </c>
      <c r="E169" s="2">
        <v>168</v>
      </c>
      <c r="F169" s="1">
        <v>2</v>
      </c>
      <c r="G169" s="1" t="s">
        <v>436</v>
      </c>
      <c r="H169" s="1" t="s">
        <v>6277</v>
      </c>
      <c r="I169" s="1">
        <v>1</v>
      </c>
      <c r="L169" s="1">
        <v>5</v>
      </c>
      <c r="M169" s="1" t="s">
        <v>707</v>
      </c>
      <c r="N169" s="1" t="s">
        <v>11648</v>
      </c>
      <c r="T169" s="1" t="s">
        <v>12850</v>
      </c>
      <c r="U169" s="1" t="s">
        <v>159</v>
      </c>
      <c r="V169" s="1" t="s">
        <v>6472</v>
      </c>
      <c r="W169" s="1" t="s">
        <v>153</v>
      </c>
      <c r="X169" s="1" t="s">
        <v>6765</v>
      </c>
      <c r="Y169" s="1" t="s">
        <v>568</v>
      </c>
      <c r="Z169" s="1" t="s">
        <v>8448</v>
      </c>
      <c r="AC169" s="1">
        <v>51</v>
      </c>
      <c r="AD169" s="1" t="s">
        <v>77</v>
      </c>
      <c r="AE169" s="1" t="s">
        <v>8410</v>
      </c>
      <c r="AJ169" s="1" t="s">
        <v>17</v>
      </c>
      <c r="AK169" s="1" t="s">
        <v>8760</v>
      </c>
      <c r="AL169" s="1" t="s">
        <v>365</v>
      </c>
      <c r="AM169" s="1" t="s">
        <v>8671</v>
      </c>
      <c r="AT169" s="1" t="s">
        <v>81</v>
      </c>
      <c r="AU169" s="1" t="s">
        <v>8866</v>
      </c>
      <c r="AV169" s="1" t="s">
        <v>569</v>
      </c>
      <c r="AW169" s="1" t="s">
        <v>7325</v>
      </c>
      <c r="BG169" s="1" t="s">
        <v>81</v>
      </c>
      <c r="BH169" s="1" t="s">
        <v>8866</v>
      </c>
      <c r="BI169" s="1" t="s">
        <v>570</v>
      </c>
      <c r="BJ169" s="1" t="s">
        <v>9307</v>
      </c>
      <c r="BK169" s="1" t="s">
        <v>81</v>
      </c>
      <c r="BL169" s="1" t="s">
        <v>8866</v>
      </c>
      <c r="BM169" s="1" t="s">
        <v>6142</v>
      </c>
      <c r="BN169" s="1" t="s">
        <v>9978</v>
      </c>
      <c r="BO169" s="1" t="s">
        <v>81</v>
      </c>
      <c r="BP169" s="1" t="s">
        <v>8866</v>
      </c>
      <c r="BQ169" s="1" t="s">
        <v>571</v>
      </c>
      <c r="BR169" s="1" t="s">
        <v>10981</v>
      </c>
      <c r="BS169" s="1" t="s">
        <v>384</v>
      </c>
      <c r="BT169" s="1" t="s">
        <v>8721</v>
      </c>
    </row>
    <row r="170" spans="1:73" ht="13.5" customHeight="1">
      <c r="A170" s="7" t="str">
        <f>HYPERLINK("http://kyu.snu.ac.kr/sdhj/index.jsp?type=hj/GK14611_00IM0001_079a.jpg","1738_수남면_079a")</f>
        <v>1738_수남면_079a</v>
      </c>
      <c r="B170" s="2">
        <v>1738</v>
      </c>
      <c r="C170" s="2" t="s">
        <v>12729</v>
      </c>
      <c r="D170" s="2" t="s">
        <v>12730</v>
      </c>
      <c r="E170" s="2">
        <v>169</v>
      </c>
      <c r="F170" s="1">
        <v>2</v>
      </c>
      <c r="G170" s="1" t="s">
        <v>436</v>
      </c>
      <c r="H170" s="1" t="s">
        <v>6277</v>
      </c>
      <c r="I170" s="1">
        <v>1</v>
      </c>
      <c r="L170" s="1">
        <v>5</v>
      </c>
      <c r="M170" s="1" t="s">
        <v>707</v>
      </c>
      <c r="N170" s="1" t="s">
        <v>11648</v>
      </c>
      <c r="S170" s="1" t="s">
        <v>51</v>
      </c>
      <c r="T170" s="1" t="s">
        <v>6364</v>
      </c>
      <c r="W170" s="1" t="s">
        <v>153</v>
      </c>
      <c r="X170" s="1" t="s">
        <v>6765</v>
      </c>
      <c r="Y170" s="1" t="s">
        <v>170</v>
      </c>
      <c r="Z170" s="1" t="s">
        <v>6819</v>
      </c>
      <c r="AC170" s="1">
        <v>39</v>
      </c>
      <c r="AD170" s="1" t="s">
        <v>93</v>
      </c>
      <c r="AE170" s="1" t="s">
        <v>8534</v>
      </c>
      <c r="AJ170" s="1" t="s">
        <v>173</v>
      </c>
      <c r="AK170" s="1" t="s">
        <v>8258</v>
      </c>
      <c r="AL170" s="1" t="s">
        <v>372</v>
      </c>
      <c r="AM170" s="1" t="s">
        <v>8664</v>
      </c>
      <c r="AT170" s="1" t="s">
        <v>81</v>
      </c>
      <c r="AU170" s="1" t="s">
        <v>8866</v>
      </c>
      <c r="AV170" s="1" t="s">
        <v>572</v>
      </c>
      <c r="AW170" s="1" t="s">
        <v>9512</v>
      </c>
      <c r="BG170" s="1" t="s">
        <v>81</v>
      </c>
      <c r="BH170" s="1" t="s">
        <v>8866</v>
      </c>
      <c r="BI170" s="1" t="s">
        <v>573</v>
      </c>
      <c r="BJ170" s="1" t="s">
        <v>10086</v>
      </c>
      <c r="BK170" s="1" t="s">
        <v>574</v>
      </c>
      <c r="BL170" s="1" t="s">
        <v>10127</v>
      </c>
      <c r="BM170" s="1" t="s">
        <v>6143</v>
      </c>
      <c r="BN170" s="1" t="s">
        <v>10503</v>
      </c>
      <c r="BO170" s="1" t="s">
        <v>81</v>
      </c>
      <c r="BP170" s="1" t="s">
        <v>8866</v>
      </c>
      <c r="BQ170" s="1" t="s">
        <v>575</v>
      </c>
      <c r="BR170" s="1" t="s">
        <v>10983</v>
      </c>
      <c r="BS170" s="1" t="s">
        <v>576</v>
      </c>
      <c r="BT170" s="1" t="s">
        <v>11034</v>
      </c>
    </row>
    <row r="171" spans="1:73" ht="13.5" customHeight="1">
      <c r="A171" s="7" t="str">
        <f>HYPERLINK("http://kyu.snu.ac.kr/sdhj/index.jsp?type=hj/GK14611_00IM0001_079a.jpg","1738_수남면_079a")</f>
        <v>1738_수남면_079a</v>
      </c>
      <c r="B171" s="2">
        <v>1738</v>
      </c>
      <c r="C171" s="2" t="s">
        <v>12851</v>
      </c>
      <c r="D171" s="2" t="s">
        <v>12852</v>
      </c>
      <c r="E171" s="2">
        <v>170</v>
      </c>
      <c r="F171" s="1">
        <v>2</v>
      </c>
      <c r="G171" s="1" t="s">
        <v>436</v>
      </c>
      <c r="H171" s="1" t="s">
        <v>6277</v>
      </c>
      <c r="I171" s="1">
        <v>1</v>
      </c>
      <c r="L171" s="1">
        <v>5</v>
      </c>
      <c r="M171" s="1" t="s">
        <v>707</v>
      </c>
      <c r="N171" s="1" t="s">
        <v>11648</v>
      </c>
      <c r="S171" s="1" t="s">
        <v>83</v>
      </c>
      <c r="T171" s="1" t="s">
        <v>6369</v>
      </c>
      <c r="U171" s="1" t="s">
        <v>159</v>
      </c>
      <c r="V171" s="1" t="s">
        <v>6472</v>
      </c>
      <c r="Y171" s="1" t="s">
        <v>577</v>
      </c>
      <c r="Z171" s="1" t="s">
        <v>8447</v>
      </c>
      <c r="AA171" s="1" t="s">
        <v>578</v>
      </c>
      <c r="AB171" s="1" t="s">
        <v>8529</v>
      </c>
      <c r="AC171" s="1">
        <v>13</v>
      </c>
      <c r="AD171" s="1" t="s">
        <v>212</v>
      </c>
      <c r="AE171" s="1" t="s">
        <v>8547</v>
      </c>
    </row>
    <row r="172" spans="1:73" ht="13.5" customHeight="1">
      <c r="A172" s="7" t="str">
        <f>HYPERLINK("http://kyu.snu.ac.kr/sdhj/index.jsp?type=hj/GK14611_00IM0001_079a.jpg","1738_수남면_079a")</f>
        <v>1738_수남면_079a</v>
      </c>
      <c r="B172" s="2">
        <v>1738</v>
      </c>
      <c r="C172" s="2" t="s">
        <v>12851</v>
      </c>
      <c r="D172" s="2" t="s">
        <v>12852</v>
      </c>
      <c r="E172" s="2">
        <v>171</v>
      </c>
      <c r="F172" s="1">
        <v>2</v>
      </c>
      <c r="G172" s="1" t="s">
        <v>436</v>
      </c>
      <c r="H172" s="1" t="s">
        <v>6277</v>
      </c>
      <c r="I172" s="1">
        <v>1</v>
      </c>
      <c r="L172" s="1">
        <v>5</v>
      </c>
      <c r="M172" s="1" t="s">
        <v>707</v>
      </c>
      <c r="N172" s="1" t="s">
        <v>11648</v>
      </c>
      <c r="S172" s="1" t="s">
        <v>131</v>
      </c>
      <c r="T172" s="1" t="s">
        <v>6366</v>
      </c>
      <c r="U172" s="1" t="s">
        <v>159</v>
      </c>
      <c r="V172" s="1" t="s">
        <v>6472</v>
      </c>
      <c r="Y172" s="1" t="s">
        <v>12853</v>
      </c>
      <c r="Z172" s="1" t="s">
        <v>12854</v>
      </c>
      <c r="AA172" s="1" t="s">
        <v>12855</v>
      </c>
      <c r="AB172" s="1" t="s">
        <v>8528</v>
      </c>
      <c r="AC172" s="1">
        <v>8</v>
      </c>
      <c r="AD172" s="1" t="s">
        <v>580</v>
      </c>
      <c r="AE172" s="1" t="s">
        <v>8555</v>
      </c>
    </row>
    <row r="173" spans="1:73" ht="13.5" customHeight="1">
      <c r="A173" s="7" t="str">
        <f>HYPERLINK("http://kyu.snu.ac.kr/sdhj/index.jsp?type=hj/GK14611_00IM0001_079a.jpg","1738_수남면_079a")</f>
        <v>1738_수남면_079a</v>
      </c>
      <c r="B173" s="2">
        <v>1738</v>
      </c>
      <c r="C173" s="2" t="s">
        <v>12851</v>
      </c>
      <c r="D173" s="2" t="s">
        <v>12852</v>
      </c>
      <c r="E173" s="2">
        <v>172</v>
      </c>
      <c r="F173" s="1">
        <v>2</v>
      </c>
      <c r="G173" s="1" t="s">
        <v>436</v>
      </c>
      <c r="H173" s="1" t="s">
        <v>6277</v>
      </c>
      <c r="I173" s="1">
        <v>1</v>
      </c>
      <c r="L173" s="1">
        <v>5</v>
      </c>
      <c r="M173" s="1" t="s">
        <v>707</v>
      </c>
      <c r="N173" s="1" t="s">
        <v>11648</v>
      </c>
      <c r="S173" s="1" t="s">
        <v>581</v>
      </c>
      <c r="T173" s="1" t="s">
        <v>6392</v>
      </c>
      <c r="U173" s="1" t="s">
        <v>159</v>
      </c>
      <c r="V173" s="1" t="s">
        <v>6472</v>
      </c>
      <c r="Y173" s="1" t="s">
        <v>582</v>
      </c>
      <c r="Z173" s="1" t="s">
        <v>6897</v>
      </c>
      <c r="AA173" s="1" t="s">
        <v>583</v>
      </c>
      <c r="AB173" s="1" t="s">
        <v>8527</v>
      </c>
      <c r="AC173" s="1">
        <v>10</v>
      </c>
      <c r="AD173" s="1" t="s">
        <v>127</v>
      </c>
      <c r="AE173" s="1" t="s">
        <v>8557</v>
      </c>
      <c r="AF173" s="1" t="s">
        <v>128</v>
      </c>
      <c r="AG173" s="1" t="s">
        <v>6421</v>
      </c>
    </row>
    <row r="174" spans="1:73" ht="13.5" customHeight="1">
      <c r="A174" s="7" t="str">
        <f>HYPERLINK("http://kyu.snu.ac.kr/sdhj/index.jsp?type=hj/GK14611_00IM0001_079a.jpg","1738_수남면_079a")</f>
        <v>1738_수남면_079a</v>
      </c>
      <c r="B174" s="2">
        <v>1738</v>
      </c>
      <c r="C174" s="2" t="s">
        <v>12851</v>
      </c>
      <c r="D174" s="2" t="s">
        <v>12852</v>
      </c>
      <c r="E174" s="2">
        <v>173</v>
      </c>
      <c r="F174" s="1">
        <v>2</v>
      </c>
      <c r="G174" s="1" t="s">
        <v>436</v>
      </c>
      <c r="H174" s="1" t="s">
        <v>6277</v>
      </c>
      <c r="I174" s="1">
        <v>1</v>
      </c>
      <c r="L174" s="1">
        <v>5</v>
      </c>
      <c r="M174" s="1" t="s">
        <v>707</v>
      </c>
      <c r="N174" s="1" t="s">
        <v>11648</v>
      </c>
      <c r="T174" s="1" t="s">
        <v>12856</v>
      </c>
      <c r="U174" s="1" t="s">
        <v>241</v>
      </c>
      <c r="V174" s="1" t="s">
        <v>6447</v>
      </c>
      <c r="Y174" s="1" t="s">
        <v>584</v>
      </c>
      <c r="Z174" s="1" t="s">
        <v>8445</v>
      </c>
      <c r="AC174" s="1">
        <v>49</v>
      </c>
      <c r="AD174" s="1" t="s">
        <v>585</v>
      </c>
      <c r="AE174" s="1" t="s">
        <v>8544</v>
      </c>
      <c r="AF174" s="1" t="s">
        <v>586</v>
      </c>
      <c r="AG174" s="1" t="s">
        <v>8596</v>
      </c>
      <c r="BB174" s="1" t="s">
        <v>181</v>
      </c>
      <c r="BC174" s="1" t="s">
        <v>6448</v>
      </c>
      <c r="BD174" s="1" t="s">
        <v>587</v>
      </c>
      <c r="BE174" s="1" t="s">
        <v>9655</v>
      </c>
      <c r="BF174" s="1" t="s">
        <v>11522</v>
      </c>
    </row>
    <row r="175" spans="1:73" ht="13.5" customHeight="1">
      <c r="A175" s="7" t="str">
        <f>HYPERLINK("http://kyu.snu.ac.kr/sdhj/index.jsp?type=hj/GK14611_00IM0001_079a.jpg","1738_수남면_079a")</f>
        <v>1738_수남면_079a</v>
      </c>
      <c r="B175" s="2">
        <v>1738</v>
      </c>
      <c r="C175" s="2" t="s">
        <v>12735</v>
      </c>
      <c r="D175" s="2" t="s">
        <v>12736</v>
      </c>
      <c r="E175" s="2">
        <v>174</v>
      </c>
      <c r="F175" s="1">
        <v>2</v>
      </c>
      <c r="G175" s="1" t="s">
        <v>436</v>
      </c>
      <c r="H175" s="1" t="s">
        <v>6277</v>
      </c>
      <c r="I175" s="1">
        <v>1</v>
      </c>
      <c r="L175" s="1">
        <v>5</v>
      </c>
      <c r="M175" s="1" t="s">
        <v>707</v>
      </c>
      <c r="N175" s="1" t="s">
        <v>11648</v>
      </c>
      <c r="T175" s="1" t="s">
        <v>12856</v>
      </c>
      <c r="U175" s="1" t="s">
        <v>181</v>
      </c>
      <c r="V175" s="1" t="s">
        <v>6448</v>
      </c>
      <c r="Y175" s="1" t="s">
        <v>186</v>
      </c>
      <c r="Z175" s="1" t="s">
        <v>8418</v>
      </c>
      <c r="AD175" s="1" t="s">
        <v>379</v>
      </c>
      <c r="AE175" s="1" t="s">
        <v>8553</v>
      </c>
      <c r="AT175" s="1" t="s">
        <v>588</v>
      </c>
      <c r="AU175" s="1" t="s">
        <v>8872</v>
      </c>
      <c r="AV175" s="1" t="s">
        <v>589</v>
      </c>
      <c r="AW175" s="1" t="s">
        <v>7930</v>
      </c>
      <c r="BB175" s="1" t="s">
        <v>181</v>
      </c>
      <c r="BC175" s="1" t="s">
        <v>6448</v>
      </c>
      <c r="BD175" s="1" t="s">
        <v>590</v>
      </c>
      <c r="BE175" s="1" t="s">
        <v>9654</v>
      </c>
      <c r="BF175" s="1" t="s">
        <v>11492</v>
      </c>
    </row>
    <row r="176" spans="1:73" ht="13.5" customHeight="1">
      <c r="A176" s="7" t="str">
        <f>HYPERLINK("http://kyu.snu.ac.kr/sdhj/index.jsp?type=hj/GK14611_00IM0001_079a.jpg","1738_수남면_079a")</f>
        <v>1738_수남면_079a</v>
      </c>
      <c r="B176" s="2">
        <v>1738</v>
      </c>
      <c r="C176" s="2" t="s">
        <v>12735</v>
      </c>
      <c r="D176" s="2" t="s">
        <v>12736</v>
      </c>
      <c r="E176" s="2">
        <v>175</v>
      </c>
      <c r="F176" s="1">
        <v>2</v>
      </c>
      <c r="G176" s="1" t="s">
        <v>436</v>
      </c>
      <c r="H176" s="1" t="s">
        <v>6277</v>
      </c>
      <c r="I176" s="1">
        <v>1</v>
      </c>
      <c r="L176" s="1">
        <v>5</v>
      </c>
      <c r="M176" s="1" t="s">
        <v>707</v>
      </c>
      <c r="N176" s="1" t="s">
        <v>11648</v>
      </c>
      <c r="T176" s="1" t="s">
        <v>12856</v>
      </c>
      <c r="U176" s="1" t="s">
        <v>181</v>
      </c>
      <c r="V176" s="1" t="s">
        <v>6448</v>
      </c>
      <c r="Y176" s="1" t="s">
        <v>591</v>
      </c>
      <c r="Z176" s="1" t="s">
        <v>8204</v>
      </c>
      <c r="AC176" s="1">
        <v>53</v>
      </c>
      <c r="AD176" s="1" t="s">
        <v>423</v>
      </c>
      <c r="AE176" s="1" t="s">
        <v>6457</v>
      </c>
      <c r="AT176" s="1" t="s">
        <v>183</v>
      </c>
      <c r="AU176" s="1" t="s">
        <v>6484</v>
      </c>
      <c r="AV176" s="1" t="s">
        <v>12857</v>
      </c>
      <c r="AW176" s="1" t="s">
        <v>9427</v>
      </c>
      <c r="BB176" s="1" t="s">
        <v>239</v>
      </c>
      <c r="BC176" s="1" t="s">
        <v>6489</v>
      </c>
      <c r="BF176" s="1" t="s">
        <v>11491</v>
      </c>
      <c r="BU176" s="1" t="s">
        <v>12858</v>
      </c>
    </row>
    <row r="177" spans="1:58" ht="13.5" customHeight="1">
      <c r="A177" s="7" t="str">
        <f>HYPERLINK("http://kyu.snu.ac.kr/sdhj/index.jsp?type=hj/GK14611_00IM0001_079a.jpg","1738_수남면_079a")</f>
        <v>1738_수남면_079a</v>
      </c>
      <c r="B177" s="2">
        <v>1738</v>
      </c>
      <c r="C177" s="2" t="s">
        <v>12735</v>
      </c>
      <c r="D177" s="2" t="s">
        <v>12736</v>
      </c>
      <c r="E177" s="2">
        <v>176</v>
      </c>
      <c r="F177" s="1">
        <v>2</v>
      </c>
      <c r="G177" s="1" t="s">
        <v>436</v>
      </c>
      <c r="H177" s="1" t="s">
        <v>6277</v>
      </c>
      <c r="I177" s="1">
        <v>1</v>
      </c>
      <c r="L177" s="1">
        <v>5</v>
      </c>
      <c r="M177" s="1" t="s">
        <v>707</v>
      </c>
      <c r="N177" s="1" t="s">
        <v>11648</v>
      </c>
      <c r="T177" s="1" t="s">
        <v>12856</v>
      </c>
      <c r="U177" s="1" t="s">
        <v>181</v>
      </c>
      <c r="V177" s="1" t="s">
        <v>6448</v>
      </c>
      <c r="Y177" s="1" t="s">
        <v>592</v>
      </c>
      <c r="Z177" s="1" t="s">
        <v>8368</v>
      </c>
      <c r="AC177" s="1">
        <v>49</v>
      </c>
      <c r="AD177" s="1" t="s">
        <v>275</v>
      </c>
      <c r="AE177" s="1" t="s">
        <v>8558</v>
      </c>
      <c r="BC177" s="1" t="s">
        <v>6489</v>
      </c>
      <c r="BF177" s="1" t="s">
        <v>11522</v>
      </c>
    </row>
    <row r="178" spans="1:58" ht="13.5" customHeight="1">
      <c r="A178" s="7" t="str">
        <f>HYPERLINK("http://kyu.snu.ac.kr/sdhj/index.jsp?type=hj/GK14611_00IM0001_079a.jpg","1738_수남면_079a")</f>
        <v>1738_수남면_079a</v>
      </c>
      <c r="B178" s="2">
        <v>1738</v>
      </c>
      <c r="C178" s="2" t="s">
        <v>12735</v>
      </c>
      <c r="D178" s="2" t="s">
        <v>12736</v>
      </c>
      <c r="E178" s="2">
        <v>177</v>
      </c>
      <c r="F178" s="1">
        <v>2</v>
      </c>
      <c r="G178" s="1" t="s">
        <v>436</v>
      </c>
      <c r="H178" s="1" t="s">
        <v>6277</v>
      </c>
      <c r="I178" s="1">
        <v>1</v>
      </c>
      <c r="L178" s="1">
        <v>5</v>
      </c>
      <c r="M178" s="1" t="s">
        <v>707</v>
      </c>
      <c r="N178" s="1" t="s">
        <v>11648</v>
      </c>
      <c r="T178" s="1" t="s">
        <v>12856</v>
      </c>
      <c r="U178" s="1" t="s">
        <v>593</v>
      </c>
      <c r="V178" s="1" t="s">
        <v>6586</v>
      </c>
      <c r="Y178" s="1" t="s">
        <v>12859</v>
      </c>
      <c r="Z178" s="1" t="s">
        <v>11742</v>
      </c>
      <c r="AC178" s="1">
        <v>41</v>
      </c>
      <c r="AD178" s="1" t="s">
        <v>411</v>
      </c>
      <c r="AE178" s="1" t="s">
        <v>7912</v>
      </c>
      <c r="BC178" s="1" t="s">
        <v>6489</v>
      </c>
      <c r="BF178" s="1" t="s">
        <v>11535</v>
      </c>
    </row>
    <row r="179" spans="1:58" ht="13.5" customHeight="1">
      <c r="A179" s="7" t="str">
        <f>HYPERLINK("http://kyu.snu.ac.kr/sdhj/index.jsp?type=hj/GK14611_00IM0001_079a.jpg","1738_수남면_079a")</f>
        <v>1738_수남면_079a</v>
      </c>
      <c r="B179" s="2">
        <v>1738</v>
      </c>
      <c r="C179" s="2" t="s">
        <v>12735</v>
      </c>
      <c r="D179" s="2" t="s">
        <v>12736</v>
      </c>
      <c r="E179" s="2">
        <v>178</v>
      </c>
      <c r="F179" s="1">
        <v>2</v>
      </c>
      <c r="G179" s="1" t="s">
        <v>436</v>
      </c>
      <c r="H179" s="1" t="s">
        <v>6277</v>
      </c>
      <c r="I179" s="1">
        <v>1</v>
      </c>
      <c r="L179" s="1">
        <v>5</v>
      </c>
      <c r="M179" s="1" t="s">
        <v>707</v>
      </c>
      <c r="N179" s="1" t="s">
        <v>11648</v>
      </c>
      <c r="T179" s="1" t="s">
        <v>12856</v>
      </c>
      <c r="U179" s="1" t="s">
        <v>241</v>
      </c>
      <c r="V179" s="1" t="s">
        <v>6447</v>
      </c>
      <c r="Y179" s="1" t="s">
        <v>594</v>
      </c>
      <c r="Z179" s="1" t="s">
        <v>8444</v>
      </c>
      <c r="AC179" s="1">
        <v>39</v>
      </c>
      <c r="AD179" s="1" t="s">
        <v>93</v>
      </c>
      <c r="AE179" s="1" t="s">
        <v>8534</v>
      </c>
      <c r="BC179" s="1" t="s">
        <v>6489</v>
      </c>
      <c r="BF179" s="1" t="s">
        <v>11546</v>
      </c>
    </row>
    <row r="180" spans="1:58" ht="13.5" customHeight="1">
      <c r="A180" s="7" t="str">
        <f>HYPERLINK("http://kyu.snu.ac.kr/sdhj/index.jsp?type=hj/GK14611_00IM0001_079a.jpg","1738_수남면_079a")</f>
        <v>1738_수남면_079a</v>
      </c>
      <c r="B180" s="2">
        <v>1738</v>
      </c>
      <c r="C180" s="2" t="s">
        <v>12735</v>
      </c>
      <c r="D180" s="2" t="s">
        <v>12736</v>
      </c>
      <c r="E180" s="2">
        <v>179</v>
      </c>
      <c r="F180" s="1">
        <v>2</v>
      </c>
      <c r="G180" s="1" t="s">
        <v>436</v>
      </c>
      <c r="H180" s="1" t="s">
        <v>6277</v>
      </c>
      <c r="I180" s="1">
        <v>1</v>
      </c>
      <c r="L180" s="1">
        <v>5</v>
      </c>
      <c r="M180" s="1" t="s">
        <v>707</v>
      </c>
      <c r="N180" s="1" t="s">
        <v>11648</v>
      </c>
      <c r="T180" s="1" t="s">
        <v>12856</v>
      </c>
      <c r="U180" s="1" t="s">
        <v>241</v>
      </c>
      <c r="V180" s="1" t="s">
        <v>6447</v>
      </c>
      <c r="Y180" s="1" t="s">
        <v>595</v>
      </c>
      <c r="Z180" s="1" t="s">
        <v>8443</v>
      </c>
      <c r="AC180" s="1">
        <v>30</v>
      </c>
      <c r="AD180" s="1" t="s">
        <v>312</v>
      </c>
      <c r="AE180" s="1" t="s">
        <v>8552</v>
      </c>
      <c r="BC180" s="1" t="s">
        <v>6489</v>
      </c>
      <c r="BF180" s="1" t="s">
        <v>11561</v>
      </c>
    </row>
    <row r="181" spans="1:58" ht="13.5" customHeight="1">
      <c r="A181" s="7" t="str">
        <f>HYPERLINK("http://kyu.snu.ac.kr/sdhj/index.jsp?type=hj/GK14611_00IM0001_079a.jpg","1738_수남면_079a")</f>
        <v>1738_수남면_079a</v>
      </c>
      <c r="B181" s="2">
        <v>1738</v>
      </c>
      <c r="C181" s="2" t="s">
        <v>12735</v>
      </c>
      <c r="D181" s="2" t="s">
        <v>12736</v>
      </c>
      <c r="E181" s="2">
        <v>180</v>
      </c>
      <c r="F181" s="1">
        <v>2</v>
      </c>
      <c r="G181" s="1" t="s">
        <v>436</v>
      </c>
      <c r="H181" s="1" t="s">
        <v>6277</v>
      </c>
      <c r="I181" s="1">
        <v>1</v>
      </c>
      <c r="L181" s="1">
        <v>5</v>
      </c>
      <c r="M181" s="1" t="s">
        <v>707</v>
      </c>
      <c r="N181" s="1" t="s">
        <v>11648</v>
      </c>
      <c r="T181" s="1" t="s">
        <v>12856</v>
      </c>
      <c r="U181" s="1" t="s">
        <v>593</v>
      </c>
      <c r="V181" s="1" t="s">
        <v>6586</v>
      </c>
      <c r="Y181" s="1" t="s">
        <v>596</v>
      </c>
      <c r="Z181" s="1" t="s">
        <v>8203</v>
      </c>
      <c r="AC181" s="1">
        <v>25</v>
      </c>
      <c r="AD181" s="1" t="s">
        <v>487</v>
      </c>
      <c r="AE181" s="1" t="s">
        <v>8536</v>
      </c>
      <c r="AT181" s="1" t="s">
        <v>121</v>
      </c>
      <c r="AU181" s="1" t="s">
        <v>11052</v>
      </c>
      <c r="AV181" s="1" t="s">
        <v>597</v>
      </c>
      <c r="AW181" s="1" t="s">
        <v>12860</v>
      </c>
      <c r="BB181" s="1" t="s">
        <v>181</v>
      </c>
      <c r="BC181" s="1" t="s">
        <v>6448</v>
      </c>
      <c r="BD181" s="1" t="s">
        <v>591</v>
      </c>
      <c r="BE181" s="1" t="s">
        <v>8204</v>
      </c>
      <c r="BF181" s="1" t="s">
        <v>11492</v>
      </c>
    </row>
    <row r="182" spans="1:58" ht="13.5" customHeight="1">
      <c r="A182" s="7" t="str">
        <f>HYPERLINK("http://kyu.snu.ac.kr/sdhj/index.jsp?type=hj/GK14611_00IM0001_079a.jpg","1738_수남면_079a")</f>
        <v>1738_수남면_079a</v>
      </c>
      <c r="B182" s="2">
        <v>1738</v>
      </c>
      <c r="C182" s="2" t="s">
        <v>12735</v>
      </c>
      <c r="D182" s="2" t="s">
        <v>12736</v>
      </c>
      <c r="E182" s="2">
        <v>181</v>
      </c>
      <c r="F182" s="1">
        <v>2</v>
      </c>
      <c r="G182" s="1" t="s">
        <v>436</v>
      </c>
      <c r="H182" s="1" t="s">
        <v>6277</v>
      </c>
      <c r="I182" s="1">
        <v>1</v>
      </c>
      <c r="L182" s="1">
        <v>5</v>
      </c>
      <c r="M182" s="1" t="s">
        <v>707</v>
      </c>
      <c r="N182" s="1" t="s">
        <v>11648</v>
      </c>
      <c r="T182" s="1" t="s">
        <v>12856</v>
      </c>
      <c r="U182" s="1" t="s">
        <v>241</v>
      </c>
      <c r="V182" s="1" t="s">
        <v>6447</v>
      </c>
      <c r="Y182" s="1" t="s">
        <v>85</v>
      </c>
      <c r="Z182" s="1" t="s">
        <v>6791</v>
      </c>
      <c r="AC182" s="1">
        <v>18</v>
      </c>
      <c r="AD182" s="1" t="s">
        <v>558</v>
      </c>
      <c r="AE182" s="1" t="s">
        <v>8559</v>
      </c>
      <c r="BC182" s="1" t="s">
        <v>12861</v>
      </c>
      <c r="BE182" s="1" t="s">
        <v>12862</v>
      </c>
      <c r="BF182" s="1" t="s">
        <v>11535</v>
      </c>
    </row>
    <row r="183" spans="1:58" ht="13.5" customHeight="1">
      <c r="A183" s="7" t="str">
        <f>HYPERLINK("http://kyu.snu.ac.kr/sdhj/index.jsp?type=hj/GK14611_00IM0001_079a.jpg","1738_수남면_079a")</f>
        <v>1738_수남면_079a</v>
      </c>
      <c r="B183" s="2">
        <v>1738</v>
      </c>
      <c r="C183" s="2" t="s">
        <v>12735</v>
      </c>
      <c r="D183" s="2" t="s">
        <v>12736</v>
      </c>
      <c r="E183" s="2">
        <v>182</v>
      </c>
      <c r="F183" s="1">
        <v>2</v>
      </c>
      <c r="G183" s="1" t="s">
        <v>436</v>
      </c>
      <c r="H183" s="1" t="s">
        <v>6277</v>
      </c>
      <c r="I183" s="1">
        <v>1</v>
      </c>
      <c r="L183" s="1">
        <v>5</v>
      </c>
      <c r="M183" s="1" t="s">
        <v>707</v>
      </c>
      <c r="N183" s="1" t="s">
        <v>11648</v>
      </c>
      <c r="T183" s="1" t="s">
        <v>12856</v>
      </c>
      <c r="U183" s="1" t="s">
        <v>181</v>
      </c>
      <c r="V183" s="1" t="s">
        <v>6448</v>
      </c>
      <c r="Y183" s="1" t="s">
        <v>598</v>
      </c>
      <c r="Z183" s="1" t="s">
        <v>7091</v>
      </c>
      <c r="AC183" s="1">
        <v>28</v>
      </c>
      <c r="AD183" s="1" t="s">
        <v>516</v>
      </c>
      <c r="AE183" s="1" t="s">
        <v>8567</v>
      </c>
      <c r="AT183" s="1" t="s">
        <v>183</v>
      </c>
      <c r="AU183" s="1" t="s">
        <v>6484</v>
      </c>
      <c r="AV183" s="1" t="s">
        <v>599</v>
      </c>
      <c r="AW183" s="1" t="s">
        <v>9511</v>
      </c>
      <c r="BB183" s="1" t="s">
        <v>181</v>
      </c>
      <c r="BC183" s="1" t="s">
        <v>6448</v>
      </c>
      <c r="BD183" s="1" t="s">
        <v>592</v>
      </c>
      <c r="BE183" s="1" t="s">
        <v>8368</v>
      </c>
      <c r="BF183" s="1" t="s">
        <v>11491</v>
      </c>
    </row>
    <row r="184" spans="1:58" ht="13.5" customHeight="1">
      <c r="A184" s="7" t="str">
        <f>HYPERLINK("http://kyu.snu.ac.kr/sdhj/index.jsp?type=hj/GK14611_00IM0001_079a.jpg","1738_수남면_079a")</f>
        <v>1738_수남면_079a</v>
      </c>
      <c r="B184" s="2">
        <v>1738</v>
      </c>
      <c r="C184" s="2" t="s">
        <v>12735</v>
      </c>
      <c r="D184" s="2" t="s">
        <v>12736</v>
      </c>
      <c r="E184" s="2">
        <v>183</v>
      </c>
      <c r="F184" s="1">
        <v>2</v>
      </c>
      <c r="G184" s="1" t="s">
        <v>436</v>
      </c>
      <c r="H184" s="1" t="s">
        <v>6277</v>
      </c>
      <c r="I184" s="1">
        <v>1</v>
      </c>
      <c r="L184" s="1">
        <v>5</v>
      </c>
      <c r="M184" s="1" t="s">
        <v>707</v>
      </c>
      <c r="N184" s="1" t="s">
        <v>11648</v>
      </c>
      <c r="T184" s="1" t="s">
        <v>12856</v>
      </c>
      <c r="U184" s="1" t="s">
        <v>181</v>
      </c>
      <c r="V184" s="1" t="s">
        <v>6448</v>
      </c>
      <c r="Y184" s="1" t="s">
        <v>600</v>
      </c>
      <c r="Z184" s="1" t="s">
        <v>8367</v>
      </c>
      <c r="AC184" s="1">
        <v>8</v>
      </c>
      <c r="AD184" s="1" t="s">
        <v>580</v>
      </c>
      <c r="AE184" s="1" t="s">
        <v>8555</v>
      </c>
      <c r="BC184" s="1" t="s">
        <v>12861</v>
      </c>
      <c r="BE184" s="1" t="s">
        <v>12863</v>
      </c>
      <c r="BF184" s="1" t="s">
        <v>11535</v>
      </c>
    </row>
    <row r="185" spans="1:58" ht="13.5" customHeight="1">
      <c r="A185" s="7" t="str">
        <f>HYPERLINK("http://kyu.snu.ac.kr/sdhj/index.jsp?type=hj/GK14611_00IM0001_079a.jpg","1738_수남면_079a")</f>
        <v>1738_수남면_079a</v>
      </c>
      <c r="B185" s="2">
        <v>1738</v>
      </c>
      <c r="C185" s="2" t="s">
        <v>12735</v>
      </c>
      <c r="D185" s="2" t="s">
        <v>12736</v>
      </c>
      <c r="E185" s="2">
        <v>184</v>
      </c>
      <c r="F185" s="1">
        <v>2</v>
      </c>
      <c r="G185" s="1" t="s">
        <v>436</v>
      </c>
      <c r="H185" s="1" t="s">
        <v>6277</v>
      </c>
      <c r="I185" s="1">
        <v>1</v>
      </c>
      <c r="L185" s="1">
        <v>5</v>
      </c>
      <c r="M185" s="1" t="s">
        <v>707</v>
      </c>
      <c r="N185" s="1" t="s">
        <v>11648</v>
      </c>
      <c r="T185" s="1" t="s">
        <v>12856</v>
      </c>
      <c r="U185" s="1" t="s">
        <v>181</v>
      </c>
      <c r="V185" s="1" t="s">
        <v>6448</v>
      </c>
      <c r="Y185" s="1" t="s">
        <v>601</v>
      </c>
      <c r="Z185" s="1" t="s">
        <v>7602</v>
      </c>
      <c r="AD185" s="1" t="s">
        <v>171</v>
      </c>
      <c r="AE185" s="1" t="s">
        <v>8560</v>
      </c>
    </row>
    <row r="186" spans="1:58" ht="13.5" customHeight="1">
      <c r="A186" s="7" t="str">
        <f>HYPERLINK("http://kyu.snu.ac.kr/sdhj/index.jsp?type=hj/GK14611_00IM0001_079a.jpg","1738_수남면_079a")</f>
        <v>1738_수남면_079a</v>
      </c>
      <c r="B186" s="2">
        <v>1738</v>
      </c>
      <c r="C186" s="2" t="s">
        <v>12851</v>
      </c>
      <c r="D186" s="2" t="s">
        <v>12852</v>
      </c>
      <c r="E186" s="2">
        <v>185</v>
      </c>
      <c r="F186" s="1">
        <v>2</v>
      </c>
      <c r="G186" s="1" t="s">
        <v>436</v>
      </c>
      <c r="H186" s="1" t="s">
        <v>6277</v>
      </c>
      <c r="I186" s="1">
        <v>1</v>
      </c>
      <c r="L186" s="1">
        <v>5</v>
      </c>
      <c r="M186" s="1" t="s">
        <v>707</v>
      </c>
      <c r="N186" s="1" t="s">
        <v>11648</v>
      </c>
      <c r="T186" s="1" t="s">
        <v>12856</v>
      </c>
      <c r="U186" s="1" t="s">
        <v>181</v>
      </c>
      <c r="V186" s="1" t="s">
        <v>6448</v>
      </c>
      <c r="Y186" s="1" t="s">
        <v>602</v>
      </c>
      <c r="Z186" s="1" t="s">
        <v>8054</v>
      </c>
      <c r="AD186" s="1" t="s">
        <v>603</v>
      </c>
      <c r="AE186" s="1" t="s">
        <v>8551</v>
      </c>
      <c r="AF186" s="1" t="s">
        <v>604</v>
      </c>
      <c r="AG186" s="1" t="s">
        <v>8612</v>
      </c>
      <c r="AT186" s="1" t="s">
        <v>588</v>
      </c>
      <c r="AU186" s="1" t="s">
        <v>8872</v>
      </c>
      <c r="AV186" s="1" t="s">
        <v>605</v>
      </c>
      <c r="AW186" s="1" t="s">
        <v>9510</v>
      </c>
      <c r="BB186" s="1" t="s">
        <v>606</v>
      </c>
      <c r="BC186" s="1" t="s">
        <v>6577</v>
      </c>
      <c r="BD186" s="1" t="s">
        <v>607</v>
      </c>
      <c r="BE186" s="1" t="s">
        <v>9582</v>
      </c>
    </row>
    <row r="187" spans="1:58" ht="13.5" customHeight="1">
      <c r="A187" s="7" t="str">
        <f>HYPERLINK("http://kyu.snu.ac.kr/sdhj/index.jsp?type=hj/GK14611_00IM0001_079a.jpg","1738_수남면_079a")</f>
        <v>1738_수남면_079a</v>
      </c>
      <c r="B187" s="2">
        <v>1738</v>
      </c>
      <c r="C187" s="2" t="s">
        <v>12851</v>
      </c>
      <c r="D187" s="2" t="s">
        <v>12852</v>
      </c>
      <c r="E187" s="2">
        <v>186</v>
      </c>
      <c r="F187" s="1">
        <v>2</v>
      </c>
      <c r="G187" s="1" t="s">
        <v>436</v>
      </c>
      <c r="H187" s="1" t="s">
        <v>6277</v>
      </c>
      <c r="I187" s="1">
        <v>1</v>
      </c>
      <c r="L187" s="1">
        <v>5</v>
      </c>
      <c r="M187" s="1" t="s">
        <v>707</v>
      </c>
      <c r="N187" s="1" t="s">
        <v>11648</v>
      </c>
      <c r="T187" s="1" t="s">
        <v>12856</v>
      </c>
      <c r="U187" s="1" t="s">
        <v>241</v>
      </c>
      <c r="V187" s="1" t="s">
        <v>6447</v>
      </c>
      <c r="Y187" s="1" t="s">
        <v>12864</v>
      </c>
      <c r="Z187" s="1" t="s">
        <v>8442</v>
      </c>
      <c r="AD187" s="1" t="s">
        <v>284</v>
      </c>
      <c r="AE187" s="1" t="s">
        <v>8572</v>
      </c>
      <c r="AG187" s="1" t="s">
        <v>12865</v>
      </c>
      <c r="BB187" s="1" t="s">
        <v>181</v>
      </c>
      <c r="BC187" s="1" t="s">
        <v>6448</v>
      </c>
      <c r="BD187" s="1" t="s">
        <v>608</v>
      </c>
      <c r="BE187" s="1" t="s">
        <v>9653</v>
      </c>
      <c r="BF187" s="1" t="s">
        <v>11492</v>
      </c>
    </row>
    <row r="188" spans="1:58" ht="13.5" customHeight="1">
      <c r="A188" s="7" t="str">
        <f>HYPERLINK("http://kyu.snu.ac.kr/sdhj/index.jsp?type=hj/GK14611_00IM0001_079a.jpg","1738_수남면_079a")</f>
        <v>1738_수남면_079a</v>
      </c>
      <c r="B188" s="2">
        <v>1738</v>
      </c>
      <c r="C188" s="2" t="s">
        <v>12735</v>
      </c>
      <c r="D188" s="2" t="s">
        <v>12736</v>
      </c>
      <c r="E188" s="2">
        <v>187</v>
      </c>
      <c r="F188" s="1">
        <v>2</v>
      </c>
      <c r="G188" s="1" t="s">
        <v>436</v>
      </c>
      <c r="H188" s="1" t="s">
        <v>6277</v>
      </c>
      <c r="I188" s="1">
        <v>1</v>
      </c>
      <c r="L188" s="1">
        <v>5</v>
      </c>
      <c r="M188" s="1" t="s">
        <v>707</v>
      </c>
      <c r="N188" s="1" t="s">
        <v>11648</v>
      </c>
      <c r="T188" s="1" t="s">
        <v>12856</v>
      </c>
      <c r="U188" s="1" t="s">
        <v>241</v>
      </c>
      <c r="V188" s="1" t="s">
        <v>6447</v>
      </c>
      <c r="Y188" s="1" t="s">
        <v>609</v>
      </c>
      <c r="Z188" s="1" t="s">
        <v>8441</v>
      </c>
      <c r="AG188" s="1" t="s">
        <v>12865</v>
      </c>
      <c r="BF188" s="1" t="s">
        <v>11492</v>
      </c>
    </row>
    <row r="189" spans="1:58" ht="13.5" customHeight="1">
      <c r="A189" s="7" t="str">
        <f>HYPERLINK("http://kyu.snu.ac.kr/sdhj/index.jsp?type=hj/GK14611_00IM0001_079a.jpg","1738_수남면_079a")</f>
        <v>1738_수남면_079a</v>
      </c>
      <c r="B189" s="2">
        <v>1738</v>
      </c>
      <c r="C189" s="2" t="s">
        <v>12735</v>
      </c>
      <c r="D189" s="2" t="s">
        <v>12736</v>
      </c>
      <c r="E189" s="2">
        <v>188</v>
      </c>
      <c r="F189" s="1">
        <v>2</v>
      </c>
      <c r="G189" s="1" t="s">
        <v>436</v>
      </c>
      <c r="H189" s="1" t="s">
        <v>6277</v>
      </c>
      <c r="I189" s="1">
        <v>1</v>
      </c>
      <c r="L189" s="1">
        <v>5</v>
      </c>
      <c r="M189" s="1" t="s">
        <v>707</v>
      </c>
      <c r="N189" s="1" t="s">
        <v>11648</v>
      </c>
      <c r="T189" s="1" t="s">
        <v>12856</v>
      </c>
      <c r="U189" s="1" t="s">
        <v>241</v>
      </c>
      <c r="V189" s="1" t="s">
        <v>6447</v>
      </c>
      <c r="Y189" s="1" t="s">
        <v>610</v>
      </c>
      <c r="Z189" s="1" t="s">
        <v>8440</v>
      </c>
      <c r="AG189" s="1" t="s">
        <v>12865</v>
      </c>
      <c r="BF189" s="1" t="s">
        <v>11522</v>
      </c>
    </row>
    <row r="190" spans="1:58" ht="13.5" customHeight="1">
      <c r="A190" s="7" t="str">
        <f>HYPERLINK("http://kyu.snu.ac.kr/sdhj/index.jsp?type=hj/GK14611_00IM0001_079a.jpg","1738_수남면_079a")</f>
        <v>1738_수남면_079a</v>
      </c>
      <c r="B190" s="2">
        <v>1738</v>
      </c>
      <c r="C190" s="2" t="s">
        <v>12735</v>
      </c>
      <c r="D190" s="2" t="s">
        <v>12736</v>
      </c>
      <c r="E190" s="2">
        <v>189</v>
      </c>
      <c r="F190" s="1">
        <v>2</v>
      </c>
      <c r="G190" s="1" t="s">
        <v>436</v>
      </c>
      <c r="H190" s="1" t="s">
        <v>6277</v>
      </c>
      <c r="I190" s="1">
        <v>1</v>
      </c>
      <c r="L190" s="1">
        <v>5</v>
      </c>
      <c r="M190" s="1" t="s">
        <v>707</v>
      </c>
      <c r="N190" s="1" t="s">
        <v>11648</v>
      </c>
      <c r="T190" s="1" t="s">
        <v>12856</v>
      </c>
      <c r="U190" s="1" t="s">
        <v>241</v>
      </c>
      <c r="V190" s="1" t="s">
        <v>6447</v>
      </c>
      <c r="Y190" s="1" t="s">
        <v>611</v>
      </c>
      <c r="Z190" s="1" t="s">
        <v>8439</v>
      </c>
      <c r="AG190" s="1" t="s">
        <v>12865</v>
      </c>
      <c r="BF190" s="1" t="s">
        <v>11535</v>
      </c>
    </row>
    <row r="191" spans="1:58" ht="13.5" customHeight="1">
      <c r="A191" s="7" t="str">
        <f>HYPERLINK("http://kyu.snu.ac.kr/sdhj/index.jsp?type=hj/GK14611_00IM0001_079a.jpg","1738_수남면_079a")</f>
        <v>1738_수남면_079a</v>
      </c>
      <c r="B191" s="2">
        <v>1738</v>
      </c>
      <c r="C191" s="2" t="s">
        <v>12735</v>
      </c>
      <c r="D191" s="2" t="s">
        <v>12736</v>
      </c>
      <c r="E191" s="2">
        <v>190</v>
      </c>
      <c r="F191" s="1">
        <v>2</v>
      </c>
      <c r="G191" s="1" t="s">
        <v>436</v>
      </c>
      <c r="H191" s="1" t="s">
        <v>6277</v>
      </c>
      <c r="I191" s="1">
        <v>1</v>
      </c>
      <c r="L191" s="1">
        <v>5</v>
      </c>
      <c r="M191" s="1" t="s">
        <v>707</v>
      </c>
      <c r="N191" s="1" t="s">
        <v>11648</v>
      </c>
      <c r="T191" s="1" t="s">
        <v>12856</v>
      </c>
      <c r="U191" s="1" t="s">
        <v>181</v>
      </c>
      <c r="V191" s="1" t="s">
        <v>6448</v>
      </c>
      <c r="Y191" s="1" t="s">
        <v>612</v>
      </c>
      <c r="Z191" s="1" t="s">
        <v>8438</v>
      </c>
      <c r="AF191" s="1" t="s">
        <v>11547</v>
      </c>
      <c r="AG191" s="1" t="s">
        <v>11680</v>
      </c>
      <c r="BF191" s="1" t="s">
        <v>11546</v>
      </c>
    </row>
    <row r="192" spans="1:58" ht="13.5" customHeight="1">
      <c r="A192" s="7" t="str">
        <f>HYPERLINK("http://kyu.snu.ac.kr/sdhj/index.jsp?type=hj/GK14611_00IM0001_079a.jpg","1738_수남면_079a")</f>
        <v>1738_수남면_079a</v>
      </c>
      <c r="B192" s="2">
        <v>1738</v>
      </c>
      <c r="C192" s="2" t="s">
        <v>12735</v>
      </c>
      <c r="D192" s="2" t="s">
        <v>12736</v>
      </c>
      <c r="E192" s="2">
        <v>191</v>
      </c>
      <c r="F192" s="1">
        <v>2</v>
      </c>
      <c r="G192" s="1" t="s">
        <v>436</v>
      </c>
      <c r="H192" s="1" t="s">
        <v>6277</v>
      </c>
      <c r="I192" s="1">
        <v>1</v>
      </c>
      <c r="L192" s="1">
        <v>5</v>
      </c>
      <c r="M192" s="1" t="s">
        <v>707</v>
      </c>
      <c r="N192" s="1" t="s">
        <v>11648</v>
      </c>
      <c r="T192" s="1" t="s">
        <v>12856</v>
      </c>
      <c r="U192" s="1" t="s">
        <v>181</v>
      </c>
      <c r="V192" s="1" t="s">
        <v>6448</v>
      </c>
      <c r="Y192" s="1" t="s">
        <v>613</v>
      </c>
      <c r="Z192" s="1" t="s">
        <v>8437</v>
      </c>
      <c r="AD192" s="1" t="s">
        <v>134</v>
      </c>
      <c r="AE192" s="1" t="s">
        <v>8563</v>
      </c>
      <c r="AF192" s="1" t="s">
        <v>417</v>
      </c>
      <c r="AG192" s="1" t="s">
        <v>8591</v>
      </c>
      <c r="AH192" s="1" t="s">
        <v>365</v>
      </c>
      <c r="AI192" s="1" t="s">
        <v>8671</v>
      </c>
      <c r="BB192" s="1" t="s">
        <v>181</v>
      </c>
      <c r="BC192" s="1" t="s">
        <v>6448</v>
      </c>
      <c r="BD192" s="1" t="s">
        <v>614</v>
      </c>
      <c r="BE192" s="1" t="s">
        <v>7602</v>
      </c>
      <c r="BF192" s="1" t="s">
        <v>11522</v>
      </c>
    </row>
    <row r="193" spans="1:72" ht="13.5" customHeight="1">
      <c r="A193" s="7" t="str">
        <f>HYPERLINK("http://kyu.snu.ac.kr/sdhj/index.jsp?type=hj/GK14611_00IM0001_079a.jpg","1738_수남면_079a")</f>
        <v>1738_수남면_079a</v>
      </c>
      <c r="B193" s="2">
        <v>1738</v>
      </c>
      <c r="C193" s="2" t="s">
        <v>12735</v>
      </c>
      <c r="D193" s="2" t="s">
        <v>12736</v>
      </c>
      <c r="E193" s="2">
        <v>192</v>
      </c>
      <c r="F193" s="1">
        <v>2</v>
      </c>
      <c r="G193" s="1" t="s">
        <v>436</v>
      </c>
      <c r="H193" s="1" t="s">
        <v>6277</v>
      </c>
      <c r="I193" s="1">
        <v>1</v>
      </c>
      <c r="L193" s="1">
        <v>5</v>
      </c>
      <c r="M193" s="1" t="s">
        <v>707</v>
      </c>
      <c r="N193" s="1" t="s">
        <v>11648</v>
      </c>
      <c r="T193" s="1" t="s">
        <v>12856</v>
      </c>
      <c r="U193" s="1" t="s">
        <v>241</v>
      </c>
      <c r="V193" s="1" t="s">
        <v>6447</v>
      </c>
      <c r="Y193" s="1" t="s">
        <v>615</v>
      </c>
      <c r="Z193" s="1" t="s">
        <v>8436</v>
      </c>
      <c r="AD193" s="1" t="s">
        <v>134</v>
      </c>
      <c r="AE193" s="1" t="s">
        <v>8563</v>
      </c>
      <c r="AF193" s="1" t="s">
        <v>417</v>
      </c>
      <c r="AG193" s="1" t="s">
        <v>8591</v>
      </c>
      <c r="AH193" s="1" t="s">
        <v>616</v>
      </c>
      <c r="AI193" s="1" t="s">
        <v>8723</v>
      </c>
      <c r="BB193" s="1" t="s">
        <v>181</v>
      </c>
      <c r="BC193" s="1" t="s">
        <v>6448</v>
      </c>
      <c r="BD193" s="1" t="s">
        <v>617</v>
      </c>
      <c r="BE193" s="1" t="s">
        <v>7050</v>
      </c>
      <c r="BF193" s="1" t="s">
        <v>11522</v>
      </c>
    </row>
    <row r="194" spans="1:72" ht="13.5" customHeight="1">
      <c r="A194" s="7" t="str">
        <f>HYPERLINK("http://kyu.snu.ac.kr/sdhj/index.jsp?type=hj/GK14611_00IM0001_079a.jpg","1738_수남면_079a")</f>
        <v>1738_수남면_079a</v>
      </c>
      <c r="B194" s="2">
        <v>1738</v>
      </c>
      <c r="C194" s="2" t="s">
        <v>12735</v>
      </c>
      <c r="D194" s="2" t="s">
        <v>12736</v>
      </c>
      <c r="E194" s="2">
        <v>193</v>
      </c>
      <c r="F194" s="1">
        <v>2</v>
      </c>
      <c r="G194" s="1" t="s">
        <v>436</v>
      </c>
      <c r="H194" s="1" t="s">
        <v>6277</v>
      </c>
      <c r="I194" s="1">
        <v>2</v>
      </c>
      <c r="J194" s="1" t="s">
        <v>618</v>
      </c>
      <c r="K194" s="1" t="s">
        <v>6340</v>
      </c>
      <c r="L194" s="1">
        <v>1</v>
      </c>
      <c r="M194" s="1" t="s">
        <v>11858</v>
      </c>
      <c r="N194" s="1" t="s">
        <v>11859</v>
      </c>
      <c r="T194" s="1" t="s">
        <v>12744</v>
      </c>
      <c r="U194" s="1" t="s">
        <v>390</v>
      </c>
      <c r="V194" s="1" t="s">
        <v>6476</v>
      </c>
      <c r="W194" s="1" t="s">
        <v>66</v>
      </c>
      <c r="X194" s="1" t="s">
        <v>11719</v>
      </c>
      <c r="Y194" s="1" t="s">
        <v>170</v>
      </c>
      <c r="Z194" s="1" t="s">
        <v>6819</v>
      </c>
      <c r="AC194" s="1">
        <v>38</v>
      </c>
      <c r="AD194" s="1" t="s">
        <v>96</v>
      </c>
      <c r="AE194" s="1" t="s">
        <v>8581</v>
      </c>
      <c r="AJ194" s="1" t="s">
        <v>173</v>
      </c>
      <c r="AK194" s="1" t="s">
        <v>8258</v>
      </c>
      <c r="AL194" s="1" t="s">
        <v>97</v>
      </c>
      <c r="AM194" s="1" t="s">
        <v>8768</v>
      </c>
      <c r="AT194" s="1" t="s">
        <v>81</v>
      </c>
      <c r="AU194" s="1" t="s">
        <v>8866</v>
      </c>
      <c r="AV194" s="1" t="s">
        <v>619</v>
      </c>
      <c r="AW194" s="1" t="s">
        <v>7988</v>
      </c>
      <c r="BG194" s="1" t="s">
        <v>463</v>
      </c>
      <c r="BH194" s="1" t="s">
        <v>11441</v>
      </c>
      <c r="BI194" s="1" t="s">
        <v>620</v>
      </c>
      <c r="BJ194" s="1" t="s">
        <v>10085</v>
      </c>
      <c r="BK194" s="1" t="s">
        <v>81</v>
      </c>
      <c r="BL194" s="1" t="s">
        <v>8866</v>
      </c>
      <c r="BM194" s="1" t="s">
        <v>621</v>
      </c>
      <c r="BN194" s="1" t="s">
        <v>9102</v>
      </c>
      <c r="BO194" s="1" t="s">
        <v>81</v>
      </c>
      <c r="BP194" s="1" t="s">
        <v>8866</v>
      </c>
      <c r="BQ194" s="1" t="s">
        <v>622</v>
      </c>
      <c r="BR194" s="1" t="s">
        <v>10982</v>
      </c>
      <c r="BS194" s="1" t="s">
        <v>623</v>
      </c>
      <c r="BT194" s="1" t="s">
        <v>8783</v>
      </c>
    </row>
    <row r="195" spans="1:72" ht="13.5" customHeight="1">
      <c r="A195" s="7" t="str">
        <f>HYPERLINK("http://kyu.snu.ac.kr/sdhj/index.jsp?type=hj/GK14611_00IM0001_079a.jpg","1738_수남면_079a")</f>
        <v>1738_수남면_079a</v>
      </c>
      <c r="B195" s="2">
        <v>1738</v>
      </c>
      <c r="C195" s="2" t="s">
        <v>12866</v>
      </c>
      <c r="D195" s="2" t="s">
        <v>12867</v>
      </c>
      <c r="E195" s="2">
        <v>194</v>
      </c>
      <c r="F195" s="1">
        <v>2</v>
      </c>
      <c r="G195" s="1" t="s">
        <v>436</v>
      </c>
      <c r="H195" s="1" t="s">
        <v>6277</v>
      </c>
      <c r="I195" s="1">
        <v>2</v>
      </c>
      <c r="L195" s="1">
        <v>1</v>
      </c>
      <c r="M195" s="1" t="s">
        <v>11858</v>
      </c>
      <c r="N195" s="1" t="s">
        <v>11859</v>
      </c>
      <c r="T195" s="1" t="s">
        <v>12788</v>
      </c>
      <c r="U195" s="1" t="s">
        <v>181</v>
      </c>
      <c r="V195" s="1" t="s">
        <v>6448</v>
      </c>
      <c r="Y195" s="1" t="s">
        <v>402</v>
      </c>
      <c r="Z195" s="1" t="s">
        <v>7034</v>
      </c>
      <c r="AC195" s="1">
        <v>58</v>
      </c>
      <c r="AD195" s="1" t="s">
        <v>249</v>
      </c>
      <c r="AE195" s="1" t="s">
        <v>8549</v>
      </c>
      <c r="AG195" s="1" t="s">
        <v>12868</v>
      </c>
    </row>
    <row r="196" spans="1:72" ht="13.5" customHeight="1">
      <c r="A196" s="7" t="str">
        <f>HYPERLINK("http://kyu.snu.ac.kr/sdhj/index.jsp?type=hj/GK14611_00IM0001_079a.jpg","1738_수남면_079a")</f>
        <v>1738_수남면_079a</v>
      </c>
      <c r="B196" s="2">
        <v>1738</v>
      </c>
      <c r="C196" s="2" t="s">
        <v>12722</v>
      </c>
      <c r="D196" s="2" t="s">
        <v>12723</v>
      </c>
      <c r="E196" s="2">
        <v>195</v>
      </c>
      <c r="F196" s="1">
        <v>2</v>
      </c>
      <c r="G196" s="1" t="s">
        <v>436</v>
      </c>
      <c r="H196" s="1" t="s">
        <v>6277</v>
      </c>
      <c r="I196" s="1">
        <v>2</v>
      </c>
      <c r="L196" s="1">
        <v>1</v>
      </c>
      <c r="M196" s="1" t="s">
        <v>11858</v>
      </c>
      <c r="N196" s="1" t="s">
        <v>11859</v>
      </c>
      <c r="T196" s="1" t="s">
        <v>12788</v>
      </c>
      <c r="U196" s="1" t="s">
        <v>181</v>
      </c>
      <c r="V196" s="1" t="s">
        <v>6448</v>
      </c>
      <c r="Y196" s="1" t="s">
        <v>624</v>
      </c>
      <c r="Z196" s="1" t="s">
        <v>6971</v>
      </c>
      <c r="AC196" s="1">
        <v>30</v>
      </c>
      <c r="AD196" s="1" t="s">
        <v>312</v>
      </c>
      <c r="AE196" s="1" t="s">
        <v>8552</v>
      </c>
      <c r="AG196" s="1" t="s">
        <v>12869</v>
      </c>
      <c r="BB196" s="1" t="s">
        <v>239</v>
      </c>
      <c r="BC196" s="1" t="s">
        <v>6489</v>
      </c>
      <c r="BF196" s="1" t="s">
        <v>11491</v>
      </c>
    </row>
    <row r="197" spans="1:72" ht="13.5" customHeight="1">
      <c r="A197" s="7" t="str">
        <f>HYPERLINK("http://kyu.snu.ac.kr/sdhj/index.jsp?type=hj/GK14611_00IM0001_079a.jpg","1738_수남면_079a")</f>
        <v>1738_수남면_079a</v>
      </c>
      <c r="B197" s="2">
        <v>1738</v>
      </c>
      <c r="C197" s="2" t="s">
        <v>12735</v>
      </c>
      <c r="D197" s="2" t="s">
        <v>12736</v>
      </c>
      <c r="E197" s="2">
        <v>196</v>
      </c>
      <c r="F197" s="1">
        <v>2</v>
      </c>
      <c r="G197" s="1" t="s">
        <v>436</v>
      </c>
      <c r="H197" s="1" t="s">
        <v>6277</v>
      </c>
      <c r="I197" s="1">
        <v>2</v>
      </c>
      <c r="L197" s="1">
        <v>1</v>
      </c>
      <c r="M197" s="1" t="s">
        <v>11858</v>
      </c>
      <c r="N197" s="1" t="s">
        <v>11859</v>
      </c>
      <c r="T197" s="1" t="s">
        <v>12788</v>
      </c>
      <c r="U197" s="1" t="s">
        <v>241</v>
      </c>
      <c r="V197" s="1" t="s">
        <v>6447</v>
      </c>
      <c r="Y197" s="1" t="s">
        <v>625</v>
      </c>
      <c r="Z197" s="1" t="s">
        <v>8435</v>
      </c>
      <c r="AC197" s="1">
        <v>25</v>
      </c>
      <c r="AD197" s="1" t="s">
        <v>487</v>
      </c>
      <c r="AE197" s="1" t="s">
        <v>8536</v>
      </c>
      <c r="AF197" s="1" t="s">
        <v>11524</v>
      </c>
      <c r="AG197" s="1" t="s">
        <v>11673</v>
      </c>
      <c r="AT197" s="1" t="s">
        <v>183</v>
      </c>
      <c r="AU197" s="1" t="s">
        <v>6484</v>
      </c>
      <c r="AV197" s="1" t="s">
        <v>626</v>
      </c>
      <c r="AW197" s="1" t="s">
        <v>8082</v>
      </c>
      <c r="BF197" s="1" t="s">
        <v>11492</v>
      </c>
    </row>
    <row r="198" spans="1:72" ht="13.5" customHeight="1">
      <c r="A198" s="7" t="str">
        <f>HYPERLINK("http://kyu.snu.ac.kr/sdhj/index.jsp?type=hj/GK14611_00IM0001_079a.jpg","1738_수남면_079a")</f>
        <v>1738_수남면_079a</v>
      </c>
      <c r="B198" s="2">
        <v>1738</v>
      </c>
      <c r="C198" s="2" t="s">
        <v>12735</v>
      </c>
      <c r="D198" s="2" t="s">
        <v>12736</v>
      </c>
      <c r="E198" s="2">
        <v>197</v>
      </c>
      <c r="F198" s="1">
        <v>2</v>
      </c>
      <c r="G198" s="1" t="s">
        <v>436</v>
      </c>
      <c r="H198" s="1" t="s">
        <v>6277</v>
      </c>
      <c r="I198" s="1">
        <v>2</v>
      </c>
      <c r="L198" s="1">
        <v>1</v>
      </c>
      <c r="M198" s="1" t="s">
        <v>11858</v>
      </c>
      <c r="N198" s="1" t="s">
        <v>11859</v>
      </c>
      <c r="T198" s="1" t="s">
        <v>12788</v>
      </c>
      <c r="U198" s="1" t="s">
        <v>241</v>
      </c>
      <c r="V198" s="1" t="s">
        <v>6447</v>
      </c>
      <c r="Y198" s="1" t="s">
        <v>627</v>
      </c>
      <c r="Z198" s="1" t="s">
        <v>8434</v>
      </c>
      <c r="AF198" s="1" t="s">
        <v>628</v>
      </c>
      <c r="AG198" s="1" t="s">
        <v>8656</v>
      </c>
    </row>
    <row r="199" spans="1:72" ht="13.5" customHeight="1">
      <c r="A199" s="7" t="str">
        <f>HYPERLINK("http://kyu.snu.ac.kr/sdhj/index.jsp?type=hj/GK14611_00IM0001_079a.jpg","1738_수남면_079a")</f>
        <v>1738_수남면_079a</v>
      </c>
      <c r="B199" s="2">
        <v>1738</v>
      </c>
      <c r="C199" s="2" t="s">
        <v>12722</v>
      </c>
      <c r="D199" s="2" t="s">
        <v>12723</v>
      </c>
      <c r="E199" s="2">
        <v>198</v>
      </c>
      <c r="F199" s="1">
        <v>2</v>
      </c>
      <c r="G199" s="1" t="s">
        <v>436</v>
      </c>
      <c r="H199" s="1" t="s">
        <v>6277</v>
      </c>
      <c r="I199" s="1">
        <v>2</v>
      </c>
      <c r="L199" s="1">
        <v>1</v>
      </c>
      <c r="M199" s="1" t="s">
        <v>11858</v>
      </c>
      <c r="N199" s="1" t="s">
        <v>11859</v>
      </c>
      <c r="T199" s="1" t="s">
        <v>12788</v>
      </c>
      <c r="U199" s="1" t="s">
        <v>241</v>
      </c>
      <c r="V199" s="1" t="s">
        <v>6447</v>
      </c>
      <c r="Y199" s="1" t="s">
        <v>629</v>
      </c>
      <c r="Z199" s="1" t="s">
        <v>7044</v>
      </c>
      <c r="AC199" s="1">
        <v>32</v>
      </c>
      <c r="AD199" s="1" t="s">
        <v>334</v>
      </c>
      <c r="AE199" s="1" t="s">
        <v>8569</v>
      </c>
      <c r="AF199" s="1" t="s">
        <v>630</v>
      </c>
      <c r="AG199" s="1" t="s">
        <v>8630</v>
      </c>
    </row>
    <row r="200" spans="1:72" ht="13.5" customHeight="1">
      <c r="A200" s="7" t="str">
        <f>HYPERLINK("http://kyu.snu.ac.kr/sdhj/index.jsp?type=hj/GK14611_00IM0001_079a.jpg","1738_수남면_079a")</f>
        <v>1738_수남면_079a</v>
      </c>
      <c r="B200" s="2">
        <v>1738</v>
      </c>
      <c r="C200" s="2" t="s">
        <v>12722</v>
      </c>
      <c r="D200" s="2" t="s">
        <v>12723</v>
      </c>
      <c r="E200" s="2">
        <v>199</v>
      </c>
      <c r="F200" s="1">
        <v>2</v>
      </c>
      <c r="G200" s="1" t="s">
        <v>436</v>
      </c>
      <c r="H200" s="1" t="s">
        <v>6277</v>
      </c>
      <c r="I200" s="1">
        <v>2</v>
      </c>
      <c r="L200" s="1">
        <v>1</v>
      </c>
      <c r="M200" s="1" t="s">
        <v>11858</v>
      </c>
      <c r="N200" s="1" t="s">
        <v>11859</v>
      </c>
      <c r="T200" s="1" t="s">
        <v>12788</v>
      </c>
      <c r="U200" s="1" t="s">
        <v>181</v>
      </c>
      <c r="V200" s="1" t="s">
        <v>6448</v>
      </c>
      <c r="Y200" s="1" t="s">
        <v>631</v>
      </c>
      <c r="Z200" s="1" t="s">
        <v>6842</v>
      </c>
      <c r="AC200" s="1">
        <v>25</v>
      </c>
      <c r="AD200" s="1" t="s">
        <v>487</v>
      </c>
      <c r="AE200" s="1" t="s">
        <v>8536</v>
      </c>
      <c r="AT200" s="1" t="s">
        <v>183</v>
      </c>
      <c r="AU200" s="1" t="s">
        <v>6484</v>
      </c>
      <c r="AV200" s="1" t="s">
        <v>632</v>
      </c>
      <c r="AW200" s="1" t="s">
        <v>7919</v>
      </c>
      <c r="BB200" s="1" t="s">
        <v>181</v>
      </c>
      <c r="BC200" s="1" t="s">
        <v>6448</v>
      </c>
      <c r="BD200" s="1" t="s">
        <v>633</v>
      </c>
      <c r="BE200" s="1" t="s">
        <v>7148</v>
      </c>
      <c r="BF200" s="1" t="s">
        <v>11492</v>
      </c>
    </row>
    <row r="201" spans="1:72" ht="13.5" customHeight="1">
      <c r="A201" s="7" t="str">
        <f>HYPERLINK("http://kyu.snu.ac.kr/sdhj/index.jsp?type=hj/GK14611_00IM0001_079a.jpg","1738_수남면_079a")</f>
        <v>1738_수남면_079a</v>
      </c>
      <c r="B201" s="2">
        <v>1738</v>
      </c>
      <c r="C201" s="2" t="s">
        <v>12735</v>
      </c>
      <c r="D201" s="2" t="s">
        <v>12736</v>
      </c>
      <c r="E201" s="2">
        <v>200</v>
      </c>
      <c r="F201" s="1">
        <v>2</v>
      </c>
      <c r="G201" s="1" t="s">
        <v>436</v>
      </c>
      <c r="H201" s="1" t="s">
        <v>6277</v>
      </c>
      <c r="I201" s="1">
        <v>2</v>
      </c>
      <c r="L201" s="1">
        <v>2</v>
      </c>
      <c r="M201" s="1" t="s">
        <v>12647</v>
      </c>
      <c r="N201" s="1" t="s">
        <v>12648</v>
      </c>
      <c r="T201" s="1" t="s">
        <v>12850</v>
      </c>
      <c r="U201" s="1" t="s">
        <v>159</v>
      </c>
      <c r="V201" s="1" t="s">
        <v>6472</v>
      </c>
      <c r="W201" s="1" t="s">
        <v>153</v>
      </c>
      <c r="X201" s="1" t="s">
        <v>6765</v>
      </c>
      <c r="Y201" s="1" t="s">
        <v>634</v>
      </c>
      <c r="Z201" s="1" t="s">
        <v>8433</v>
      </c>
      <c r="AA201" s="1" t="s">
        <v>635</v>
      </c>
      <c r="AB201" s="1" t="s">
        <v>8526</v>
      </c>
      <c r="AC201" s="1">
        <v>48</v>
      </c>
      <c r="AD201" s="1" t="s">
        <v>580</v>
      </c>
      <c r="AE201" s="1" t="s">
        <v>8555</v>
      </c>
      <c r="AJ201" s="1" t="s">
        <v>17</v>
      </c>
      <c r="AK201" s="1" t="s">
        <v>8760</v>
      </c>
      <c r="AL201" s="1" t="s">
        <v>365</v>
      </c>
      <c r="AM201" s="1" t="s">
        <v>8671</v>
      </c>
      <c r="AT201" s="1" t="s">
        <v>81</v>
      </c>
      <c r="AU201" s="1" t="s">
        <v>8866</v>
      </c>
      <c r="AV201" s="1" t="s">
        <v>569</v>
      </c>
      <c r="AW201" s="1" t="s">
        <v>7325</v>
      </c>
      <c r="BG201" s="1" t="s">
        <v>81</v>
      </c>
      <c r="BH201" s="1" t="s">
        <v>8866</v>
      </c>
      <c r="BI201" s="1" t="s">
        <v>570</v>
      </c>
      <c r="BJ201" s="1" t="s">
        <v>9307</v>
      </c>
      <c r="BK201" s="1" t="s">
        <v>81</v>
      </c>
      <c r="BL201" s="1" t="s">
        <v>8866</v>
      </c>
      <c r="BM201" s="1" t="s">
        <v>6142</v>
      </c>
      <c r="BN201" s="1" t="s">
        <v>9978</v>
      </c>
      <c r="BO201" s="1" t="s">
        <v>81</v>
      </c>
      <c r="BP201" s="1" t="s">
        <v>8866</v>
      </c>
      <c r="BQ201" s="1" t="s">
        <v>571</v>
      </c>
      <c r="BR201" s="1" t="s">
        <v>10981</v>
      </c>
      <c r="BS201" s="1" t="s">
        <v>384</v>
      </c>
      <c r="BT201" s="1" t="s">
        <v>8721</v>
      </c>
    </row>
    <row r="202" spans="1:72" ht="13.5" customHeight="1">
      <c r="A202" s="7" t="str">
        <f>HYPERLINK("http://kyu.snu.ac.kr/sdhj/index.jsp?type=hj/GK14611_00IM0001_079a.jpg","1738_수남면_079a")</f>
        <v>1738_수남면_079a</v>
      </c>
      <c r="B202" s="2">
        <v>1738</v>
      </c>
      <c r="C202" s="2" t="s">
        <v>12729</v>
      </c>
      <c r="D202" s="2" t="s">
        <v>12730</v>
      </c>
      <c r="E202" s="2">
        <v>201</v>
      </c>
      <c r="F202" s="1">
        <v>2</v>
      </c>
      <c r="G202" s="1" t="s">
        <v>436</v>
      </c>
      <c r="H202" s="1" t="s">
        <v>6277</v>
      </c>
      <c r="I202" s="1">
        <v>2</v>
      </c>
      <c r="L202" s="1">
        <v>2</v>
      </c>
      <c r="M202" s="1" t="s">
        <v>12647</v>
      </c>
      <c r="N202" s="1" t="s">
        <v>12648</v>
      </c>
      <c r="S202" s="1" t="s">
        <v>51</v>
      </c>
      <c r="T202" s="1" t="s">
        <v>6364</v>
      </c>
      <c r="W202" s="1" t="s">
        <v>153</v>
      </c>
      <c r="X202" s="1" t="s">
        <v>6765</v>
      </c>
      <c r="Y202" s="1" t="s">
        <v>170</v>
      </c>
      <c r="Z202" s="1" t="s">
        <v>6819</v>
      </c>
      <c r="AC202" s="1">
        <v>42</v>
      </c>
      <c r="AD202" s="1" t="s">
        <v>636</v>
      </c>
      <c r="AE202" s="1" t="s">
        <v>8539</v>
      </c>
      <c r="AJ202" s="1" t="s">
        <v>173</v>
      </c>
      <c r="AK202" s="1" t="s">
        <v>8258</v>
      </c>
      <c r="AL202" s="1" t="s">
        <v>50</v>
      </c>
      <c r="AM202" s="1" t="s">
        <v>11050</v>
      </c>
      <c r="AT202" s="1" t="s">
        <v>81</v>
      </c>
      <c r="AU202" s="1" t="s">
        <v>8866</v>
      </c>
      <c r="AV202" s="1" t="s">
        <v>637</v>
      </c>
      <c r="AW202" s="1" t="s">
        <v>9509</v>
      </c>
      <c r="BG202" s="1" t="s">
        <v>638</v>
      </c>
      <c r="BH202" s="1" t="s">
        <v>11440</v>
      </c>
      <c r="BI202" s="1" t="s">
        <v>639</v>
      </c>
      <c r="BJ202" s="1" t="s">
        <v>10084</v>
      </c>
      <c r="BK202" s="1" t="s">
        <v>81</v>
      </c>
      <c r="BL202" s="1" t="s">
        <v>8866</v>
      </c>
      <c r="BM202" s="1" t="s">
        <v>640</v>
      </c>
      <c r="BN202" s="1" t="s">
        <v>6756</v>
      </c>
      <c r="BO202" s="1" t="s">
        <v>81</v>
      </c>
      <c r="BP202" s="1" t="s">
        <v>8866</v>
      </c>
      <c r="BQ202" s="1" t="s">
        <v>641</v>
      </c>
      <c r="BR202" s="1" t="s">
        <v>11087</v>
      </c>
      <c r="BS202" s="1" t="s">
        <v>372</v>
      </c>
      <c r="BT202" s="1" t="s">
        <v>8664</v>
      </c>
    </row>
    <row r="203" spans="1:72" ht="13.5" customHeight="1">
      <c r="A203" s="7" t="str">
        <f>HYPERLINK("http://kyu.snu.ac.kr/sdhj/index.jsp?type=hj/GK14611_00IM0001_079a.jpg","1738_수남면_079a")</f>
        <v>1738_수남면_079a</v>
      </c>
      <c r="B203" s="2">
        <v>1738</v>
      </c>
      <c r="C203" s="2" t="s">
        <v>12870</v>
      </c>
      <c r="D203" s="2" t="s">
        <v>12871</v>
      </c>
      <c r="E203" s="2">
        <v>202</v>
      </c>
      <c r="F203" s="1">
        <v>2</v>
      </c>
      <c r="G203" s="1" t="s">
        <v>436</v>
      </c>
      <c r="H203" s="1" t="s">
        <v>6277</v>
      </c>
      <c r="I203" s="1">
        <v>2</v>
      </c>
      <c r="L203" s="1">
        <v>2</v>
      </c>
      <c r="M203" s="1" t="s">
        <v>12647</v>
      </c>
      <c r="N203" s="1" t="s">
        <v>12648</v>
      </c>
      <c r="S203" s="1" t="s">
        <v>83</v>
      </c>
      <c r="T203" s="1" t="s">
        <v>6369</v>
      </c>
      <c r="U203" s="1" t="s">
        <v>159</v>
      </c>
      <c r="V203" s="1" t="s">
        <v>6472</v>
      </c>
      <c r="Y203" s="1" t="s">
        <v>642</v>
      </c>
      <c r="Z203" s="1" t="s">
        <v>8432</v>
      </c>
      <c r="AA203" s="1" t="s">
        <v>643</v>
      </c>
      <c r="AB203" s="1" t="s">
        <v>8525</v>
      </c>
      <c r="AC203" s="1">
        <v>16</v>
      </c>
      <c r="AD203" s="1" t="s">
        <v>603</v>
      </c>
      <c r="AE203" s="1" t="s">
        <v>8551</v>
      </c>
    </row>
    <row r="204" spans="1:72" ht="13.5" customHeight="1">
      <c r="A204" s="7" t="str">
        <f>HYPERLINK("http://kyu.snu.ac.kr/sdhj/index.jsp?type=hj/GK14611_00IM0001_079a.jpg","1738_수남면_079a")</f>
        <v>1738_수남면_079a</v>
      </c>
      <c r="B204" s="2">
        <v>1738</v>
      </c>
      <c r="C204" s="2" t="s">
        <v>12851</v>
      </c>
      <c r="D204" s="2" t="s">
        <v>12852</v>
      </c>
      <c r="E204" s="2">
        <v>203</v>
      </c>
      <c r="F204" s="1">
        <v>2</v>
      </c>
      <c r="G204" s="1" t="s">
        <v>436</v>
      </c>
      <c r="H204" s="1" t="s">
        <v>6277</v>
      </c>
      <c r="I204" s="1">
        <v>2</v>
      </c>
      <c r="L204" s="1">
        <v>2</v>
      </c>
      <c r="M204" s="1" t="s">
        <v>12647</v>
      </c>
      <c r="N204" s="1" t="s">
        <v>12648</v>
      </c>
      <c r="S204" s="1" t="s">
        <v>131</v>
      </c>
      <c r="T204" s="1" t="s">
        <v>6366</v>
      </c>
      <c r="U204" s="1" t="s">
        <v>159</v>
      </c>
      <c r="V204" s="1" t="s">
        <v>6472</v>
      </c>
      <c r="Y204" s="1" t="s">
        <v>644</v>
      </c>
      <c r="Z204" s="1" t="s">
        <v>8431</v>
      </c>
      <c r="AA204" s="1" t="s">
        <v>645</v>
      </c>
      <c r="AB204" s="1" t="s">
        <v>8524</v>
      </c>
      <c r="AC204" s="1">
        <v>8</v>
      </c>
      <c r="AD204" s="1" t="s">
        <v>580</v>
      </c>
      <c r="AE204" s="1" t="s">
        <v>8555</v>
      </c>
    </row>
    <row r="205" spans="1:72" ht="13.5" customHeight="1">
      <c r="A205" s="7" t="str">
        <f>HYPERLINK("http://kyu.snu.ac.kr/sdhj/index.jsp?type=hj/GK14611_00IM0001_079a.jpg","1738_수남면_079a")</f>
        <v>1738_수남면_079a</v>
      </c>
      <c r="B205" s="2">
        <v>1738</v>
      </c>
      <c r="C205" s="2" t="s">
        <v>12851</v>
      </c>
      <c r="D205" s="2" t="s">
        <v>12852</v>
      </c>
      <c r="E205" s="2">
        <v>204</v>
      </c>
      <c r="F205" s="1">
        <v>2</v>
      </c>
      <c r="G205" s="1" t="s">
        <v>436</v>
      </c>
      <c r="H205" s="1" t="s">
        <v>6277</v>
      </c>
      <c r="I205" s="1">
        <v>2</v>
      </c>
      <c r="L205" s="1">
        <v>2</v>
      </c>
      <c r="M205" s="1" t="s">
        <v>12647</v>
      </c>
      <c r="N205" s="1" t="s">
        <v>12648</v>
      </c>
      <c r="S205" s="1" t="s">
        <v>62</v>
      </c>
      <c r="T205" s="1" t="s">
        <v>6363</v>
      </c>
      <c r="AC205" s="1">
        <v>11</v>
      </c>
      <c r="AD205" s="1" t="s">
        <v>134</v>
      </c>
      <c r="AE205" s="1" t="s">
        <v>8563</v>
      </c>
    </row>
    <row r="206" spans="1:72" ht="13.5" customHeight="1">
      <c r="A206" s="7" t="str">
        <f>HYPERLINK("http://kyu.snu.ac.kr/sdhj/index.jsp?type=hj/GK14611_00IM0001_079a.jpg","1738_수남면_079a")</f>
        <v>1738_수남면_079a</v>
      </c>
      <c r="B206" s="2">
        <v>1738</v>
      </c>
      <c r="C206" s="2" t="s">
        <v>12851</v>
      </c>
      <c r="D206" s="2" t="s">
        <v>12852</v>
      </c>
      <c r="E206" s="2">
        <v>205</v>
      </c>
      <c r="F206" s="1">
        <v>2</v>
      </c>
      <c r="G206" s="1" t="s">
        <v>436</v>
      </c>
      <c r="H206" s="1" t="s">
        <v>6277</v>
      </c>
      <c r="I206" s="1">
        <v>2</v>
      </c>
      <c r="L206" s="1">
        <v>2</v>
      </c>
      <c r="M206" s="1" t="s">
        <v>12647</v>
      </c>
      <c r="N206" s="1" t="s">
        <v>12648</v>
      </c>
      <c r="T206" s="1" t="s">
        <v>12856</v>
      </c>
      <c r="U206" s="1" t="s">
        <v>181</v>
      </c>
      <c r="V206" s="1" t="s">
        <v>6448</v>
      </c>
      <c r="Y206" s="1" t="s">
        <v>646</v>
      </c>
      <c r="Z206" s="1" t="s">
        <v>6887</v>
      </c>
      <c r="AC206" s="1">
        <v>37</v>
      </c>
      <c r="AD206" s="1" t="s">
        <v>189</v>
      </c>
      <c r="AE206" s="1" t="s">
        <v>8533</v>
      </c>
      <c r="AT206" s="1" t="s">
        <v>183</v>
      </c>
      <c r="AU206" s="1" t="s">
        <v>6484</v>
      </c>
      <c r="AV206" s="1" t="s">
        <v>184</v>
      </c>
      <c r="AW206" s="1" t="s">
        <v>9427</v>
      </c>
      <c r="BB206" s="1" t="s">
        <v>181</v>
      </c>
      <c r="BC206" s="1" t="s">
        <v>6448</v>
      </c>
      <c r="BD206" s="1" t="s">
        <v>186</v>
      </c>
      <c r="BE206" s="1" t="s">
        <v>8418</v>
      </c>
      <c r="BF206" s="1" t="s">
        <v>11554</v>
      </c>
    </row>
    <row r="207" spans="1:72" ht="13.5" customHeight="1">
      <c r="A207" s="7" t="str">
        <f>HYPERLINK("http://kyu.snu.ac.kr/sdhj/index.jsp?type=hj/GK14611_00IM0001_079a.jpg","1738_수남면_079a")</f>
        <v>1738_수남면_079a</v>
      </c>
      <c r="B207" s="2">
        <v>1738</v>
      </c>
      <c r="C207" s="2" t="s">
        <v>12735</v>
      </c>
      <c r="D207" s="2" t="s">
        <v>12736</v>
      </c>
      <c r="E207" s="2">
        <v>206</v>
      </c>
      <c r="F207" s="1">
        <v>2</v>
      </c>
      <c r="G207" s="1" t="s">
        <v>436</v>
      </c>
      <c r="H207" s="1" t="s">
        <v>6277</v>
      </c>
      <c r="I207" s="1">
        <v>2</v>
      </c>
      <c r="L207" s="1">
        <v>2</v>
      </c>
      <c r="M207" s="1" t="s">
        <v>12647</v>
      </c>
      <c r="N207" s="1" t="s">
        <v>12648</v>
      </c>
      <c r="T207" s="1" t="s">
        <v>12856</v>
      </c>
      <c r="U207" s="1" t="s">
        <v>181</v>
      </c>
      <c r="V207" s="1" t="s">
        <v>6448</v>
      </c>
      <c r="Y207" s="1" t="s">
        <v>601</v>
      </c>
      <c r="Z207" s="1" t="s">
        <v>7602</v>
      </c>
      <c r="AD207" s="1" t="s">
        <v>171</v>
      </c>
      <c r="AE207" s="1" t="s">
        <v>8560</v>
      </c>
    </row>
    <row r="208" spans="1:72" ht="13.5" customHeight="1">
      <c r="A208" s="7" t="str">
        <f>HYPERLINK("http://kyu.snu.ac.kr/sdhj/index.jsp?type=hj/GK14611_00IM0001_079a.jpg","1738_수남면_079a")</f>
        <v>1738_수남면_079a</v>
      </c>
      <c r="B208" s="2">
        <v>1738</v>
      </c>
      <c r="C208" s="2" t="s">
        <v>12851</v>
      </c>
      <c r="D208" s="2" t="s">
        <v>12852</v>
      </c>
      <c r="E208" s="2">
        <v>207</v>
      </c>
      <c r="F208" s="1">
        <v>2</v>
      </c>
      <c r="G208" s="1" t="s">
        <v>436</v>
      </c>
      <c r="H208" s="1" t="s">
        <v>6277</v>
      </c>
      <c r="I208" s="1">
        <v>2</v>
      </c>
      <c r="L208" s="1">
        <v>2</v>
      </c>
      <c r="M208" s="1" t="s">
        <v>12647</v>
      </c>
      <c r="N208" s="1" t="s">
        <v>12648</v>
      </c>
      <c r="T208" s="1" t="s">
        <v>12856</v>
      </c>
      <c r="U208" s="1" t="s">
        <v>181</v>
      </c>
      <c r="V208" s="1" t="s">
        <v>6448</v>
      </c>
      <c r="Y208" s="1" t="s">
        <v>647</v>
      </c>
      <c r="Z208" s="1" t="s">
        <v>6931</v>
      </c>
      <c r="AC208" s="1">
        <v>17</v>
      </c>
      <c r="AD208" s="1" t="s">
        <v>88</v>
      </c>
      <c r="AE208" s="1" t="s">
        <v>8561</v>
      </c>
      <c r="AT208" s="1" t="s">
        <v>183</v>
      </c>
      <c r="AU208" s="1" t="s">
        <v>6484</v>
      </c>
      <c r="AV208" s="1" t="s">
        <v>648</v>
      </c>
      <c r="AW208" s="1" t="s">
        <v>8403</v>
      </c>
      <c r="BB208" s="1" t="s">
        <v>181</v>
      </c>
      <c r="BC208" s="1" t="s">
        <v>6448</v>
      </c>
      <c r="BD208" s="1" t="s">
        <v>594</v>
      </c>
      <c r="BE208" s="1" t="s">
        <v>8444</v>
      </c>
      <c r="BF208" s="1" t="s">
        <v>11491</v>
      </c>
    </row>
    <row r="209" spans="1:72" ht="13.5" customHeight="1">
      <c r="A209" s="7" t="str">
        <f>HYPERLINK("http://kyu.snu.ac.kr/sdhj/index.jsp?type=hj/GK14611_00IM0001_079a.jpg","1738_수남면_079a")</f>
        <v>1738_수남면_079a</v>
      </c>
      <c r="B209" s="2">
        <v>1738</v>
      </c>
      <c r="C209" s="2" t="s">
        <v>12735</v>
      </c>
      <c r="D209" s="2" t="s">
        <v>12736</v>
      </c>
      <c r="E209" s="2">
        <v>208</v>
      </c>
      <c r="F209" s="1">
        <v>2</v>
      </c>
      <c r="G209" s="1" t="s">
        <v>436</v>
      </c>
      <c r="H209" s="1" t="s">
        <v>6277</v>
      </c>
      <c r="I209" s="1">
        <v>2</v>
      </c>
      <c r="L209" s="1">
        <v>2</v>
      </c>
      <c r="M209" s="1" t="s">
        <v>12647</v>
      </c>
      <c r="N209" s="1" t="s">
        <v>12648</v>
      </c>
      <c r="T209" s="1" t="s">
        <v>12856</v>
      </c>
      <c r="U209" s="1" t="s">
        <v>181</v>
      </c>
      <c r="V209" s="1" t="s">
        <v>6448</v>
      </c>
      <c r="Y209" s="1" t="s">
        <v>649</v>
      </c>
      <c r="Z209" s="1" t="s">
        <v>7833</v>
      </c>
      <c r="AC209" s="1">
        <v>12</v>
      </c>
      <c r="AD209" s="1" t="s">
        <v>68</v>
      </c>
      <c r="AE209" s="1" t="s">
        <v>8538</v>
      </c>
      <c r="AT209" s="1" t="s">
        <v>183</v>
      </c>
      <c r="AU209" s="1" t="s">
        <v>6484</v>
      </c>
      <c r="AV209" s="1" t="s">
        <v>12872</v>
      </c>
      <c r="AW209" s="1" t="s">
        <v>6993</v>
      </c>
      <c r="BB209" s="1" t="s">
        <v>181</v>
      </c>
      <c r="BC209" s="1" t="s">
        <v>6448</v>
      </c>
      <c r="BD209" s="1" t="s">
        <v>646</v>
      </c>
      <c r="BE209" s="1" t="s">
        <v>6887</v>
      </c>
      <c r="BF209" s="1" t="s">
        <v>11491</v>
      </c>
    </row>
    <row r="210" spans="1:72" ht="13.5" customHeight="1">
      <c r="A210" s="7" t="str">
        <f>HYPERLINK("http://kyu.snu.ac.kr/sdhj/index.jsp?type=hj/GK14611_00IM0001_079a.jpg","1738_수남면_079a")</f>
        <v>1738_수남면_079a</v>
      </c>
      <c r="B210" s="2">
        <v>1738</v>
      </c>
      <c r="C210" s="2" t="s">
        <v>12735</v>
      </c>
      <c r="D210" s="2" t="s">
        <v>12736</v>
      </c>
      <c r="E210" s="2">
        <v>209</v>
      </c>
      <c r="F210" s="1">
        <v>2</v>
      </c>
      <c r="G210" s="1" t="s">
        <v>436</v>
      </c>
      <c r="H210" s="1" t="s">
        <v>6277</v>
      </c>
      <c r="I210" s="1">
        <v>2</v>
      </c>
      <c r="L210" s="1">
        <v>2</v>
      </c>
      <c r="M210" s="1" t="s">
        <v>12647</v>
      </c>
      <c r="N210" s="1" t="s">
        <v>12648</v>
      </c>
      <c r="T210" s="1" t="s">
        <v>12856</v>
      </c>
      <c r="U210" s="1" t="s">
        <v>241</v>
      </c>
      <c r="V210" s="1" t="s">
        <v>6447</v>
      </c>
      <c r="Y210" s="1" t="s">
        <v>651</v>
      </c>
      <c r="Z210" s="1" t="s">
        <v>7832</v>
      </c>
      <c r="AC210" s="1">
        <v>3</v>
      </c>
      <c r="AD210" s="1" t="s">
        <v>652</v>
      </c>
      <c r="AE210" s="1" t="s">
        <v>8543</v>
      </c>
      <c r="AF210" s="1" t="s">
        <v>105</v>
      </c>
      <c r="AG210" s="1" t="s">
        <v>8593</v>
      </c>
      <c r="BC210" s="1" t="s">
        <v>12861</v>
      </c>
      <c r="BE210" s="1" t="s">
        <v>12873</v>
      </c>
      <c r="BF210" s="1" t="s">
        <v>11492</v>
      </c>
    </row>
    <row r="211" spans="1:72" ht="13.5" customHeight="1">
      <c r="A211" s="7" t="str">
        <f>HYPERLINK("http://kyu.snu.ac.kr/sdhj/index.jsp?type=hj/GK14611_00IM0001_079a.jpg","1738_수남면_079a")</f>
        <v>1738_수남면_079a</v>
      </c>
      <c r="B211" s="2">
        <v>1738</v>
      </c>
      <c r="C211" s="2" t="s">
        <v>12735</v>
      </c>
      <c r="D211" s="2" t="s">
        <v>12736</v>
      </c>
      <c r="E211" s="2">
        <v>210</v>
      </c>
      <c r="F211" s="1">
        <v>2</v>
      </c>
      <c r="G211" s="1" t="s">
        <v>436</v>
      </c>
      <c r="H211" s="1" t="s">
        <v>6277</v>
      </c>
      <c r="I211" s="1">
        <v>2</v>
      </c>
      <c r="L211" s="1">
        <v>2</v>
      </c>
      <c r="M211" s="1" t="s">
        <v>12647</v>
      </c>
      <c r="N211" s="1" t="s">
        <v>12648</v>
      </c>
      <c r="S211" s="1" t="s">
        <v>653</v>
      </c>
      <c r="T211" s="1" t="s">
        <v>6383</v>
      </c>
      <c r="U211" s="1" t="s">
        <v>654</v>
      </c>
      <c r="V211" s="1" t="s">
        <v>6697</v>
      </c>
      <c r="Y211" s="1" t="s">
        <v>655</v>
      </c>
      <c r="Z211" s="1" t="s">
        <v>6874</v>
      </c>
      <c r="AD211" s="1" t="s">
        <v>511</v>
      </c>
      <c r="AE211" s="1" t="s">
        <v>8566</v>
      </c>
    </row>
    <row r="212" spans="1:72" ht="13.5" customHeight="1">
      <c r="A212" s="7" t="str">
        <f>HYPERLINK("http://kyu.snu.ac.kr/sdhj/index.jsp?type=hj/GK14611_00IM0001_079a.jpg","1738_수남면_079a")</f>
        <v>1738_수남면_079a</v>
      </c>
      <c r="B212" s="2">
        <v>1738</v>
      </c>
      <c r="C212" s="2" t="s">
        <v>12851</v>
      </c>
      <c r="D212" s="2" t="s">
        <v>12852</v>
      </c>
      <c r="E212" s="2">
        <v>211</v>
      </c>
      <c r="F212" s="1">
        <v>2</v>
      </c>
      <c r="G212" s="1" t="s">
        <v>436</v>
      </c>
      <c r="H212" s="1" t="s">
        <v>6277</v>
      </c>
      <c r="I212" s="1">
        <v>2</v>
      </c>
      <c r="L212" s="1">
        <v>3</v>
      </c>
      <c r="M212" s="1" t="s">
        <v>1039</v>
      </c>
      <c r="N212" s="1" t="s">
        <v>8856</v>
      </c>
      <c r="T212" s="1" t="s">
        <v>12789</v>
      </c>
      <c r="U212" s="1" t="s">
        <v>159</v>
      </c>
      <c r="V212" s="1" t="s">
        <v>6472</v>
      </c>
      <c r="W212" s="1" t="s">
        <v>490</v>
      </c>
      <c r="X212" s="1" t="s">
        <v>6730</v>
      </c>
      <c r="Y212" s="1" t="s">
        <v>656</v>
      </c>
      <c r="Z212" s="1" t="s">
        <v>8430</v>
      </c>
      <c r="AC212" s="1">
        <v>47</v>
      </c>
      <c r="AD212" s="1" t="s">
        <v>400</v>
      </c>
      <c r="AE212" s="1" t="s">
        <v>8573</v>
      </c>
      <c r="AJ212" s="1" t="s">
        <v>17</v>
      </c>
      <c r="AK212" s="1" t="s">
        <v>8760</v>
      </c>
      <c r="AL212" s="1" t="s">
        <v>492</v>
      </c>
      <c r="AM212" s="1" t="s">
        <v>8773</v>
      </c>
      <c r="AT212" s="1" t="s">
        <v>255</v>
      </c>
      <c r="AU212" s="1" t="s">
        <v>6490</v>
      </c>
      <c r="AV212" s="1" t="s">
        <v>657</v>
      </c>
      <c r="AW212" s="1" t="s">
        <v>9477</v>
      </c>
      <c r="BG212" s="1" t="s">
        <v>991</v>
      </c>
      <c r="BH212" s="1" t="s">
        <v>8874</v>
      </c>
      <c r="BI212" s="1" t="s">
        <v>658</v>
      </c>
      <c r="BJ212" s="1" t="s">
        <v>8964</v>
      </c>
      <c r="BK212" s="1" t="s">
        <v>496</v>
      </c>
      <c r="BL212" s="1" t="s">
        <v>9667</v>
      </c>
      <c r="BM212" s="1" t="s">
        <v>497</v>
      </c>
      <c r="BN212" s="1" t="s">
        <v>6781</v>
      </c>
      <c r="BO212" s="1" t="s">
        <v>255</v>
      </c>
      <c r="BP212" s="1" t="s">
        <v>6490</v>
      </c>
      <c r="BQ212" s="1" t="s">
        <v>6144</v>
      </c>
      <c r="BR212" s="1" t="s">
        <v>10980</v>
      </c>
      <c r="BS212" s="1" t="s">
        <v>260</v>
      </c>
      <c r="BT212" s="1" t="s">
        <v>8762</v>
      </c>
    </row>
    <row r="213" spans="1:72" ht="13.5" customHeight="1">
      <c r="A213" s="7" t="str">
        <f>HYPERLINK("http://kyu.snu.ac.kr/sdhj/index.jsp?type=hj/GK14611_00IM0001_079a.jpg","1738_수남면_079a")</f>
        <v>1738_수남면_079a</v>
      </c>
      <c r="B213" s="2">
        <v>1738</v>
      </c>
      <c r="C213" s="2" t="s">
        <v>12820</v>
      </c>
      <c r="D213" s="2" t="s">
        <v>12821</v>
      </c>
      <c r="E213" s="2">
        <v>212</v>
      </c>
      <c r="F213" s="1">
        <v>2</v>
      </c>
      <c r="G213" s="1" t="s">
        <v>436</v>
      </c>
      <c r="H213" s="1" t="s">
        <v>6277</v>
      </c>
      <c r="I213" s="1">
        <v>2</v>
      </c>
      <c r="L213" s="1">
        <v>3</v>
      </c>
      <c r="M213" s="1" t="s">
        <v>1039</v>
      </c>
      <c r="N213" s="1" t="s">
        <v>8856</v>
      </c>
      <c r="S213" s="1" t="s">
        <v>51</v>
      </c>
      <c r="T213" s="1" t="s">
        <v>6364</v>
      </c>
      <c r="W213" s="1" t="s">
        <v>38</v>
      </c>
      <c r="X213" s="1" t="s">
        <v>6711</v>
      </c>
      <c r="Y213" s="1" t="s">
        <v>170</v>
      </c>
      <c r="Z213" s="1" t="s">
        <v>6819</v>
      </c>
      <c r="AC213" s="1">
        <v>50</v>
      </c>
      <c r="AD213" s="1" t="s">
        <v>469</v>
      </c>
      <c r="AE213" s="1" t="s">
        <v>8574</v>
      </c>
      <c r="AJ213" s="1" t="s">
        <v>173</v>
      </c>
      <c r="AK213" s="1" t="s">
        <v>8258</v>
      </c>
      <c r="AL213" s="1" t="s">
        <v>41</v>
      </c>
      <c r="AM213" s="1" t="s">
        <v>8676</v>
      </c>
      <c r="AT213" s="1" t="s">
        <v>81</v>
      </c>
      <c r="AU213" s="1" t="s">
        <v>8866</v>
      </c>
      <c r="AV213" s="1" t="s">
        <v>659</v>
      </c>
      <c r="AW213" s="1" t="s">
        <v>9508</v>
      </c>
      <c r="BG213" s="1" t="s">
        <v>81</v>
      </c>
      <c r="BH213" s="1" t="s">
        <v>8866</v>
      </c>
      <c r="BI213" s="1" t="s">
        <v>6145</v>
      </c>
      <c r="BJ213" s="1" t="s">
        <v>10083</v>
      </c>
      <c r="BK213" s="1" t="s">
        <v>660</v>
      </c>
      <c r="BL213" s="1" t="s">
        <v>11449</v>
      </c>
      <c r="BM213" s="1" t="s">
        <v>6239</v>
      </c>
      <c r="BN213" s="1" t="s">
        <v>10502</v>
      </c>
      <c r="BO213" s="1" t="s">
        <v>255</v>
      </c>
      <c r="BP213" s="1" t="s">
        <v>6490</v>
      </c>
      <c r="BQ213" s="1" t="s">
        <v>661</v>
      </c>
      <c r="BR213" s="1" t="s">
        <v>10979</v>
      </c>
      <c r="BS213" s="1" t="s">
        <v>662</v>
      </c>
      <c r="BT213" s="1" t="s">
        <v>8785</v>
      </c>
    </row>
    <row r="214" spans="1:72" ht="13.5" customHeight="1">
      <c r="A214" s="7" t="str">
        <f>HYPERLINK("http://kyu.snu.ac.kr/sdhj/index.jsp?type=hj/GK14611_00IM0001_079a.jpg","1738_수남면_079a")</f>
        <v>1738_수남면_079a</v>
      </c>
      <c r="B214" s="2">
        <v>1738</v>
      </c>
      <c r="C214" s="2" t="s">
        <v>12874</v>
      </c>
      <c r="D214" s="2" t="s">
        <v>12875</v>
      </c>
      <c r="E214" s="2">
        <v>213</v>
      </c>
      <c r="F214" s="1">
        <v>2</v>
      </c>
      <c r="G214" s="1" t="s">
        <v>436</v>
      </c>
      <c r="H214" s="1" t="s">
        <v>6277</v>
      </c>
      <c r="I214" s="1">
        <v>2</v>
      </c>
      <c r="L214" s="1">
        <v>3</v>
      </c>
      <c r="M214" s="1" t="s">
        <v>1039</v>
      </c>
      <c r="N214" s="1" t="s">
        <v>8856</v>
      </c>
      <c r="S214" s="1" t="s">
        <v>62</v>
      </c>
      <c r="T214" s="1" t="s">
        <v>6363</v>
      </c>
      <c r="AF214" s="1" t="s">
        <v>663</v>
      </c>
      <c r="AG214" s="1" t="s">
        <v>8605</v>
      </c>
      <c r="AH214" s="1" t="s">
        <v>372</v>
      </c>
      <c r="AI214" s="1" t="s">
        <v>8664</v>
      </c>
    </row>
    <row r="215" spans="1:72" ht="13.5" customHeight="1">
      <c r="A215" s="7" t="str">
        <f>HYPERLINK("http://kyu.snu.ac.kr/sdhj/index.jsp?type=hj/GK14611_00IM0001_079a.jpg","1738_수남면_079a")</f>
        <v>1738_수남면_079a</v>
      </c>
      <c r="B215" s="2">
        <v>1738</v>
      </c>
      <c r="C215" s="2" t="s">
        <v>12792</v>
      </c>
      <c r="D215" s="2" t="s">
        <v>12678</v>
      </c>
      <c r="E215" s="2">
        <v>214</v>
      </c>
      <c r="F215" s="1">
        <v>2</v>
      </c>
      <c r="G215" s="1" t="s">
        <v>436</v>
      </c>
      <c r="H215" s="1" t="s">
        <v>6277</v>
      </c>
      <c r="I215" s="1">
        <v>2</v>
      </c>
      <c r="L215" s="1">
        <v>3</v>
      </c>
      <c r="M215" s="1" t="s">
        <v>1039</v>
      </c>
      <c r="N215" s="1" t="s">
        <v>8856</v>
      </c>
      <c r="S215" s="1" t="s">
        <v>62</v>
      </c>
      <c r="T215" s="1" t="s">
        <v>6363</v>
      </c>
      <c r="AC215" s="1">
        <v>17</v>
      </c>
      <c r="AD215" s="1" t="s">
        <v>88</v>
      </c>
      <c r="AE215" s="1" t="s">
        <v>8561</v>
      </c>
    </row>
    <row r="216" spans="1:72" ht="13.5" customHeight="1">
      <c r="A216" s="7" t="str">
        <f>HYPERLINK("http://kyu.snu.ac.kr/sdhj/index.jsp?type=hj/GK14611_00IM0001_079a.jpg","1738_수남면_079a")</f>
        <v>1738_수남면_079a</v>
      </c>
      <c r="B216" s="2">
        <v>1738</v>
      </c>
      <c r="C216" s="2" t="s">
        <v>12792</v>
      </c>
      <c r="D216" s="2" t="s">
        <v>12678</v>
      </c>
      <c r="E216" s="2">
        <v>215</v>
      </c>
      <c r="F216" s="1">
        <v>2</v>
      </c>
      <c r="G216" s="1" t="s">
        <v>436</v>
      </c>
      <c r="H216" s="1" t="s">
        <v>6277</v>
      </c>
      <c r="I216" s="1">
        <v>2</v>
      </c>
      <c r="L216" s="1">
        <v>3</v>
      </c>
      <c r="M216" s="1" t="s">
        <v>1039</v>
      </c>
      <c r="N216" s="1" t="s">
        <v>8856</v>
      </c>
      <c r="S216" s="1" t="s">
        <v>664</v>
      </c>
      <c r="T216" s="1" t="s">
        <v>6401</v>
      </c>
      <c r="Y216" s="1" t="s">
        <v>665</v>
      </c>
      <c r="Z216" s="1" t="s">
        <v>8429</v>
      </c>
      <c r="AC216" s="1">
        <v>35</v>
      </c>
      <c r="AD216" s="1" t="s">
        <v>138</v>
      </c>
      <c r="AE216" s="1" t="s">
        <v>8546</v>
      </c>
    </row>
    <row r="217" spans="1:72" ht="13.5" customHeight="1">
      <c r="A217" s="7" t="str">
        <f>HYPERLINK("http://kyu.snu.ac.kr/sdhj/index.jsp?type=hj/GK14611_00IM0001_079a.jpg","1738_수남면_079a")</f>
        <v>1738_수남면_079a</v>
      </c>
      <c r="B217" s="2">
        <v>1738</v>
      </c>
      <c r="C217" s="2" t="s">
        <v>12792</v>
      </c>
      <c r="D217" s="2" t="s">
        <v>12678</v>
      </c>
      <c r="E217" s="2">
        <v>216</v>
      </c>
      <c r="F217" s="1">
        <v>2</v>
      </c>
      <c r="G217" s="1" t="s">
        <v>436</v>
      </c>
      <c r="H217" s="1" t="s">
        <v>6277</v>
      </c>
      <c r="I217" s="1">
        <v>2</v>
      </c>
      <c r="L217" s="1">
        <v>3</v>
      </c>
      <c r="M217" s="1" t="s">
        <v>1039</v>
      </c>
      <c r="N217" s="1" t="s">
        <v>8856</v>
      </c>
      <c r="T217" s="1" t="s">
        <v>12793</v>
      </c>
      <c r="U217" s="1" t="s">
        <v>181</v>
      </c>
      <c r="V217" s="1" t="s">
        <v>6448</v>
      </c>
      <c r="Y217" s="1" t="s">
        <v>602</v>
      </c>
      <c r="Z217" s="1" t="s">
        <v>8054</v>
      </c>
      <c r="AD217" s="1" t="s">
        <v>89</v>
      </c>
      <c r="AE217" s="1" t="s">
        <v>8545</v>
      </c>
      <c r="AF217" s="1" t="s">
        <v>417</v>
      </c>
      <c r="AG217" s="1" t="s">
        <v>8591</v>
      </c>
      <c r="AH217" s="1" t="s">
        <v>41</v>
      </c>
      <c r="AI217" s="1" t="s">
        <v>8676</v>
      </c>
      <c r="BB217" s="1" t="s">
        <v>181</v>
      </c>
      <c r="BC217" s="1" t="s">
        <v>6448</v>
      </c>
      <c r="BD217" s="1" t="s">
        <v>666</v>
      </c>
      <c r="BE217" s="1" t="s">
        <v>9652</v>
      </c>
      <c r="BF217" s="1" t="s">
        <v>11491</v>
      </c>
    </row>
    <row r="218" spans="1:72" ht="13.5" customHeight="1">
      <c r="A218" s="7" t="str">
        <f>HYPERLINK("http://kyu.snu.ac.kr/sdhj/index.jsp?type=hj/GK14611_00IM0001_079a.jpg","1738_수남면_079a")</f>
        <v>1738_수남면_079a</v>
      </c>
      <c r="B218" s="2">
        <v>1738</v>
      </c>
      <c r="C218" s="2" t="s">
        <v>12735</v>
      </c>
      <c r="D218" s="2" t="s">
        <v>12736</v>
      </c>
      <c r="E218" s="2">
        <v>217</v>
      </c>
      <c r="F218" s="1">
        <v>2</v>
      </c>
      <c r="G218" s="1" t="s">
        <v>436</v>
      </c>
      <c r="H218" s="1" t="s">
        <v>6277</v>
      </c>
      <c r="I218" s="1">
        <v>2</v>
      </c>
      <c r="L218" s="1">
        <v>3</v>
      </c>
      <c r="M218" s="1" t="s">
        <v>1039</v>
      </c>
      <c r="N218" s="1" t="s">
        <v>8856</v>
      </c>
      <c r="T218" s="1" t="s">
        <v>12793</v>
      </c>
      <c r="U218" s="1" t="s">
        <v>241</v>
      </c>
      <c r="V218" s="1" t="s">
        <v>6447</v>
      </c>
      <c r="Y218" s="1" t="s">
        <v>667</v>
      </c>
      <c r="Z218" s="1" t="s">
        <v>8428</v>
      </c>
      <c r="AC218" s="1">
        <v>59</v>
      </c>
      <c r="AD218" s="1" t="s">
        <v>154</v>
      </c>
      <c r="AE218" s="1" t="s">
        <v>8577</v>
      </c>
      <c r="BD218" s="1" t="s">
        <v>668</v>
      </c>
      <c r="BE218" s="1" t="s">
        <v>9651</v>
      </c>
      <c r="BF218" s="1" t="s">
        <v>11492</v>
      </c>
    </row>
    <row r="219" spans="1:72" ht="13.5" customHeight="1">
      <c r="A219" s="7" t="str">
        <f>HYPERLINK("http://kyu.snu.ac.kr/sdhj/index.jsp?type=hj/GK14611_00IM0001_079a.jpg","1738_수남면_079a")</f>
        <v>1738_수남면_079a</v>
      </c>
      <c r="B219" s="2">
        <v>1738</v>
      </c>
      <c r="C219" s="2" t="s">
        <v>12735</v>
      </c>
      <c r="D219" s="2" t="s">
        <v>12736</v>
      </c>
      <c r="E219" s="2">
        <v>218</v>
      </c>
      <c r="F219" s="1">
        <v>2</v>
      </c>
      <c r="G219" s="1" t="s">
        <v>436</v>
      </c>
      <c r="H219" s="1" t="s">
        <v>6277</v>
      </c>
      <c r="I219" s="1">
        <v>2</v>
      </c>
      <c r="L219" s="1">
        <v>3</v>
      </c>
      <c r="M219" s="1" t="s">
        <v>1039</v>
      </c>
      <c r="N219" s="1" t="s">
        <v>8856</v>
      </c>
      <c r="T219" s="1" t="s">
        <v>12793</v>
      </c>
      <c r="U219" s="1" t="s">
        <v>181</v>
      </c>
      <c r="V219" s="1" t="s">
        <v>6448</v>
      </c>
      <c r="Y219" s="1" t="s">
        <v>669</v>
      </c>
      <c r="Z219" s="1" t="s">
        <v>8427</v>
      </c>
      <c r="AD219" s="1" t="s">
        <v>580</v>
      </c>
      <c r="AE219" s="1" t="s">
        <v>8555</v>
      </c>
      <c r="AF219" s="1" t="s">
        <v>128</v>
      </c>
      <c r="AG219" s="1" t="s">
        <v>6421</v>
      </c>
      <c r="BE219" s="1" t="s">
        <v>9651</v>
      </c>
      <c r="BF219" s="1" t="s">
        <v>11522</v>
      </c>
    </row>
    <row r="220" spans="1:72" ht="13.5" customHeight="1">
      <c r="A220" s="7" t="str">
        <f>HYPERLINK("http://kyu.snu.ac.kr/sdhj/index.jsp?type=hj/GK14611_00IM0001_079a.jpg","1738_수남면_079a")</f>
        <v>1738_수남면_079a</v>
      </c>
      <c r="B220" s="2">
        <v>1738</v>
      </c>
      <c r="C220" s="2" t="s">
        <v>12735</v>
      </c>
      <c r="D220" s="2" t="s">
        <v>12736</v>
      </c>
      <c r="E220" s="2">
        <v>219</v>
      </c>
      <c r="F220" s="1">
        <v>2</v>
      </c>
      <c r="G220" s="1" t="s">
        <v>436</v>
      </c>
      <c r="H220" s="1" t="s">
        <v>6277</v>
      </c>
      <c r="I220" s="1">
        <v>2</v>
      </c>
      <c r="L220" s="1">
        <v>3</v>
      </c>
      <c r="M220" s="1" t="s">
        <v>1039</v>
      </c>
      <c r="N220" s="1" t="s">
        <v>8856</v>
      </c>
      <c r="T220" s="1" t="s">
        <v>12793</v>
      </c>
      <c r="U220" s="1" t="s">
        <v>181</v>
      </c>
      <c r="V220" s="1" t="s">
        <v>6448</v>
      </c>
      <c r="Y220" s="1" t="s">
        <v>670</v>
      </c>
      <c r="Z220" s="1" t="s">
        <v>8395</v>
      </c>
      <c r="AF220" s="1" t="s">
        <v>671</v>
      </c>
      <c r="AG220" s="1" t="s">
        <v>8655</v>
      </c>
      <c r="BE220" s="1" t="s">
        <v>9651</v>
      </c>
      <c r="BF220" s="1" t="s">
        <v>11535</v>
      </c>
    </row>
    <row r="221" spans="1:72" ht="13.5" customHeight="1">
      <c r="A221" s="7" t="str">
        <f>HYPERLINK("http://kyu.snu.ac.kr/sdhj/index.jsp?type=hj/GK14611_00IM0001_079a.jpg","1738_수남면_079a")</f>
        <v>1738_수남면_079a</v>
      </c>
      <c r="B221" s="2">
        <v>1738</v>
      </c>
      <c r="C221" s="2" t="s">
        <v>12735</v>
      </c>
      <c r="D221" s="2" t="s">
        <v>12736</v>
      </c>
      <c r="E221" s="2">
        <v>220</v>
      </c>
      <c r="F221" s="1">
        <v>2</v>
      </c>
      <c r="G221" s="1" t="s">
        <v>436</v>
      </c>
      <c r="H221" s="1" t="s">
        <v>6277</v>
      </c>
      <c r="I221" s="1">
        <v>2</v>
      </c>
      <c r="L221" s="1">
        <v>3</v>
      </c>
      <c r="M221" s="1" t="s">
        <v>1039</v>
      </c>
      <c r="N221" s="1" t="s">
        <v>8856</v>
      </c>
      <c r="T221" s="1" t="s">
        <v>12793</v>
      </c>
      <c r="U221" s="1" t="s">
        <v>181</v>
      </c>
      <c r="V221" s="1" t="s">
        <v>6448</v>
      </c>
      <c r="Y221" s="1" t="s">
        <v>672</v>
      </c>
      <c r="Z221" s="1" t="s">
        <v>11581</v>
      </c>
      <c r="AC221" s="1">
        <v>22</v>
      </c>
      <c r="AD221" s="1" t="s">
        <v>199</v>
      </c>
      <c r="AE221" s="1" t="s">
        <v>8564</v>
      </c>
      <c r="BB221" s="1" t="s">
        <v>239</v>
      </c>
      <c r="BC221" s="1" t="s">
        <v>6489</v>
      </c>
      <c r="BF221" s="1" t="s">
        <v>11491</v>
      </c>
    </row>
    <row r="222" spans="1:72" ht="13.5" customHeight="1">
      <c r="A222" s="7" t="str">
        <f>HYPERLINK("http://kyu.snu.ac.kr/sdhj/index.jsp?type=hj/GK14611_00IM0001_079a.jpg","1738_수남면_079a")</f>
        <v>1738_수남면_079a</v>
      </c>
      <c r="B222" s="2">
        <v>1738</v>
      </c>
      <c r="C222" s="2" t="s">
        <v>12735</v>
      </c>
      <c r="D222" s="2" t="s">
        <v>12736</v>
      </c>
      <c r="E222" s="2">
        <v>221</v>
      </c>
      <c r="F222" s="1">
        <v>2</v>
      </c>
      <c r="G222" s="1" t="s">
        <v>436</v>
      </c>
      <c r="H222" s="1" t="s">
        <v>6277</v>
      </c>
      <c r="I222" s="1">
        <v>2</v>
      </c>
      <c r="L222" s="1">
        <v>3</v>
      </c>
      <c r="M222" s="1" t="s">
        <v>1039</v>
      </c>
      <c r="N222" s="1" t="s">
        <v>8856</v>
      </c>
      <c r="T222" s="1" t="s">
        <v>12793</v>
      </c>
      <c r="U222" s="1" t="s">
        <v>181</v>
      </c>
      <c r="V222" s="1" t="s">
        <v>6448</v>
      </c>
      <c r="Y222" s="1" t="s">
        <v>673</v>
      </c>
      <c r="Z222" s="1" t="s">
        <v>8426</v>
      </c>
      <c r="AC222" s="1">
        <v>59</v>
      </c>
      <c r="AD222" s="1" t="s">
        <v>154</v>
      </c>
      <c r="AE222" s="1" t="s">
        <v>8577</v>
      </c>
      <c r="BB222" s="1" t="s">
        <v>181</v>
      </c>
      <c r="BC222" s="1" t="s">
        <v>6448</v>
      </c>
      <c r="BD222" s="1" t="s">
        <v>674</v>
      </c>
      <c r="BE222" s="1" t="s">
        <v>9649</v>
      </c>
      <c r="BF222" s="1" t="s">
        <v>11491</v>
      </c>
    </row>
    <row r="223" spans="1:72" ht="13.5" customHeight="1">
      <c r="A223" s="7" t="str">
        <f>HYPERLINK("http://kyu.snu.ac.kr/sdhj/index.jsp?type=hj/GK14611_00IM0001_079a.jpg","1738_수남면_079a")</f>
        <v>1738_수남면_079a</v>
      </c>
      <c r="B223" s="2">
        <v>1738</v>
      </c>
      <c r="C223" s="2" t="s">
        <v>12735</v>
      </c>
      <c r="D223" s="2" t="s">
        <v>12736</v>
      </c>
      <c r="E223" s="2">
        <v>222</v>
      </c>
      <c r="F223" s="1">
        <v>2</v>
      </c>
      <c r="G223" s="1" t="s">
        <v>436</v>
      </c>
      <c r="H223" s="1" t="s">
        <v>6277</v>
      </c>
      <c r="I223" s="1">
        <v>2</v>
      </c>
      <c r="L223" s="1">
        <v>3</v>
      </c>
      <c r="M223" s="1" t="s">
        <v>1039</v>
      </c>
      <c r="N223" s="1" t="s">
        <v>8856</v>
      </c>
      <c r="T223" s="1" t="s">
        <v>12793</v>
      </c>
      <c r="U223" s="1" t="s">
        <v>181</v>
      </c>
      <c r="V223" s="1" t="s">
        <v>6448</v>
      </c>
      <c r="Y223" s="1" t="s">
        <v>675</v>
      </c>
      <c r="Z223" s="1" t="s">
        <v>7046</v>
      </c>
      <c r="AC223" s="1">
        <v>62</v>
      </c>
      <c r="AD223" s="1" t="s">
        <v>104</v>
      </c>
      <c r="AE223" s="1" t="s">
        <v>8576</v>
      </c>
      <c r="AT223" s="1" t="s">
        <v>121</v>
      </c>
      <c r="AU223" s="1" t="s">
        <v>11052</v>
      </c>
      <c r="AV223" s="1" t="s">
        <v>676</v>
      </c>
      <c r="AW223" s="1" t="s">
        <v>9482</v>
      </c>
      <c r="BB223" s="1" t="s">
        <v>181</v>
      </c>
      <c r="BC223" s="1" t="s">
        <v>6448</v>
      </c>
      <c r="BD223" s="1" t="s">
        <v>677</v>
      </c>
      <c r="BE223" s="1" t="s">
        <v>8095</v>
      </c>
      <c r="BF223" s="1" t="s">
        <v>11491</v>
      </c>
    </row>
    <row r="224" spans="1:72" ht="13.5" customHeight="1">
      <c r="A224" s="7" t="str">
        <f>HYPERLINK("http://kyu.snu.ac.kr/sdhj/index.jsp?type=hj/GK14611_00IM0001_079a.jpg","1738_수남면_079a")</f>
        <v>1738_수남면_079a</v>
      </c>
      <c r="B224" s="2">
        <v>1738</v>
      </c>
      <c r="C224" s="2" t="s">
        <v>12735</v>
      </c>
      <c r="D224" s="2" t="s">
        <v>12736</v>
      </c>
      <c r="E224" s="2">
        <v>223</v>
      </c>
      <c r="F224" s="1">
        <v>2</v>
      </c>
      <c r="G224" s="1" t="s">
        <v>436</v>
      </c>
      <c r="H224" s="1" t="s">
        <v>6277</v>
      </c>
      <c r="I224" s="1">
        <v>2</v>
      </c>
      <c r="L224" s="1">
        <v>3</v>
      </c>
      <c r="M224" s="1" t="s">
        <v>1039</v>
      </c>
      <c r="N224" s="1" t="s">
        <v>8856</v>
      </c>
      <c r="T224" s="1" t="s">
        <v>12793</v>
      </c>
      <c r="U224" s="1" t="s">
        <v>241</v>
      </c>
      <c r="V224" s="1" t="s">
        <v>6447</v>
      </c>
      <c r="Y224" s="1" t="s">
        <v>678</v>
      </c>
      <c r="Z224" s="1" t="s">
        <v>8425</v>
      </c>
      <c r="AC224" s="1">
        <v>37</v>
      </c>
      <c r="AD224" s="1" t="s">
        <v>189</v>
      </c>
      <c r="AE224" s="1" t="s">
        <v>8533</v>
      </c>
      <c r="AV224" s="1" t="s">
        <v>679</v>
      </c>
      <c r="AW224" s="1" t="s">
        <v>11336</v>
      </c>
      <c r="BB224" s="1" t="s">
        <v>239</v>
      </c>
      <c r="BC224" s="1" t="s">
        <v>6489</v>
      </c>
      <c r="BF224" s="1" t="s">
        <v>11492</v>
      </c>
    </row>
    <row r="225" spans="1:72" ht="13.5" customHeight="1">
      <c r="A225" s="7" t="str">
        <f>HYPERLINK("http://kyu.snu.ac.kr/sdhj/index.jsp?type=hj/GK14611_00IM0001_079a.jpg","1738_수남면_079a")</f>
        <v>1738_수남면_079a</v>
      </c>
      <c r="B225" s="2">
        <v>1738</v>
      </c>
      <c r="C225" s="2" t="s">
        <v>12735</v>
      </c>
      <c r="D225" s="2" t="s">
        <v>12736</v>
      </c>
      <c r="E225" s="2">
        <v>224</v>
      </c>
      <c r="F225" s="1">
        <v>2</v>
      </c>
      <c r="G225" s="1" t="s">
        <v>436</v>
      </c>
      <c r="H225" s="1" t="s">
        <v>6277</v>
      </c>
      <c r="I225" s="1">
        <v>2</v>
      </c>
      <c r="L225" s="1">
        <v>3</v>
      </c>
      <c r="M225" s="1" t="s">
        <v>1039</v>
      </c>
      <c r="N225" s="1" t="s">
        <v>8856</v>
      </c>
      <c r="T225" s="1" t="s">
        <v>12793</v>
      </c>
      <c r="U225" s="1" t="s">
        <v>181</v>
      </c>
      <c r="V225" s="1" t="s">
        <v>6448</v>
      </c>
      <c r="Y225" s="1" t="s">
        <v>680</v>
      </c>
      <c r="Z225" s="1" t="s">
        <v>7158</v>
      </c>
      <c r="AC225" s="1">
        <v>29</v>
      </c>
      <c r="AD225" s="1" t="s">
        <v>433</v>
      </c>
      <c r="AE225" s="1" t="s">
        <v>8537</v>
      </c>
      <c r="AT225" s="1" t="s">
        <v>183</v>
      </c>
      <c r="AU225" s="1" t="s">
        <v>6484</v>
      </c>
      <c r="AV225" s="1" t="s">
        <v>12876</v>
      </c>
      <c r="AW225" s="1" t="s">
        <v>8046</v>
      </c>
      <c r="BC225" s="1" t="s">
        <v>6489</v>
      </c>
      <c r="BF225" s="1" t="s">
        <v>11535</v>
      </c>
    </row>
    <row r="226" spans="1:72" ht="13.5" customHeight="1">
      <c r="A226" s="7" t="str">
        <f>HYPERLINK("http://kyu.snu.ac.kr/sdhj/index.jsp?type=hj/GK14611_00IM0001_079a.jpg","1738_수남면_079a")</f>
        <v>1738_수남면_079a</v>
      </c>
      <c r="B226" s="2">
        <v>1738</v>
      </c>
      <c r="C226" s="2" t="s">
        <v>12735</v>
      </c>
      <c r="D226" s="2" t="s">
        <v>12736</v>
      </c>
      <c r="E226" s="2">
        <v>225</v>
      </c>
      <c r="F226" s="1">
        <v>2</v>
      </c>
      <c r="G226" s="1" t="s">
        <v>436</v>
      </c>
      <c r="H226" s="1" t="s">
        <v>6277</v>
      </c>
      <c r="I226" s="1">
        <v>2</v>
      </c>
      <c r="L226" s="1">
        <v>3</v>
      </c>
      <c r="M226" s="1" t="s">
        <v>1039</v>
      </c>
      <c r="N226" s="1" t="s">
        <v>8856</v>
      </c>
      <c r="T226" s="1" t="s">
        <v>12793</v>
      </c>
      <c r="U226" s="1" t="s">
        <v>682</v>
      </c>
      <c r="V226" s="1" t="s">
        <v>6475</v>
      </c>
      <c r="Y226" s="1" t="s">
        <v>683</v>
      </c>
      <c r="Z226" s="1" t="s">
        <v>8424</v>
      </c>
      <c r="AC226" s="1">
        <v>47</v>
      </c>
      <c r="AD226" s="1" t="s">
        <v>400</v>
      </c>
      <c r="AE226" s="1" t="s">
        <v>8573</v>
      </c>
      <c r="AF226" s="1" t="s">
        <v>417</v>
      </c>
      <c r="AG226" s="1" t="s">
        <v>8591</v>
      </c>
      <c r="AH226" s="1" t="s">
        <v>285</v>
      </c>
      <c r="AI226" s="1" t="s">
        <v>8520</v>
      </c>
      <c r="AV226" s="1" t="s">
        <v>684</v>
      </c>
      <c r="AW226" s="1" t="s">
        <v>9507</v>
      </c>
      <c r="BB226" s="1" t="s">
        <v>185</v>
      </c>
      <c r="BC226" s="1" t="s">
        <v>6456</v>
      </c>
      <c r="BD226" s="1" t="s">
        <v>685</v>
      </c>
      <c r="BE226" s="1" t="s">
        <v>8416</v>
      </c>
    </row>
    <row r="227" spans="1:72" ht="13.5" customHeight="1">
      <c r="A227" s="7" t="str">
        <f>HYPERLINK("http://kyu.snu.ac.kr/sdhj/index.jsp?type=hj/GK14611_00IM0001_079a.jpg","1738_수남면_079a")</f>
        <v>1738_수남면_079a</v>
      </c>
      <c r="B227" s="2">
        <v>1738</v>
      </c>
      <c r="C227" s="2" t="s">
        <v>12877</v>
      </c>
      <c r="D227" s="2" t="s">
        <v>12878</v>
      </c>
      <c r="E227" s="2">
        <v>226</v>
      </c>
      <c r="F227" s="1">
        <v>2</v>
      </c>
      <c r="G227" s="1" t="s">
        <v>436</v>
      </c>
      <c r="H227" s="1" t="s">
        <v>6277</v>
      </c>
      <c r="I227" s="1">
        <v>2</v>
      </c>
      <c r="L227" s="1">
        <v>3</v>
      </c>
      <c r="M227" s="1" t="s">
        <v>1039</v>
      </c>
      <c r="N227" s="1" t="s">
        <v>8856</v>
      </c>
      <c r="T227" s="1" t="s">
        <v>12793</v>
      </c>
      <c r="Y227" s="1" t="s">
        <v>686</v>
      </c>
      <c r="Z227" s="1" t="s">
        <v>7232</v>
      </c>
      <c r="AD227" s="1" t="s">
        <v>236</v>
      </c>
      <c r="AE227" s="1" t="s">
        <v>8575</v>
      </c>
      <c r="AG227" s="1" t="s">
        <v>12879</v>
      </c>
      <c r="AI227" s="1" t="s">
        <v>12880</v>
      </c>
      <c r="BB227" s="1" t="s">
        <v>181</v>
      </c>
      <c r="BC227" s="1" t="s">
        <v>6448</v>
      </c>
      <c r="BD227" s="1" t="s">
        <v>687</v>
      </c>
      <c r="BE227" s="1" t="s">
        <v>9650</v>
      </c>
      <c r="BF227" s="1" t="s">
        <v>11522</v>
      </c>
    </row>
    <row r="228" spans="1:72" ht="13.5" customHeight="1">
      <c r="A228" s="7" t="str">
        <f>HYPERLINK("http://kyu.snu.ac.kr/sdhj/index.jsp?type=hj/GK14611_00IM0001_079a.jpg","1738_수남면_079a")</f>
        <v>1738_수남면_079a</v>
      </c>
      <c r="B228" s="2">
        <v>1738</v>
      </c>
      <c r="C228" s="2" t="s">
        <v>12735</v>
      </c>
      <c r="D228" s="2" t="s">
        <v>12736</v>
      </c>
      <c r="E228" s="2">
        <v>227</v>
      </c>
      <c r="F228" s="1">
        <v>2</v>
      </c>
      <c r="G228" s="1" t="s">
        <v>436</v>
      </c>
      <c r="H228" s="1" t="s">
        <v>6277</v>
      </c>
      <c r="I228" s="1">
        <v>2</v>
      </c>
      <c r="L228" s="1">
        <v>3</v>
      </c>
      <c r="M228" s="1" t="s">
        <v>1039</v>
      </c>
      <c r="N228" s="1" t="s">
        <v>8856</v>
      </c>
      <c r="T228" s="1" t="s">
        <v>12793</v>
      </c>
      <c r="U228" s="1" t="s">
        <v>241</v>
      </c>
      <c r="V228" s="1" t="s">
        <v>6447</v>
      </c>
      <c r="Y228" s="1" t="s">
        <v>12881</v>
      </c>
      <c r="Z228" s="1" t="s">
        <v>8423</v>
      </c>
      <c r="AD228" s="1" t="s">
        <v>275</v>
      </c>
      <c r="AE228" s="1" t="s">
        <v>8558</v>
      </c>
      <c r="AF228" s="1" t="s">
        <v>11493</v>
      </c>
      <c r="AG228" s="1" t="s">
        <v>11684</v>
      </c>
      <c r="AH228" s="1" t="s">
        <v>285</v>
      </c>
      <c r="AI228" s="1" t="s">
        <v>8520</v>
      </c>
      <c r="BB228" s="1" t="s">
        <v>239</v>
      </c>
      <c r="BC228" s="1" t="s">
        <v>6489</v>
      </c>
      <c r="BF228" s="1" t="s">
        <v>11535</v>
      </c>
    </row>
    <row r="229" spans="1:72" ht="13.5" customHeight="1">
      <c r="A229" s="7" t="str">
        <f>HYPERLINK("http://kyu.snu.ac.kr/sdhj/index.jsp?type=hj/GK14611_00IM0001_079a.jpg","1738_수남면_079a")</f>
        <v>1738_수남면_079a</v>
      </c>
      <c r="B229" s="2">
        <v>1738</v>
      </c>
      <c r="C229" s="2" t="s">
        <v>12735</v>
      </c>
      <c r="D229" s="2" t="s">
        <v>12736</v>
      </c>
      <c r="E229" s="2">
        <v>228</v>
      </c>
      <c r="F229" s="1">
        <v>2</v>
      </c>
      <c r="G229" s="1" t="s">
        <v>436</v>
      </c>
      <c r="H229" s="1" t="s">
        <v>6277</v>
      </c>
      <c r="I229" s="1">
        <v>2</v>
      </c>
      <c r="L229" s="1">
        <v>3</v>
      </c>
      <c r="M229" s="1" t="s">
        <v>1039</v>
      </c>
      <c r="N229" s="1" t="s">
        <v>8856</v>
      </c>
      <c r="T229" s="1" t="s">
        <v>12793</v>
      </c>
      <c r="U229" s="1" t="s">
        <v>181</v>
      </c>
      <c r="V229" s="1" t="s">
        <v>6448</v>
      </c>
      <c r="Y229" s="1" t="s">
        <v>688</v>
      </c>
      <c r="Z229" s="1" t="s">
        <v>8422</v>
      </c>
      <c r="AC229" s="1">
        <v>53</v>
      </c>
      <c r="AD229" s="1" t="s">
        <v>423</v>
      </c>
      <c r="AE229" s="1" t="s">
        <v>6457</v>
      </c>
      <c r="AV229" s="1" t="s">
        <v>689</v>
      </c>
      <c r="AW229" s="1" t="s">
        <v>9506</v>
      </c>
      <c r="BB229" s="1" t="s">
        <v>181</v>
      </c>
      <c r="BC229" s="1" t="s">
        <v>6448</v>
      </c>
      <c r="BD229" s="1" t="s">
        <v>674</v>
      </c>
      <c r="BE229" s="1" t="s">
        <v>9649</v>
      </c>
      <c r="BF229" s="1" t="s">
        <v>11492</v>
      </c>
    </row>
    <row r="230" spans="1:72" ht="13.5" customHeight="1">
      <c r="A230" s="7" t="str">
        <f>HYPERLINK("http://kyu.snu.ac.kr/sdhj/index.jsp?type=hj/GK14611_00IM0001_079a.jpg","1738_수남면_079a")</f>
        <v>1738_수남면_079a</v>
      </c>
      <c r="B230" s="2">
        <v>1738</v>
      </c>
      <c r="C230" s="2" t="s">
        <v>12735</v>
      </c>
      <c r="D230" s="2" t="s">
        <v>12736</v>
      </c>
      <c r="E230" s="2">
        <v>229</v>
      </c>
      <c r="F230" s="1">
        <v>2</v>
      </c>
      <c r="G230" s="1" t="s">
        <v>436</v>
      </c>
      <c r="H230" s="1" t="s">
        <v>6277</v>
      </c>
      <c r="I230" s="1">
        <v>2</v>
      </c>
      <c r="L230" s="1">
        <v>3</v>
      </c>
      <c r="M230" s="1" t="s">
        <v>1039</v>
      </c>
      <c r="N230" s="1" t="s">
        <v>8856</v>
      </c>
      <c r="T230" s="1" t="s">
        <v>12793</v>
      </c>
      <c r="U230" s="1" t="s">
        <v>181</v>
      </c>
      <c r="V230" s="1" t="s">
        <v>6448</v>
      </c>
      <c r="Y230" s="1" t="s">
        <v>690</v>
      </c>
      <c r="Z230" s="1" t="s">
        <v>8421</v>
      </c>
      <c r="AC230" s="1">
        <v>18</v>
      </c>
      <c r="AD230" s="1" t="s">
        <v>558</v>
      </c>
      <c r="AE230" s="1" t="s">
        <v>8559</v>
      </c>
      <c r="BB230" s="1" t="s">
        <v>239</v>
      </c>
      <c r="BC230" s="1" t="s">
        <v>6489</v>
      </c>
      <c r="BF230" s="1" t="s">
        <v>11492</v>
      </c>
    </row>
    <row r="231" spans="1:72" ht="13.5" customHeight="1">
      <c r="A231" s="7" t="str">
        <f>HYPERLINK("http://kyu.snu.ac.kr/sdhj/index.jsp?type=hj/GK14611_00IM0001_079a.jpg","1738_수남면_079a")</f>
        <v>1738_수남면_079a</v>
      </c>
      <c r="B231" s="2">
        <v>1738</v>
      </c>
      <c r="C231" s="2" t="s">
        <v>12735</v>
      </c>
      <c r="D231" s="2" t="s">
        <v>12736</v>
      </c>
      <c r="E231" s="2">
        <v>230</v>
      </c>
      <c r="F231" s="1">
        <v>2</v>
      </c>
      <c r="G231" s="1" t="s">
        <v>436</v>
      </c>
      <c r="H231" s="1" t="s">
        <v>6277</v>
      </c>
      <c r="I231" s="1">
        <v>2</v>
      </c>
      <c r="L231" s="1">
        <v>3</v>
      </c>
      <c r="M231" s="1" t="s">
        <v>1039</v>
      </c>
      <c r="N231" s="1" t="s">
        <v>8856</v>
      </c>
      <c r="T231" s="1" t="s">
        <v>12793</v>
      </c>
      <c r="U231" s="1" t="s">
        <v>181</v>
      </c>
      <c r="V231" s="1" t="s">
        <v>6448</v>
      </c>
      <c r="Y231" s="1" t="s">
        <v>691</v>
      </c>
      <c r="Z231" s="1" t="s">
        <v>7871</v>
      </c>
      <c r="AC231" s="1">
        <v>41</v>
      </c>
      <c r="AD231" s="1" t="s">
        <v>411</v>
      </c>
      <c r="AE231" s="1" t="s">
        <v>7912</v>
      </c>
      <c r="AV231" s="1" t="s">
        <v>692</v>
      </c>
      <c r="AW231" s="1" t="s">
        <v>9505</v>
      </c>
      <c r="BB231" s="1" t="s">
        <v>12882</v>
      </c>
      <c r="BC231" s="1" t="s">
        <v>12883</v>
      </c>
      <c r="BD231" s="1" t="s">
        <v>693</v>
      </c>
      <c r="BE231" s="1" t="s">
        <v>12884</v>
      </c>
      <c r="BF231" s="1" t="s">
        <v>11522</v>
      </c>
    </row>
    <row r="232" spans="1:72" ht="13.5" customHeight="1">
      <c r="A232" s="7" t="str">
        <f>HYPERLINK("http://kyu.snu.ac.kr/sdhj/index.jsp?type=hj/GK14611_00IM0001_079a.jpg","1738_수남면_079a")</f>
        <v>1738_수남면_079a</v>
      </c>
      <c r="B232" s="2">
        <v>1738</v>
      </c>
      <c r="C232" s="2" t="s">
        <v>12735</v>
      </c>
      <c r="D232" s="2" t="s">
        <v>12736</v>
      </c>
      <c r="E232" s="2">
        <v>231</v>
      </c>
      <c r="F232" s="1">
        <v>2</v>
      </c>
      <c r="G232" s="1" t="s">
        <v>436</v>
      </c>
      <c r="H232" s="1" t="s">
        <v>6277</v>
      </c>
      <c r="I232" s="1">
        <v>2</v>
      </c>
      <c r="L232" s="1">
        <v>3</v>
      </c>
      <c r="M232" s="1" t="s">
        <v>1039</v>
      </c>
      <c r="N232" s="1" t="s">
        <v>8856</v>
      </c>
      <c r="T232" s="1" t="s">
        <v>12793</v>
      </c>
      <c r="U232" s="1" t="s">
        <v>181</v>
      </c>
      <c r="V232" s="1" t="s">
        <v>6448</v>
      </c>
      <c r="Y232" s="1" t="s">
        <v>694</v>
      </c>
      <c r="Z232" s="1" t="s">
        <v>6930</v>
      </c>
      <c r="AC232" s="1">
        <v>10</v>
      </c>
      <c r="AD232" s="1" t="s">
        <v>127</v>
      </c>
      <c r="AE232" s="1" t="s">
        <v>8557</v>
      </c>
      <c r="BB232" s="1" t="s">
        <v>239</v>
      </c>
      <c r="BC232" s="1" t="s">
        <v>6489</v>
      </c>
      <c r="BF232" s="1" t="s">
        <v>11492</v>
      </c>
    </row>
    <row r="233" spans="1:72" ht="13.5" customHeight="1">
      <c r="A233" s="7" t="str">
        <f>HYPERLINK("http://kyu.snu.ac.kr/sdhj/index.jsp?type=hj/GK14611_00IM0001_079a.jpg","1738_수남면_079a")</f>
        <v>1738_수남면_079a</v>
      </c>
      <c r="B233" s="2">
        <v>1738</v>
      </c>
      <c r="C233" s="2" t="s">
        <v>12735</v>
      </c>
      <c r="D233" s="2" t="s">
        <v>12736</v>
      </c>
      <c r="E233" s="2">
        <v>232</v>
      </c>
      <c r="F233" s="1">
        <v>2</v>
      </c>
      <c r="G233" s="1" t="s">
        <v>436</v>
      </c>
      <c r="H233" s="1" t="s">
        <v>6277</v>
      </c>
      <c r="I233" s="1">
        <v>2</v>
      </c>
      <c r="L233" s="1">
        <v>3</v>
      </c>
      <c r="M233" s="1" t="s">
        <v>1039</v>
      </c>
      <c r="N233" s="1" t="s">
        <v>8856</v>
      </c>
      <c r="T233" s="1" t="s">
        <v>12793</v>
      </c>
      <c r="U233" s="1" t="s">
        <v>181</v>
      </c>
      <c r="V233" s="1" t="s">
        <v>6448</v>
      </c>
      <c r="Y233" s="1" t="s">
        <v>695</v>
      </c>
      <c r="Z233" s="1" t="s">
        <v>7194</v>
      </c>
      <c r="AC233" s="1">
        <v>4</v>
      </c>
      <c r="AD233" s="1" t="s">
        <v>89</v>
      </c>
      <c r="AE233" s="1" t="s">
        <v>8545</v>
      </c>
      <c r="BB233" s="1" t="s">
        <v>181</v>
      </c>
      <c r="BC233" s="1" t="s">
        <v>6448</v>
      </c>
      <c r="BD233" s="1" t="s">
        <v>680</v>
      </c>
      <c r="BE233" s="1" t="s">
        <v>7158</v>
      </c>
      <c r="BF233" s="1" t="s">
        <v>11491</v>
      </c>
    </row>
    <row r="234" spans="1:72" ht="13.5" customHeight="1">
      <c r="A234" s="7" t="str">
        <f>HYPERLINK("http://kyu.snu.ac.kr/sdhj/index.jsp?type=hj/GK14611_00IM0001_079a.jpg","1738_수남면_079a")</f>
        <v>1738_수남면_079a</v>
      </c>
      <c r="B234" s="2">
        <v>1738</v>
      </c>
      <c r="C234" s="2" t="s">
        <v>12735</v>
      </c>
      <c r="D234" s="2" t="s">
        <v>12736</v>
      </c>
      <c r="E234" s="2">
        <v>233</v>
      </c>
      <c r="F234" s="1">
        <v>2</v>
      </c>
      <c r="G234" s="1" t="s">
        <v>436</v>
      </c>
      <c r="H234" s="1" t="s">
        <v>6277</v>
      </c>
      <c r="I234" s="1">
        <v>2</v>
      </c>
      <c r="L234" s="1">
        <v>3</v>
      </c>
      <c r="M234" s="1" t="s">
        <v>1039</v>
      </c>
      <c r="N234" s="1" t="s">
        <v>8856</v>
      </c>
      <c r="T234" s="1" t="s">
        <v>12793</v>
      </c>
      <c r="U234" s="1" t="s">
        <v>181</v>
      </c>
      <c r="V234" s="1" t="s">
        <v>6448</v>
      </c>
      <c r="Y234" s="1" t="s">
        <v>696</v>
      </c>
      <c r="Z234" s="1" t="s">
        <v>8420</v>
      </c>
      <c r="AC234" s="1">
        <v>2</v>
      </c>
      <c r="AD234" s="1" t="s">
        <v>104</v>
      </c>
      <c r="AE234" s="1" t="s">
        <v>8576</v>
      </c>
      <c r="AF234" s="1" t="s">
        <v>105</v>
      </c>
      <c r="AG234" s="1" t="s">
        <v>8593</v>
      </c>
      <c r="BC234" s="1" t="s">
        <v>12885</v>
      </c>
      <c r="BE234" s="1" t="s">
        <v>12886</v>
      </c>
      <c r="BF234" s="1" t="s">
        <v>11492</v>
      </c>
    </row>
    <row r="235" spans="1:72" ht="13.5" customHeight="1">
      <c r="A235" s="7" t="str">
        <f>HYPERLINK("http://kyu.snu.ac.kr/sdhj/index.jsp?type=hj/GK14611_00IM0001_079a.jpg","1738_수남면_079a")</f>
        <v>1738_수남면_079a</v>
      </c>
      <c r="B235" s="2">
        <v>1738</v>
      </c>
      <c r="C235" s="2" t="s">
        <v>12735</v>
      </c>
      <c r="D235" s="2" t="s">
        <v>12736</v>
      </c>
      <c r="E235" s="2">
        <v>234</v>
      </c>
      <c r="F235" s="1">
        <v>2</v>
      </c>
      <c r="G235" s="1" t="s">
        <v>436</v>
      </c>
      <c r="H235" s="1" t="s">
        <v>6277</v>
      </c>
      <c r="I235" s="1">
        <v>2</v>
      </c>
      <c r="L235" s="1">
        <v>4</v>
      </c>
      <c r="M235" s="1" t="s">
        <v>11860</v>
      </c>
      <c r="N235" s="1" t="s">
        <v>11861</v>
      </c>
      <c r="Q235" s="1" t="s">
        <v>697</v>
      </c>
      <c r="R235" s="1" t="s">
        <v>6360</v>
      </c>
      <c r="T235" s="1" t="s">
        <v>12719</v>
      </c>
      <c r="W235" s="1" t="s">
        <v>153</v>
      </c>
      <c r="X235" s="1" t="s">
        <v>6765</v>
      </c>
      <c r="Y235" s="1" t="s">
        <v>170</v>
      </c>
      <c r="Z235" s="1" t="s">
        <v>6819</v>
      </c>
      <c r="AC235" s="1">
        <v>29</v>
      </c>
      <c r="AD235" s="1" t="s">
        <v>433</v>
      </c>
      <c r="AE235" s="1" t="s">
        <v>8537</v>
      </c>
      <c r="AJ235" s="1" t="s">
        <v>173</v>
      </c>
      <c r="AK235" s="1" t="s">
        <v>8258</v>
      </c>
      <c r="AL235" s="1" t="s">
        <v>50</v>
      </c>
      <c r="AM235" s="1" t="s">
        <v>11050</v>
      </c>
      <c r="AT235" s="1" t="s">
        <v>81</v>
      </c>
      <c r="AU235" s="1" t="s">
        <v>8866</v>
      </c>
      <c r="AV235" s="1" t="s">
        <v>698</v>
      </c>
      <c r="AW235" s="1" t="s">
        <v>7977</v>
      </c>
      <c r="BG235" s="1" t="s">
        <v>81</v>
      </c>
      <c r="BH235" s="1" t="s">
        <v>8866</v>
      </c>
      <c r="BI235" s="1" t="s">
        <v>699</v>
      </c>
      <c r="BJ235" s="1" t="s">
        <v>9770</v>
      </c>
      <c r="BK235" s="1" t="s">
        <v>81</v>
      </c>
      <c r="BL235" s="1" t="s">
        <v>8866</v>
      </c>
      <c r="BM235" s="1" t="s">
        <v>302</v>
      </c>
      <c r="BN235" s="1" t="s">
        <v>10217</v>
      </c>
      <c r="BO235" s="1" t="s">
        <v>81</v>
      </c>
      <c r="BP235" s="1" t="s">
        <v>8866</v>
      </c>
      <c r="BQ235" s="1" t="s">
        <v>700</v>
      </c>
      <c r="BR235" s="1" t="s">
        <v>10978</v>
      </c>
      <c r="BS235" s="1" t="s">
        <v>103</v>
      </c>
      <c r="BT235" s="1" t="s">
        <v>8747</v>
      </c>
    </row>
    <row r="236" spans="1:72" ht="13.5" customHeight="1">
      <c r="A236" s="7" t="str">
        <f>HYPERLINK("http://kyu.snu.ac.kr/sdhj/index.jsp?type=hj/GK14611_00IM0001_079a.jpg","1738_수남면_079a")</f>
        <v>1738_수남면_079a</v>
      </c>
      <c r="B236" s="2">
        <v>1738</v>
      </c>
      <c r="C236" s="2" t="s">
        <v>12887</v>
      </c>
      <c r="D236" s="2" t="s">
        <v>12888</v>
      </c>
      <c r="E236" s="2">
        <v>235</v>
      </c>
      <c r="F236" s="1">
        <v>2</v>
      </c>
      <c r="G236" s="1" t="s">
        <v>436</v>
      </c>
      <c r="H236" s="1" t="s">
        <v>6277</v>
      </c>
      <c r="I236" s="1">
        <v>2</v>
      </c>
      <c r="L236" s="1">
        <v>4</v>
      </c>
      <c r="M236" s="1" t="s">
        <v>11860</v>
      </c>
      <c r="N236" s="1" t="s">
        <v>11861</v>
      </c>
      <c r="S236" s="1" t="s">
        <v>152</v>
      </c>
      <c r="T236" s="1" t="s">
        <v>6372</v>
      </c>
      <c r="W236" s="1" t="s">
        <v>386</v>
      </c>
      <c r="X236" s="1" t="s">
        <v>6728</v>
      </c>
      <c r="Y236" s="1" t="s">
        <v>170</v>
      </c>
      <c r="Z236" s="1" t="s">
        <v>6819</v>
      </c>
      <c r="AC236" s="1">
        <v>68</v>
      </c>
      <c r="AD236" s="1" t="s">
        <v>580</v>
      </c>
      <c r="AE236" s="1" t="s">
        <v>8555</v>
      </c>
    </row>
    <row r="237" spans="1:72" ht="13.5" customHeight="1">
      <c r="A237" s="7" t="str">
        <f>HYPERLINK("http://kyu.snu.ac.kr/sdhj/index.jsp?type=hj/GK14611_00IM0001_079a.jpg","1738_수남면_079a")</f>
        <v>1738_수남면_079a</v>
      </c>
      <c r="B237" s="2">
        <v>1738</v>
      </c>
      <c r="C237" s="2" t="s">
        <v>12722</v>
      </c>
      <c r="D237" s="2" t="s">
        <v>12723</v>
      </c>
      <c r="E237" s="2">
        <v>236</v>
      </c>
      <c r="F237" s="1">
        <v>2</v>
      </c>
      <c r="G237" s="1" t="s">
        <v>436</v>
      </c>
      <c r="H237" s="1" t="s">
        <v>6277</v>
      </c>
      <c r="I237" s="1">
        <v>2</v>
      </c>
      <c r="L237" s="1">
        <v>4</v>
      </c>
      <c r="M237" s="1" t="s">
        <v>11860</v>
      </c>
      <c r="N237" s="1" t="s">
        <v>11861</v>
      </c>
      <c r="S237" s="1" t="s">
        <v>62</v>
      </c>
      <c r="T237" s="1" t="s">
        <v>6363</v>
      </c>
      <c r="AC237" s="1">
        <v>8</v>
      </c>
      <c r="AD237" s="1" t="s">
        <v>580</v>
      </c>
      <c r="AE237" s="1" t="s">
        <v>8555</v>
      </c>
    </row>
    <row r="238" spans="1:72" ht="13.5" customHeight="1">
      <c r="A238" s="7" t="str">
        <f>HYPERLINK("http://kyu.snu.ac.kr/sdhj/index.jsp?type=hj/GK14611_00IM0001_079a.jpg","1738_수남면_079a")</f>
        <v>1738_수남면_079a</v>
      </c>
      <c r="B238" s="2">
        <v>1738</v>
      </c>
      <c r="C238" s="2" t="s">
        <v>12722</v>
      </c>
      <c r="D238" s="2" t="s">
        <v>12723</v>
      </c>
      <c r="E238" s="2">
        <v>237</v>
      </c>
      <c r="F238" s="1">
        <v>2</v>
      </c>
      <c r="G238" s="1" t="s">
        <v>436</v>
      </c>
      <c r="H238" s="1" t="s">
        <v>6277</v>
      </c>
      <c r="I238" s="1">
        <v>2</v>
      </c>
      <c r="L238" s="1">
        <v>5</v>
      </c>
      <c r="M238" s="1" t="s">
        <v>11862</v>
      </c>
      <c r="N238" s="1" t="s">
        <v>11863</v>
      </c>
      <c r="T238" s="1" t="s">
        <v>12889</v>
      </c>
      <c r="W238" s="1" t="s">
        <v>117</v>
      </c>
      <c r="X238" s="1" t="s">
        <v>6743</v>
      </c>
      <c r="Y238" s="1" t="s">
        <v>701</v>
      </c>
      <c r="Z238" s="1" t="s">
        <v>8419</v>
      </c>
      <c r="AC238" s="1">
        <v>89</v>
      </c>
      <c r="AD238" s="1" t="s">
        <v>433</v>
      </c>
      <c r="AE238" s="1" t="s">
        <v>8537</v>
      </c>
      <c r="AJ238" s="1" t="s">
        <v>17</v>
      </c>
      <c r="AK238" s="1" t="s">
        <v>8760</v>
      </c>
      <c r="AL238" s="1" t="s">
        <v>702</v>
      </c>
      <c r="AM238" s="1" t="s">
        <v>11062</v>
      </c>
      <c r="AT238" s="1" t="s">
        <v>46</v>
      </c>
      <c r="AU238" s="1" t="s">
        <v>6649</v>
      </c>
      <c r="AV238" s="1" t="s">
        <v>703</v>
      </c>
      <c r="AW238" s="1" t="s">
        <v>9504</v>
      </c>
      <c r="BG238" s="1" t="s">
        <v>46</v>
      </c>
      <c r="BH238" s="1" t="s">
        <v>6649</v>
      </c>
      <c r="BI238" s="1" t="s">
        <v>704</v>
      </c>
      <c r="BJ238" s="1" t="s">
        <v>9033</v>
      </c>
      <c r="BK238" s="1" t="s">
        <v>46</v>
      </c>
      <c r="BL238" s="1" t="s">
        <v>6649</v>
      </c>
      <c r="BM238" s="1" t="s">
        <v>705</v>
      </c>
      <c r="BN238" s="1" t="s">
        <v>10501</v>
      </c>
      <c r="BO238" s="1" t="s">
        <v>46</v>
      </c>
      <c r="BP238" s="1" t="s">
        <v>6649</v>
      </c>
      <c r="BQ238" s="1" t="s">
        <v>706</v>
      </c>
      <c r="BR238" s="1" t="s">
        <v>11254</v>
      </c>
      <c r="BS238" s="1" t="s">
        <v>50</v>
      </c>
      <c r="BT238" s="1" t="s">
        <v>11050</v>
      </c>
    </row>
    <row r="239" spans="1:72" ht="13.5" customHeight="1">
      <c r="A239" s="7" t="str">
        <f>HYPERLINK("http://kyu.snu.ac.kr/sdhj/index.jsp?type=hj/GK14611_00IM0001_079a.jpg","1738_수남면_079a")</f>
        <v>1738_수남면_079a</v>
      </c>
      <c r="B239" s="2">
        <v>1738</v>
      </c>
      <c r="C239" s="2" t="s">
        <v>12792</v>
      </c>
      <c r="D239" s="2" t="s">
        <v>12678</v>
      </c>
      <c r="E239" s="2">
        <v>238</v>
      </c>
      <c r="F239" s="1">
        <v>2</v>
      </c>
      <c r="G239" s="1" t="s">
        <v>436</v>
      </c>
      <c r="H239" s="1" t="s">
        <v>6277</v>
      </c>
      <c r="I239" s="1">
        <v>2</v>
      </c>
      <c r="L239" s="1">
        <v>5</v>
      </c>
      <c r="M239" s="1" t="s">
        <v>11862</v>
      </c>
      <c r="N239" s="1" t="s">
        <v>11863</v>
      </c>
      <c r="S239" s="1" t="s">
        <v>51</v>
      </c>
      <c r="T239" s="1" t="s">
        <v>6364</v>
      </c>
      <c r="U239" s="1" t="s">
        <v>185</v>
      </c>
      <c r="V239" s="1" t="s">
        <v>6456</v>
      </c>
      <c r="Y239" s="1" t="s">
        <v>186</v>
      </c>
      <c r="Z239" s="1" t="s">
        <v>8418</v>
      </c>
      <c r="AC239" s="1">
        <v>75</v>
      </c>
      <c r="AD239" s="1" t="s">
        <v>379</v>
      </c>
      <c r="AE239" s="1" t="s">
        <v>8553</v>
      </c>
      <c r="AJ239" s="1" t="s">
        <v>17</v>
      </c>
      <c r="AK239" s="1" t="s">
        <v>8760</v>
      </c>
      <c r="AL239" s="1" t="s">
        <v>662</v>
      </c>
      <c r="AM239" s="1" t="s">
        <v>8785</v>
      </c>
      <c r="AN239" s="1" t="s">
        <v>353</v>
      </c>
      <c r="AO239" s="1" t="s">
        <v>6368</v>
      </c>
      <c r="AR239" s="1" t="s">
        <v>707</v>
      </c>
      <c r="AS239" s="1" t="s">
        <v>11648</v>
      </c>
      <c r="AT239" s="1" t="s">
        <v>183</v>
      </c>
      <c r="AU239" s="1" t="s">
        <v>6484</v>
      </c>
      <c r="AV239" s="1" t="s">
        <v>589</v>
      </c>
      <c r="AW239" s="1" t="s">
        <v>7930</v>
      </c>
      <c r="BG239" s="1" t="s">
        <v>46</v>
      </c>
      <c r="BH239" s="1" t="s">
        <v>6649</v>
      </c>
      <c r="BI239" s="1" t="s">
        <v>708</v>
      </c>
      <c r="BJ239" s="1" t="s">
        <v>10082</v>
      </c>
      <c r="BK239" s="1" t="s">
        <v>46</v>
      </c>
      <c r="BL239" s="1" t="s">
        <v>6649</v>
      </c>
      <c r="BM239" s="1" t="s">
        <v>709</v>
      </c>
      <c r="BN239" s="1" t="s">
        <v>10500</v>
      </c>
      <c r="BO239" s="1" t="s">
        <v>46</v>
      </c>
      <c r="BP239" s="1" t="s">
        <v>6649</v>
      </c>
      <c r="BQ239" s="1" t="s">
        <v>710</v>
      </c>
      <c r="BR239" s="1" t="s">
        <v>11293</v>
      </c>
      <c r="BS239" s="1" t="s">
        <v>372</v>
      </c>
      <c r="BT239" s="1" t="s">
        <v>8664</v>
      </c>
    </row>
    <row r="240" spans="1:72" ht="13.5" customHeight="1">
      <c r="A240" s="7" t="str">
        <f>HYPERLINK("http://kyu.snu.ac.kr/sdhj/index.jsp?type=hj/GK14611_00IM0001_079a.jpg","1738_수남면_079a")</f>
        <v>1738_수남면_079a</v>
      </c>
      <c r="B240" s="2">
        <v>1738</v>
      </c>
      <c r="C240" s="2" t="s">
        <v>12851</v>
      </c>
      <c r="D240" s="2" t="s">
        <v>12852</v>
      </c>
      <c r="E240" s="2">
        <v>239</v>
      </c>
      <c r="F240" s="1">
        <v>2</v>
      </c>
      <c r="G240" s="1" t="s">
        <v>436</v>
      </c>
      <c r="H240" s="1" t="s">
        <v>6277</v>
      </c>
      <c r="I240" s="1">
        <v>2</v>
      </c>
      <c r="L240" s="1">
        <v>5</v>
      </c>
      <c r="M240" s="1" t="s">
        <v>11862</v>
      </c>
      <c r="N240" s="1" t="s">
        <v>11863</v>
      </c>
      <c r="S240" s="1" t="s">
        <v>401</v>
      </c>
      <c r="T240" s="1" t="s">
        <v>6376</v>
      </c>
      <c r="U240" s="1" t="s">
        <v>185</v>
      </c>
      <c r="V240" s="1" t="s">
        <v>6456</v>
      </c>
      <c r="Y240" s="1" t="s">
        <v>363</v>
      </c>
      <c r="Z240" s="1" t="s">
        <v>6774</v>
      </c>
      <c r="AC240" s="1">
        <v>39</v>
      </c>
      <c r="AD240" s="1" t="s">
        <v>93</v>
      </c>
      <c r="AE240" s="1" t="s">
        <v>8534</v>
      </c>
      <c r="AN240" s="1" t="s">
        <v>711</v>
      </c>
      <c r="AO240" s="1" t="s">
        <v>8720</v>
      </c>
      <c r="AR240" s="1" t="s">
        <v>712</v>
      </c>
      <c r="AS240" s="1" t="s">
        <v>8861</v>
      </c>
    </row>
    <row r="241" spans="1:72" ht="13.5" customHeight="1">
      <c r="A241" s="7" t="str">
        <f>HYPERLINK("http://kyu.snu.ac.kr/sdhj/index.jsp?type=hj/GK14611_00IM0001_079b.jpg","1738_수남면_079b")</f>
        <v>1738_수남면_079b</v>
      </c>
      <c r="B241" s="2">
        <v>1738</v>
      </c>
      <c r="C241" s="2" t="s">
        <v>12890</v>
      </c>
      <c r="D241" s="2" t="s">
        <v>12891</v>
      </c>
      <c r="E241" s="2">
        <v>240</v>
      </c>
      <c r="F241" s="1">
        <v>2</v>
      </c>
      <c r="G241" s="1" t="s">
        <v>436</v>
      </c>
      <c r="H241" s="1" t="s">
        <v>6277</v>
      </c>
      <c r="I241" s="1">
        <v>3</v>
      </c>
      <c r="J241" s="1" t="s">
        <v>713</v>
      </c>
      <c r="K241" s="1" t="s">
        <v>11803</v>
      </c>
      <c r="L241" s="1">
        <v>1</v>
      </c>
      <c r="M241" s="1" t="s">
        <v>11864</v>
      </c>
      <c r="N241" s="1" t="s">
        <v>11865</v>
      </c>
      <c r="O241" s="1" t="s">
        <v>6</v>
      </c>
      <c r="P241" s="1" t="s">
        <v>6347</v>
      </c>
      <c r="T241" s="1" t="s">
        <v>12892</v>
      </c>
      <c r="U241" s="1" t="s">
        <v>159</v>
      </c>
      <c r="V241" s="1" t="s">
        <v>6472</v>
      </c>
      <c r="W241" s="1" t="s">
        <v>490</v>
      </c>
      <c r="X241" s="1" t="s">
        <v>6730</v>
      </c>
      <c r="Y241" s="1" t="s">
        <v>714</v>
      </c>
      <c r="Z241" s="1" t="s">
        <v>8417</v>
      </c>
      <c r="AC241" s="1">
        <v>22</v>
      </c>
      <c r="AD241" s="1" t="s">
        <v>199</v>
      </c>
      <c r="AE241" s="1" t="s">
        <v>8564</v>
      </c>
      <c r="AJ241" s="1" t="s">
        <v>17</v>
      </c>
      <c r="AK241" s="1" t="s">
        <v>8760</v>
      </c>
      <c r="AL241" s="1" t="s">
        <v>492</v>
      </c>
      <c r="AM241" s="1" t="s">
        <v>8773</v>
      </c>
      <c r="AT241" s="1" t="s">
        <v>255</v>
      </c>
      <c r="AU241" s="1" t="s">
        <v>6490</v>
      </c>
      <c r="AV241" s="1" t="s">
        <v>493</v>
      </c>
      <c r="AW241" s="1" t="s">
        <v>6767</v>
      </c>
      <c r="BG241" s="1" t="s">
        <v>715</v>
      </c>
      <c r="BH241" s="1" t="s">
        <v>9700</v>
      </c>
      <c r="BI241" s="1" t="s">
        <v>495</v>
      </c>
      <c r="BJ241" s="1" t="s">
        <v>9962</v>
      </c>
      <c r="BK241" s="1" t="s">
        <v>496</v>
      </c>
      <c r="BL241" s="1" t="s">
        <v>9667</v>
      </c>
      <c r="BM241" s="1" t="s">
        <v>497</v>
      </c>
      <c r="BN241" s="1" t="s">
        <v>6781</v>
      </c>
      <c r="BO241" s="1" t="s">
        <v>536</v>
      </c>
      <c r="BP241" s="1" t="s">
        <v>8870</v>
      </c>
      <c r="BQ241" s="1" t="s">
        <v>537</v>
      </c>
      <c r="BR241" s="1" t="s">
        <v>10977</v>
      </c>
      <c r="BS241" s="1" t="s">
        <v>538</v>
      </c>
      <c r="BT241" s="1" t="s">
        <v>8012</v>
      </c>
    </row>
    <row r="242" spans="1:72" ht="13.5" customHeight="1">
      <c r="A242" s="7" t="str">
        <f>HYPERLINK("http://kyu.snu.ac.kr/sdhj/index.jsp?type=hj/GK14611_00IM0001_079b.jpg","1738_수남면_079b")</f>
        <v>1738_수남면_079b</v>
      </c>
      <c r="B242" s="2">
        <v>1738</v>
      </c>
      <c r="C242" s="2" t="s">
        <v>12795</v>
      </c>
      <c r="D242" s="2" t="s">
        <v>12796</v>
      </c>
      <c r="E242" s="2">
        <v>241</v>
      </c>
      <c r="F242" s="1">
        <v>2</v>
      </c>
      <c r="G242" s="1" t="s">
        <v>436</v>
      </c>
      <c r="H242" s="1" t="s">
        <v>6277</v>
      </c>
      <c r="I242" s="1">
        <v>3</v>
      </c>
      <c r="L242" s="1">
        <v>1</v>
      </c>
      <c r="M242" s="1" t="s">
        <v>11864</v>
      </c>
      <c r="N242" s="1" t="s">
        <v>11865</v>
      </c>
      <c r="S242" s="1" t="s">
        <v>51</v>
      </c>
      <c r="T242" s="1" t="s">
        <v>6364</v>
      </c>
      <c r="W242" s="1" t="s">
        <v>52</v>
      </c>
      <c r="X242" s="1" t="s">
        <v>6724</v>
      </c>
      <c r="Y242" s="1" t="s">
        <v>170</v>
      </c>
      <c r="Z242" s="1" t="s">
        <v>6819</v>
      </c>
      <c r="AC242" s="1">
        <v>19</v>
      </c>
      <c r="AD242" s="1" t="s">
        <v>275</v>
      </c>
      <c r="AE242" s="1" t="s">
        <v>8558</v>
      </c>
      <c r="AJ242" s="1" t="s">
        <v>173</v>
      </c>
      <c r="AK242" s="1" t="s">
        <v>8258</v>
      </c>
      <c r="AL242" s="1" t="s">
        <v>95</v>
      </c>
      <c r="AM242" s="1" t="s">
        <v>7549</v>
      </c>
      <c r="AT242" s="1" t="s">
        <v>81</v>
      </c>
      <c r="AU242" s="1" t="s">
        <v>8866</v>
      </c>
      <c r="AV242" s="1" t="s">
        <v>716</v>
      </c>
      <c r="AW242" s="1" t="s">
        <v>9503</v>
      </c>
      <c r="BG242" s="1" t="s">
        <v>81</v>
      </c>
      <c r="BH242" s="1" t="s">
        <v>8866</v>
      </c>
      <c r="BI242" s="1" t="s">
        <v>717</v>
      </c>
      <c r="BJ242" s="1" t="s">
        <v>6718</v>
      </c>
      <c r="BK242" s="1" t="s">
        <v>81</v>
      </c>
      <c r="BL242" s="1" t="s">
        <v>8866</v>
      </c>
      <c r="BM242" s="1" t="s">
        <v>718</v>
      </c>
      <c r="BN242" s="1" t="s">
        <v>10499</v>
      </c>
      <c r="BO242" s="1" t="s">
        <v>81</v>
      </c>
      <c r="BP242" s="1" t="s">
        <v>8866</v>
      </c>
      <c r="BQ242" s="1" t="s">
        <v>719</v>
      </c>
      <c r="BR242" s="1" t="s">
        <v>11394</v>
      </c>
      <c r="BS242" s="1" t="s">
        <v>161</v>
      </c>
      <c r="BT242" s="1" t="s">
        <v>8764</v>
      </c>
    </row>
    <row r="243" spans="1:72" ht="13.5" customHeight="1">
      <c r="A243" s="7" t="str">
        <f>HYPERLINK("http://kyu.snu.ac.kr/sdhj/index.jsp?type=hj/GK14611_00IM0001_079b.jpg","1738_수남면_079b")</f>
        <v>1738_수남면_079b</v>
      </c>
      <c r="B243" s="2">
        <v>1738</v>
      </c>
      <c r="C243" s="2" t="s">
        <v>12747</v>
      </c>
      <c r="D243" s="2" t="s">
        <v>12748</v>
      </c>
      <c r="E243" s="2">
        <v>242</v>
      </c>
      <c r="F243" s="1">
        <v>2</v>
      </c>
      <c r="G243" s="1" t="s">
        <v>436</v>
      </c>
      <c r="H243" s="1" t="s">
        <v>6277</v>
      </c>
      <c r="I243" s="1">
        <v>3</v>
      </c>
      <c r="L243" s="1">
        <v>1</v>
      </c>
      <c r="M243" s="1" t="s">
        <v>11864</v>
      </c>
      <c r="N243" s="1" t="s">
        <v>11865</v>
      </c>
      <c r="T243" s="1" t="s">
        <v>12893</v>
      </c>
      <c r="U243" s="1" t="s">
        <v>181</v>
      </c>
      <c r="V243" s="1" t="s">
        <v>6448</v>
      </c>
      <c r="Y243" s="1" t="s">
        <v>563</v>
      </c>
      <c r="Z243" s="1" t="s">
        <v>7265</v>
      </c>
      <c r="AC243" s="1">
        <v>58</v>
      </c>
      <c r="AD243" s="1" t="s">
        <v>249</v>
      </c>
      <c r="AE243" s="1" t="s">
        <v>8549</v>
      </c>
      <c r="AT243" s="1" t="s">
        <v>183</v>
      </c>
      <c r="AU243" s="1" t="s">
        <v>6484</v>
      </c>
      <c r="AV243" s="1" t="s">
        <v>720</v>
      </c>
      <c r="AW243" s="1" t="s">
        <v>9502</v>
      </c>
      <c r="BB243" s="1" t="s">
        <v>185</v>
      </c>
      <c r="BC243" s="1" t="s">
        <v>6456</v>
      </c>
      <c r="BD243" s="1" t="s">
        <v>721</v>
      </c>
      <c r="BE243" s="1" t="s">
        <v>7349</v>
      </c>
    </row>
    <row r="244" spans="1:72" ht="13.5" customHeight="1">
      <c r="A244" s="7" t="str">
        <f>HYPERLINK("http://kyu.snu.ac.kr/sdhj/index.jsp?type=hj/GK14611_00IM0001_079b.jpg","1738_수남면_079b")</f>
        <v>1738_수남면_079b</v>
      </c>
      <c r="B244" s="2">
        <v>1738</v>
      </c>
      <c r="C244" s="2" t="s">
        <v>12894</v>
      </c>
      <c r="D244" s="2" t="s">
        <v>12895</v>
      </c>
      <c r="E244" s="2">
        <v>243</v>
      </c>
      <c r="F244" s="1">
        <v>2</v>
      </c>
      <c r="G244" s="1" t="s">
        <v>436</v>
      </c>
      <c r="H244" s="1" t="s">
        <v>6277</v>
      </c>
      <c r="I244" s="1">
        <v>3</v>
      </c>
      <c r="L244" s="1">
        <v>1</v>
      </c>
      <c r="M244" s="1" t="s">
        <v>11864</v>
      </c>
      <c r="N244" s="1" t="s">
        <v>11865</v>
      </c>
      <c r="T244" s="1" t="s">
        <v>12893</v>
      </c>
      <c r="U244" s="1" t="s">
        <v>241</v>
      </c>
      <c r="V244" s="1" t="s">
        <v>6447</v>
      </c>
      <c r="Y244" s="1" t="s">
        <v>722</v>
      </c>
      <c r="Z244" s="1" t="s">
        <v>7768</v>
      </c>
      <c r="AC244" s="1">
        <v>29</v>
      </c>
      <c r="AD244" s="1" t="s">
        <v>433</v>
      </c>
      <c r="AE244" s="1" t="s">
        <v>8537</v>
      </c>
      <c r="AF244" s="1" t="s">
        <v>723</v>
      </c>
      <c r="AG244" s="1" t="s">
        <v>8654</v>
      </c>
      <c r="BB244" s="1" t="s">
        <v>239</v>
      </c>
      <c r="BC244" s="1" t="s">
        <v>12896</v>
      </c>
      <c r="BF244" s="1" t="s">
        <v>11491</v>
      </c>
    </row>
    <row r="245" spans="1:72" ht="13.5" customHeight="1">
      <c r="A245" s="7" t="str">
        <f>HYPERLINK("http://kyu.snu.ac.kr/sdhj/index.jsp?type=hj/GK14611_00IM0001_079b.jpg","1738_수남면_079b")</f>
        <v>1738_수남면_079b</v>
      </c>
      <c r="B245" s="2">
        <v>1738</v>
      </c>
      <c r="C245" s="2" t="s">
        <v>12735</v>
      </c>
      <c r="D245" s="2" t="s">
        <v>12736</v>
      </c>
      <c r="E245" s="2">
        <v>244</v>
      </c>
      <c r="F245" s="1">
        <v>2</v>
      </c>
      <c r="G245" s="1" t="s">
        <v>436</v>
      </c>
      <c r="H245" s="1" t="s">
        <v>6277</v>
      </c>
      <c r="I245" s="1">
        <v>3</v>
      </c>
      <c r="L245" s="1">
        <v>1</v>
      </c>
      <c r="M245" s="1" t="s">
        <v>11864</v>
      </c>
      <c r="N245" s="1" t="s">
        <v>11865</v>
      </c>
      <c r="T245" s="1" t="s">
        <v>12893</v>
      </c>
      <c r="U245" s="1" t="s">
        <v>181</v>
      </c>
      <c r="V245" s="1" t="s">
        <v>6448</v>
      </c>
      <c r="Y245" s="1" t="s">
        <v>685</v>
      </c>
      <c r="Z245" s="1" t="s">
        <v>8416</v>
      </c>
      <c r="AC245" s="1">
        <v>21</v>
      </c>
      <c r="AD245" s="1" t="s">
        <v>362</v>
      </c>
      <c r="AE245" s="1" t="s">
        <v>8531</v>
      </c>
      <c r="AT245" s="1" t="s">
        <v>121</v>
      </c>
      <c r="AU245" s="1" t="s">
        <v>11052</v>
      </c>
      <c r="AV245" s="1" t="s">
        <v>566</v>
      </c>
      <c r="AW245" s="1" t="s">
        <v>9501</v>
      </c>
      <c r="BF245" s="1" t="s">
        <v>11522</v>
      </c>
    </row>
    <row r="246" spans="1:72" ht="13.5" customHeight="1">
      <c r="A246" s="7" t="str">
        <f>HYPERLINK("http://kyu.snu.ac.kr/sdhj/index.jsp?type=hj/GK14611_00IM0001_079b.jpg","1738_수남면_079b")</f>
        <v>1738_수남면_079b</v>
      </c>
      <c r="B246" s="2">
        <v>1738</v>
      </c>
      <c r="C246" s="2" t="s">
        <v>12735</v>
      </c>
      <c r="D246" s="2" t="s">
        <v>12736</v>
      </c>
      <c r="E246" s="2">
        <v>245</v>
      </c>
      <c r="F246" s="1">
        <v>2</v>
      </c>
      <c r="G246" s="1" t="s">
        <v>436</v>
      </c>
      <c r="H246" s="1" t="s">
        <v>6277</v>
      </c>
      <c r="I246" s="1">
        <v>3</v>
      </c>
      <c r="L246" s="1">
        <v>1</v>
      </c>
      <c r="M246" s="1" t="s">
        <v>11864</v>
      </c>
      <c r="N246" s="1" t="s">
        <v>11865</v>
      </c>
      <c r="T246" s="1" t="s">
        <v>12893</v>
      </c>
      <c r="U246" s="1" t="s">
        <v>181</v>
      </c>
      <c r="V246" s="1" t="s">
        <v>6448</v>
      </c>
      <c r="Y246" s="1" t="s">
        <v>6146</v>
      </c>
      <c r="Z246" s="1" t="s">
        <v>7286</v>
      </c>
      <c r="AC246" s="1">
        <v>17</v>
      </c>
      <c r="AD246" s="1" t="s">
        <v>88</v>
      </c>
      <c r="AE246" s="1" t="s">
        <v>8561</v>
      </c>
      <c r="AT246" s="1" t="s">
        <v>183</v>
      </c>
      <c r="AU246" s="1" t="s">
        <v>6484</v>
      </c>
      <c r="AV246" s="1" t="s">
        <v>724</v>
      </c>
      <c r="AW246" s="1" t="s">
        <v>7380</v>
      </c>
      <c r="BB246" s="1" t="s">
        <v>181</v>
      </c>
      <c r="BC246" s="1" t="s">
        <v>6448</v>
      </c>
      <c r="BD246" s="1" t="s">
        <v>725</v>
      </c>
      <c r="BE246" s="1" t="s">
        <v>9648</v>
      </c>
      <c r="BF246" s="1" t="s">
        <v>11491</v>
      </c>
    </row>
    <row r="247" spans="1:72" ht="13.5" customHeight="1">
      <c r="A247" s="7" t="str">
        <f>HYPERLINK("http://kyu.snu.ac.kr/sdhj/index.jsp?type=hj/GK14611_00IM0001_079b.jpg","1738_수남면_079b")</f>
        <v>1738_수남면_079b</v>
      </c>
      <c r="B247" s="2">
        <v>1738</v>
      </c>
      <c r="C247" s="2" t="s">
        <v>12735</v>
      </c>
      <c r="D247" s="2" t="s">
        <v>12736</v>
      </c>
      <c r="E247" s="2">
        <v>246</v>
      </c>
      <c r="F247" s="1">
        <v>2</v>
      </c>
      <c r="G247" s="1" t="s">
        <v>436</v>
      </c>
      <c r="H247" s="1" t="s">
        <v>6277</v>
      </c>
      <c r="I247" s="1">
        <v>3</v>
      </c>
      <c r="L247" s="1">
        <v>1</v>
      </c>
      <c r="M247" s="1" t="s">
        <v>11864</v>
      </c>
      <c r="N247" s="1" t="s">
        <v>11865</v>
      </c>
      <c r="T247" s="1" t="s">
        <v>12893</v>
      </c>
      <c r="U247" s="1" t="s">
        <v>181</v>
      </c>
      <c r="V247" s="1" t="s">
        <v>6448</v>
      </c>
      <c r="Y247" s="1" t="s">
        <v>567</v>
      </c>
      <c r="Z247" s="1" t="s">
        <v>8415</v>
      </c>
      <c r="AC247" s="1">
        <v>50</v>
      </c>
      <c r="AD247" s="1" t="s">
        <v>104</v>
      </c>
      <c r="AE247" s="1" t="s">
        <v>8576</v>
      </c>
      <c r="AF247" s="1" t="s">
        <v>417</v>
      </c>
      <c r="AG247" s="1" t="s">
        <v>8591</v>
      </c>
      <c r="AH247" s="1" t="s">
        <v>285</v>
      </c>
      <c r="AI247" s="1" t="s">
        <v>8520</v>
      </c>
      <c r="BD247" s="1" t="s">
        <v>508</v>
      </c>
      <c r="BE247" s="1" t="s">
        <v>6906</v>
      </c>
      <c r="BF247" s="1" t="s">
        <v>11522</v>
      </c>
    </row>
    <row r="248" spans="1:72" ht="13.5" customHeight="1">
      <c r="A248" s="7" t="str">
        <f>HYPERLINK("http://kyu.snu.ac.kr/sdhj/index.jsp?type=hj/GK14611_00IM0001_079b.jpg","1738_수남면_079b")</f>
        <v>1738_수남면_079b</v>
      </c>
      <c r="B248" s="2">
        <v>1738</v>
      </c>
      <c r="C248" s="2" t="s">
        <v>12735</v>
      </c>
      <c r="D248" s="2" t="s">
        <v>12736</v>
      </c>
      <c r="E248" s="2">
        <v>247</v>
      </c>
      <c r="F248" s="1">
        <v>2</v>
      </c>
      <c r="G248" s="1" t="s">
        <v>436</v>
      </c>
      <c r="H248" s="1" t="s">
        <v>6277</v>
      </c>
      <c r="I248" s="1">
        <v>3</v>
      </c>
      <c r="L248" s="1">
        <v>1</v>
      </c>
      <c r="M248" s="1" t="s">
        <v>11864</v>
      </c>
      <c r="N248" s="1" t="s">
        <v>11865</v>
      </c>
      <c r="T248" s="1" t="s">
        <v>12893</v>
      </c>
      <c r="U248" s="1" t="s">
        <v>241</v>
      </c>
      <c r="V248" s="1" t="s">
        <v>6447</v>
      </c>
      <c r="Y248" s="1" t="s">
        <v>726</v>
      </c>
      <c r="Z248" s="1" t="s">
        <v>8414</v>
      </c>
      <c r="AC248" s="1">
        <v>46</v>
      </c>
      <c r="AD248" s="1" t="s">
        <v>299</v>
      </c>
      <c r="AE248" s="1" t="s">
        <v>8556</v>
      </c>
      <c r="AT248" s="1" t="s">
        <v>183</v>
      </c>
      <c r="AU248" s="1" t="s">
        <v>6484</v>
      </c>
      <c r="AV248" s="1" t="s">
        <v>727</v>
      </c>
      <c r="AW248" s="1" t="s">
        <v>9500</v>
      </c>
      <c r="BB248" s="1" t="s">
        <v>185</v>
      </c>
      <c r="BC248" s="1" t="s">
        <v>6456</v>
      </c>
      <c r="BD248" s="1" t="s">
        <v>728</v>
      </c>
      <c r="BE248" s="1" t="s">
        <v>8272</v>
      </c>
    </row>
    <row r="249" spans="1:72" ht="13.5" customHeight="1">
      <c r="A249" s="7" t="str">
        <f>HYPERLINK("http://kyu.snu.ac.kr/sdhj/index.jsp?type=hj/GK14611_00IM0001_079b.jpg","1738_수남면_079b")</f>
        <v>1738_수남면_079b</v>
      </c>
      <c r="B249" s="2">
        <v>1738</v>
      </c>
      <c r="C249" s="2" t="s">
        <v>12894</v>
      </c>
      <c r="D249" s="2" t="s">
        <v>12895</v>
      </c>
      <c r="E249" s="2">
        <v>248</v>
      </c>
      <c r="F249" s="1">
        <v>2</v>
      </c>
      <c r="G249" s="1" t="s">
        <v>436</v>
      </c>
      <c r="H249" s="1" t="s">
        <v>6277</v>
      </c>
      <c r="I249" s="1">
        <v>3</v>
      </c>
      <c r="L249" s="1">
        <v>1</v>
      </c>
      <c r="M249" s="1" t="s">
        <v>11864</v>
      </c>
      <c r="N249" s="1" t="s">
        <v>11865</v>
      </c>
      <c r="T249" s="1" t="s">
        <v>12893</v>
      </c>
      <c r="U249" s="1" t="s">
        <v>181</v>
      </c>
      <c r="V249" s="1" t="s">
        <v>6448</v>
      </c>
      <c r="Y249" s="1" t="s">
        <v>729</v>
      </c>
      <c r="Z249" s="1" t="s">
        <v>7305</v>
      </c>
      <c r="AC249" s="1">
        <v>20</v>
      </c>
      <c r="AD249" s="1" t="s">
        <v>63</v>
      </c>
      <c r="AE249" s="1" t="s">
        <v>8535</v>
      </c>
      <c r="AF249" s="1" t="s">
        <v>723</v>
      </c>
      <c r="AG249" s="1" t="s">
        <v>8654</v>
      </c>
      <c r="AT249" s="1" t="s">
        <v>183</v>
      </c>
      <c r="AU249" s="1" t="s">
        <v>6484</v>
      </c>
      <c r="AV249" s="1" t="s">
        <v>730</v>
      </c>
      <c r="AW249" s="1" t="s">
        <v>7686</v>
      </c>
      <c r="BB249" s="1" t="s">
        <v>185</v>
      </c>
      <c r="BC249" s="1" t="s">
        <v>6456</v>
      </c>
      <c r="BD249" s="1" t="s">
        <v>363</v>
      </c>
      <c r="BE249" s="1" t="s">
        <v>6774</v>
      </c>
    </row>
    <row r="250" spans="1:72" ht="13.5" customHeight="1">
      <c r="A250" s="7" t="str">
        <f>HYPERLINK("http://kyu.snu.ac.kr/sdhj/index.jsp?type=hj/GK14611_00IM0001_079b.jpg","1738_수남면_079b")</f>
        <v>1738_수남면_079b</v>
      </c>
      <c r="B250" s="2">
        <v>1738</v>
      </c>
      <c r="C250" s="2" t="s">
        <v>12894</v>
      </c>
      <c r="D250" s="2" t="s">
        <v>12895</v>
      </c>
      <c r="E250" s="2">
        <v>249</v>
      </c>
      <c r="F250" s="1">
        <v>2</v>
      </c>
      <c r="G250" s="1" t="s">
        <v>436</v>
      </c>
      <c r="H250" s="1" t="s">
        <v>6277</v>
      </c>
      <c r="I250" s="1">
        <v>3</v>
      </c>
      <c r="L250" s="1">
        <v>2</v>
      </c>
      <c r="M250" s="1" t="s">
        <v>11866</v>
      </c>
      <c r="N250" s="1" t="s">
        <v>11867</v>
      </c>
      <c r="T250" s="1" t="s">
        <v>12897</v>
      </c>
      <c r="U250" s="1" t="s">
        <v>159</v>
      </c>
      <c r="V250" s="1" t="s">
        <v>6472</v>
      </c>
      <c r="W250" s="1" t="s">
        <v>391</v>
      </c>
      <c r="X250" s="1" t="s">
        <v>6751</v>
      </c>
      <c r="Y250" s="1" t="s">
        <v>731</v>
      </c>
      <c r="Z250" s="1" t="s">
        <v>8413</v>
      </c>
      <c r="AC250" s="1">
        <v>65</v>
      </c>
      <c r="AD250" s="1" t="s">
        <v>180</v>
      </c>
      <c r="AE250" s="1" t="s">
        <v>8530</v>
      </c>
      <c r="AJ250" s="1" t="s">
        <v>17</v>
      </c>
      <c r="AK250" s="1" t="s">
        <v>8760</v>
      </c>
      <c r="AL250" s="1" t="s">
        <v>393</v>
      </c>
      <c r="AM250" s="1" t="s">
        <v>8806</v>
      </c>
      <c r="AT250" s="1" t="s">
        <v>81</v>
      </c>
      <c r="AU250" s="1" t="s">
        <v>8866</v>
      </c>
      <c r="AV250" s="1" t="s">
        <v>732</v>
      </c>
      <c r="AW250" s="1" t="s">
        <v>9499</v>
      </c>
      <c r="BG250" s="1" t="s">
        <v>501</v>
      </c>
      <c r="BH250" s="1" t="s">
        <v>8902</v>
      </c>
      <c r="BI250" s="1" t="s">
        <v>733</v>
      </c>
      <c r="BJ250" s="1" t="s">
        <v>10059</v>
      </c>
      <c r="BK250" s="1" t="s">
        <v>734</v>
      </c>
      <c r="BL250" s="1" t="s">
        <v>10162</v>
      </c>
      <c r="BM250" s="1" t="s">
        <v>735</v>
      </c>
      <c r="BN250" s="1" t="s">
        <v>10007</v>
      </c>
      <c r="BO250" s="1" t="s">
        <v>463</v>
      </c>
      <c r="BP250" s="1" t="s">
        <v>11441</v>
      </c>
      <c r="BQ250" s="1" t="s">
        <v>736</v>
      </c>
      <c r="BR250" s="1" t="s">
        <v>11348</v>
      </c>
      <c r="BS250" s="1" t="s">
        <v>97</v>
      </c>
      <c r="BT250" s="1" t="s">
        <v>8768</v>
      </c>
    </row>
    <row r="251" spans="1:72" ht="13.5" customHeight="1">
      <c r="A251" s="7" t="str">
        <f>HYPERLINK("http://kyu.snu.ac.kr/sdhj/index.jsp?type=hj/GK14611_00IM0001_079b.jpg","1738_수남면_079b")</f>
        <v>1738_수남면_079b</v>
      </c>
      <c r="B251" s="2">
        <v>1738</v>
      </c>
      <c r="C251" s="2" t="s">
        <v>12898</v>
      </c>
      <c r="D251" s="2" t="s">
        <v>12899</v>
      </c>
      <c r="E251" s="2">
        <v>250</v>
      </c>
      <c r="F251" s="1">
        <v>2</v>
      </c>
      <c r="G251" s="1" t="s">
        <v>436</v>
      </c>
      <c r="H251" s="1" t="s">
        <v>6277</v>
      </c>
      <c r="I251" s="1">
        <v>3</v>
      </c>
      <c r="L251" s="1">
        <v>2</v>
      </c>
      <c r="M251" s="1" t="s">
        <v>11866</v>
      </c>
      <c r="N251" s="1" t="s">
        <v>11867</v>
      </c>
      <c r="S251" s="1" t="s">
        <v>83</v>
      </c>
      <c r="T251" s="1" t="s">
        <v>6369</v>
      </c>
      <c r="U251" s="1" t="s">
        <v>159</v>
      </c>
      <c r="V251" s="1" t="s">
        <v>6472</v>
      </c>
      <c r="Y251" s="1" t="s">
        <v>737</v>
      </c>
      <c r="Z251" s="1" t="s">
        <v>7173</v>
      </c>
      <c r="AC251" s="1">
        <v>41</v>
      </c>
      <c r="AD251" s="1" t="s">
        <v>411</v>
      </c>
      <c r="AE251" s="1" t="s">
        <v>7912</v>
      </c>
    </row>
    <row r="252" spans="1:72" ht="13.5" customHeight="1">
      <c r="A252" s="7" t="str">
        <f>HYPERLINK("http://kyu.snu.ac.kr/sdhj/index.jsp?type=hj/GK14611_00IM0001_079b.jpg","1738_수남면_079b")</f>
        <v>1738_수남면_079b</v>
      </c>
      <c r="B252" s="2">
        <v>1738</v>
      </c>
      <c r="C252" s="2" t="s">
        <v>12900</v>
      </c>
      <c r="D252" s="2" t="s">
        <v>12901</v>
      </c>
      <c r="E252" s="2">
        <v>251</v>
      </c>
      <c r="F252" s="1">
        <v>2</v>
      </c>
      <c r="G252" s="1" t="s">
        <v>436</v>
      </c>
      <c r="H252" s="1" t="s">
        <v>6277</v>
      </c>
      <c r="I252" s="1">
        <v>3</v>
      </c>
      <c r="L252" s="1">
        <v>2</v>
      </c>
      <c r="M252" s="1" t="s">
        <v>11866</v>
      </c>
      <c r="N252" s="1" t="s">
        <v>11867</v>
      </c>
      <c r="S252" s="1" t="s">
        <v>475</v>
      </c>
      <c r="T252" s="1" t="s">
        <v>6368</v>
      </c>
      <c r="W252" s="1" t="s">
        <v>153</v>
      </c>
      <c r="X252" s="1" t="s">
        <v>6765</v>
      </c>
      <c r="Y252" s="1" t="s">
        <v>170</v>
      </c>
      <c r="Z252" s="1" t="s">
        <v>6819</v>
      </c>
      <c r="AC252" s="1">
        <v>44</v>
      </c>
      <c r="AD252" s="1" t="s">
        <v>482</v>
      </c>
      <c r="AE252" s="1" t="s">
        <v>8578</v>
      </c>
    </row>
    <row r="253" spans="1:72" ht="13.5" customHeight="1">
      <c r="A253" s="7" t="str">
        <f>HYPERLINK("http://kyu.snu.ac.kr/sdhj/index.jsp?type=hj/GK14611_00IM0001_079b.jpg","1738_수남면_079b")</f>
        <v>1738_수남면_079b</v>
      </c>
      <c r="B253" s="2">
        <v>1738</v>
      </c>
      <c r="C253" s="2" t="s">
        <v>12900</v>
      </c>
      <c r="D253" s="2" t="s">
        <v>12901</v>
      </c>
      <c r="E253" s="2">
        <v>252</v>
      </c>
      <c r="F253" s="1">
        <v>2</v>
      </c>
      <c r="G253" s="1" t="s">
        <v>436</v>
      </c>
      <c r="H253" s="1" t="s">
        <v>6277</v>
      </c>
      <c r="I253" s="1">
        <v>3</v>
      </c>
      <c r="L253" s="1">
        <v>2</v>
      </c>
      <c r="M253" s="1" t="s">
        <v>11866</v>
      </c>
      <c r="N253" s="1" t="s">
        <v>11867</v>
      </c>
      <c r="S253" s="1" t="s">
        <v>131</v>
      </c>
      <c r="T253" s="1" t="s">
        <v>6366</v>
      </c>
      <c r="U253" s="1" t="s">
        <v>159</v>
      </c>
      <c r="V253" s="1" t="s">
        <v>6472</v>
      </c>
      <c r="Y253" s="1" t="s">
        <v>738</v>
      </c>
      <c r="Z253" s="1" t="s">
        <v>7404</v>
      </c>
      <c r="AC253" s="1">
        <v>23</v>
      </c>
      <c r="AD253" s="1" t="s">
        <v>284</v>
      </c>
      <c r="AE253" s="1" t="s">
        <v>8572</v>
      </c>
      <c r="BF253" s="1" t="s">
        <v>64</v>
      </c>
    </row>
    <row r="254" spans="1:72" ht="13.5" customHeight="1">
      <c r="A254" s="7" t="str">
        <f>HYPERLINK("http://kyu.snu.ac.kr/sdhj/index.jsp?type=hj/GK14611_00IM0001_079b.jpg","1738_수남면_079b")</f>
        <v>1738_수남면_079b</v>
      </c>
      <c r="B254" s="2">
        <v>1738</v>
      </c>
      <c r="C254" s="2" t="s">
        <v>12900</v>
      </c>
      <c r="D254" s="2" t="s">
        <v>12901</v>
      </c>
      <c r="E254" s="2">
        <v>253</v>
      </c>
      <c r="F254" s="1">
        <v>2</v>
      </c>
      <c r="G254" s="1" t="s">
        <v>436</v>
      </c>
      <c r="H254" s="1" t="s">
        <v>6277</v>
      </c>
      <c r="I254" s="1">
        <v>3</v>
      </c>
      <c r="L254" s="1">
        <v>2</v>
      </c>
      <c r="M254" s="1" t="s">
        <v>11866</v>
      </c>
      <c r="N254" s="1" t="s">
        <v>11867</v>
      </c>
      <c r="S254" s="1" t="s">
        <v>739</v>
      </c>
      <c r="T254" s="1" t="s">
        <v>6370</v>
      </c>
      <c r="AC254" s="1">
        <v>5</v>
      </c>
      <c r="AD254" s="1" t="s">
        <v>180</v>
      </c>
      <c r="AE254" s="1" t="s">
        <v>8530</v>
      </c>
      <c r="AF254" s="1" t="s">
        <v>105</v>
      </c>
      <c r="AG254" s="1" t="s">
        <v>8593</v>
      </c>
    </row>
    <row r="255" spans="1:72" ht="13.5" customHeight="1">
      <c r="A255" s="7" t="str">
        <f>HYPERLINK("http://kyu.snu.ac.kr/sdhj/index.jsp?type=hj/GK14611_00IM0001_079b.jpg","1738_수남면_079b")</f>
        <v>1738_수남면_079b</v>
      </c>
      <c r="B255" s="2">
        <v>1738</v>
      </c>
      <c r="C255" s="2" t="s">
        <v>12900</v>
      </c>
      <c r="D255" s="2" t="s">
        <v>12901</v>
      </c>
      <c r="E255" s="2">
        <v>254</v>
      </c>
      <c r="F255" s="1">
        <v>2</v>
      </c>
      <c r="G255" s="1" t="s">
        <v>436</v>
      </c>
      <c r="H255" s="1" t="s">
        <v>6277</v>
      </c>
      <c r="I255" s="1">
        <v>3</v>
      </c>
      <c r="L255" s="1">
        <v>2</v>
      </c>
      <c r="M255" s="1" t="s">
        <v>11866</v>
      </c>
      <c r="N255" s="1" t="s">
        <v>11867</v>
      </c>
      <c r="T255" s="1" t="s">
        <v>12902</v>
      </c>
      <c r="U255" s="1" t="s">
        <v>181</v>
      </c>
      <c r="V255" s="1" t="s">
        <v>6448</v>
      </c>
      <c r="Y255" s="1" t="s">
        <v>12903</v>
      </c>
      <c r="Z255" s="1" t="s">
        <v>8412</v>
      </c>
      <c r="AC255" s="1">
        <v>62</v>
      </c>
      <c r="AD255" s="1" t="s">
        <v>652</v>
      </c>
      <c r="AE255" s="1" t="s">
        <v>8543</v>
      </c>
      <c r="AF255" s="1" t="s">
        <v>740</v>
      </c>
      <c r="AG255" s="1" t="s">
        <v>8653</v>
      </c>
      <c r="BB255" s="1" t="s">
        <v>181</v>
      </c>
      <c r="BC255" s="1" t="s">
        <v>6448</v>
      </c>
      <c r="BD255" s="1" t="s">
        <v>741</v>
      </c>
      <c r="BE255" s="1" t="s">
        <v>9647</v>
      </c>
      <c r="BF255" s="1" t="s">
        <v>11522</v>
      </c>
    </row>
    <row r="256" spans="1:72" ht="13.5" customHeight="1">
      <c r="A256" s="7" t="str">
        <f>HYPERLINK("http://kyu.snu.ac.kr/sdhj/index.jsp?type=hj/GK14611_00IM0001_079b.jpg","1738_수남면_079b")</f>
        <v>1738_수남면_079b</v>
      </c>
      <c r="B256" s="2">
        <v>1738</v>
      </c>
      <c r="C256" s="2" t="s">
        <v>12735</v>
      </c>
      <c r="D256" s="2" t="s">
        <v>12736</v>
      </c>
      <c r="E256" s="2">
        <v>255</v>
      </c>
      <c r="F256" s="1">
        <v>2</v>
      </c>
      <c r="G256" s="1" t="s">
        <v>436</v>
      </c>
      <c r="H256" s="1" t="s">
        <v>6277</v>
      </c>
      <c r="I256" s="1">
        <v>3</v>
      </c>
      <c r="L256" s="1">
        <v>2</v>
      </c>
      <c r="M256" s="1" t="s">
        <v>11866</v>
      </c>
      <c r="N256" s="1" t="s">
        <v>11867</v>
      </c>
      <c r="T256" s="1" t="s">
        <v>12902</v>
      </c>
      <c r="U256" s="1" t="s">
        <v>181</v>
      </c>
      <c r="V256" s="1" t="s">
        <v>6448</v>
      </c>
      <c r="Y256" s="1" t="s">
        <v>6240</v>
      </c>
      <c r="Z256" s="1" t="s">
        <v>11589</v>
      </c>
      <c r="AC256" s="1">
        <v>44</v>
      </c>
      <c r="AD256" s="1" t="s">
        <v>482</v>
      </c>
      <c r="AE256" s="1" t="s">
        <v>8578</v>
      </c>
      <c r="AF256" s="1" t="s">
        <v>742</v>
      </c>
      <c r="AG256" s="1" t="s">
        <v>8618</v>
      </c>
      <c r="BC256" s="1" t="s">
        <v>12904</v>
      </c>
      <c r="BE256" s="1" t="s">
        <v>12905</v>
      </c>
      <c r="BF256" s="1" t="s">
        <v>11491</v>
      </c>
    </row>
    <row r="257" spans="1:72" ht="13.5" customHeight="1">
      <c r="A257" s="7" t="str">
        <f>HYPERLINK("http://kyu.snu.ac.kr/sdhj/index.jsp?type=hj/GK14611_00IM0001_079b.jpg","1738_수남면_079b")</f>
        <v>1738_수남면_079b</v>
      </c>
      <c r="B257" s="2">
        <v>1738</v>
      </c>
      <c r="C257" s="2" t="s">
        <v>12735</v>
      </c>
      <c r="D257" s="2" t="s">
        <v>12736</v>
      </c>
      <c r="E257" s="2">
        <v>256</v>
      </c>
      <c r="F257" s="1">
        <v>2</v>
      </c>
      <c r="G257" s="1" t="s">
        <v>436</v>
      </c>
      <c r="H257" s="1" t="s">
        <v>6277</v>
      </c>
      <c r="I257" s="1">
        <v>3</v>
      </c>
      <c r="L257" s="1">
        <v>2</v>
      </c>
      <c r="M257" s="1" t="s">
        <v>11866</v>
      </c>
      <c r="N257" s="1" t="s">
        <v>11867</v>
      </c>
      <c r="T257" s="1" t="s">
        <v>12902</v>
      </c>
      <c r="U257" s="1" t="s">
        <v>241</v>
      </c>
      <c r="V257" s="1" t="s">
        <v>6447</v>
      </c>
      <c r="Y257" s="1" t="s">
        <v>743</v>
      </c>
      <c r="Z257" s="1" t="s">
        <v>8263</v>
      </c>
      <c r="AG257" s="1" t="s">
        <v>12906</v>
      </c>
      <c r="AI257" s="1" t="s">
        <v>12907</v>
      </c>
      <c r="AT257" s="1" t="s">
        <v>241</v>
      </c>
      <c r="AU257" s="1" t="s">
        <v>6447</v>
      </c>
      <c r="AV257" s="1" t="s">
        <v>744</v>
      </c>
      <c r="AW257" s="1" t="s">
        <v>9498</v>
      </c>
      <c r="BB257" s="1" t="s">
        <v>483</v>
      </c>
      <c r="BC257" s="1" t="s">
        <v>8801</v>
      </c>
      <c r="BF257" s="1" t="s">
        <v>11491</v>
      </c>
    </row>
    <row r="258" spans="1:72" ht="13.5" customHeight="1">
      <c r="A258" s="7" t="str">
        <f>HYPERLINK("http://kyu.snu.ac.kr/sdhj/index.jsp?type=hj/GK14611_00IM0001_079b.jpg","1738_수남면_079b")</f>
        <v>1738_수남면_079b</v>
      </c>
      <c r="B258" s="2">
        <v>1738</v>
      </c>
      <c r="C258" s="2" t="s">
        <v>12735</v>
      </c>
      <c r="D258" s="2" t="s">
        <v>12736</v>
      </c>
      <c r="E258" s="2">
        <v>257</v>
      </c>
      <c r="F258" s="1">
        <v>2</v>
      </c>
      <c r="G258" s="1" t="s">
        <v>436</v>
      </c>
      <c r="H258" s="1" t="s">
        <v>6277</v>
      </c>
      <c r="I258" s="1">
        <v>3</v>
      </c>
      <c r="L258" s="1">
        <v>2</v>
      </c>
      <c r="M258" s="1" t="s">
        <v>11866</v>
      </c>
      <c r="N258" s="1" t="s">
        <v>11867</v>
      </c>
      <c r="T258" s="1" t="s">
        <v>12902</v>
      </c>
      <c r="U258" s="1" t="s">
        <v>181</v>
      </c>
      <c r="V258" s="1" t="s">
        <v>6448</v>
      </c>
      <c r="Y258" s="1" t="s">
        <v>6138</v>
      </c>
      <c r="Z258" s="1" t="s">
        <v>8411</v>
      </c>
      <c r="AG258" s="1" t="s">
        <v>12906</v>
      </c>
      <c r="AI258" s="1" t="s">
        <v>12907</v>
      </c>
      <c r="AU258" s="1" t="s">
        <v>12908</v>
      </c>
      <c r="AW258" s="1" t="s">
        <v>12909</v>
      </c>
      <c r="BC258" s="1" t="s">
        <v>12910</v>
      </c>
      <c r="BF258" s="1" t="s">
        <v>11492</v>
      </c>
    </row>
    <row r="259" spans="1:72" ht="13.5" customHeight="1">
      <c r="A259" s="7" t="str">
        <f>HYPERLINK("http://kyu.snu.ac.kr/sdhj/index.jsp?type=hj/GK14611_00IM0001_079b.jpg","1738_수남면_079b")</f>
        <v>1738_수남면_079b</v>
      </c>
      <c r="B259" s="2">
        <v>1738</v>
      </c>
      <c r="C259" s="2" t="s">
        <v>12735</v>
      </c>
      <c r="D259" s="2" t="s">
        <v>12736</v>
      </c>
      <c r="E259" s="2">
        <v>258</v>
      </c>
      <c r="F259" s="1">
        <v>2</v>
      </c>
      <c r="G259" s="1" t="s">
        <v>436</v>
      </c>
      <c r="H259" s="1" t="s">
        <v>6277</v>
      </c>
      <c r="I259" s="1">
        <v>3</v>
      </c>
      <c r="L259" s="1">
        <v>2</v>
      </c>
      <c r="M259" s="1" t="s">
        <v>11866</v>
      </c>
      <c r="N259" s="1" t="s">
        <v>11867</v>
      </c>
      <c r="T259" s="1" t="s">
        <v>12902</v>
      </c>
      <c r="U259" s="1" t="s">
        <v>181</v>
      </c>
      <c r="V259" s="1" t="s">
        <v>6448</v>
      </c>
      <c r="Y259" s="1" t="s">
        <v>745</v>
      </c>
      <c r="Z259" s="1" t="s">
        <v>8410</v>
      </c>
      <c r="AF259" s="1" t="s">
        <v>11525</v>
      </c>
      <c r="AG259" s="1" t="s">
        <v>11668</v>
      </c>
      <c r="AH259" s="1" t="s">
        <v>550</v>
      </c>
      <c r="AI259" s="1" t="s">
        <v>8754</v>
      </c>
      <c r="AU259" s="1" t="s">
        <v>12908</v>
      </c>
      <c r="AW259" s="1" t="s">
        <v>12909</v>
      </c>
      <c r="BC259" s="1" t="s">
        <v>12910</v>
      </c>
      <c r="BF259" s="1" t="s">
        <v>11522</v>
      </c>
    </row>
    <row r="260" spans="1:72" ht="13.5" customHeight="1">
      <c r="A260" s="7" t="str">
        <f>HYPERLINK("http://kyu.snu.ac.kr/sdhj/index.jsp?type=hj/GK14611_00IM0001_079b.jpg","1738_수남면_079b")</f>
        <v>1738_수남면_079b</v>
      </c>
      <c r="B260" s="2">
        <v>1738</v>
      </c>
      <c r="C260" s="2" t="s">
        <v>12735</v>
      </c>
      <c r="D260" s="2" t="s">
        <v>12736</v>
      </c>
      <c r="E260" s="2">
        <v>259</v>
      </c>
      <c r="F260" s="1">
        <v>2</v>
      </c>
      <c r="G260" s="1" t="s">
        <v>436</v>
      </c>
      <c r="H260" s="1" t="s">
        <v>6277</v>
      </c>
      <c r="I260" s="1">
        <v>3</v>
      </c>
      <c r="L260" s="1">
        <v>2</v>
      </c>
      <c r="M260" s="1" t="s">
        <v>11866</v>
      </c>
      <c r="N260" s="1" t="s">
        <v>11867</v>
      </c>
      <c r="T260" s="1" t="s">
        <v>12902</v>
      </c>
      <c r="U260" s="1" t="s">
        <v>241</v>
      </c>
      <c r="V260" s="1" t="s">
        <v>6447</v>
      </c>
      <c r="Y260" s="1" t="s">
        <v>12911</v>
      </c>
      <c r="Z260" s="1" t="s">
        <v>6286</v>
      </c>
      <c r="AG260" s="1" t="s">
        <v>12906</v>
      </c>
      <c r="AI260" s="1" t="s">
        <v>12912</v>
      </c>
      <c r="AT260" s="1" t="s">
        <v>241</v>
      </c>
      <c r="AU260" s="1" t="s">
        <v>6447</v>
      </c>
      <c r="AV260" s="1" t="s">
        <v>14411</v>
      </c>
      <c r="AW260" s="1" t="s">
        <v>7137</v>
      </c>
      <c r="BF260" s="1" t="s">
        <v>11491</v>
      </c>
    </row>
    <row r="261" spans="1:72" ht="13.5" customHeight="1">
      <c r="A261" s="7" t="str">
        <f>HYPERLINK("http://kyu.snu.ac.kr/sdhj/index.jsp?type=hj/GK14611_00IM0001_079b.jpg","1738_수남면_079b")</f>
        <v>1738_수남면_079b</v>
      </c>
      <c r="B261" s="2">
        <v>1738</v>
      </c>
      <c r="C261" s="2" t="s">
        <v>12735</v>
      </c>
      <c r="D261" s="2" t="s">
        <v>12736</v>
      </c>
      <c r="E261" s="2">
        <v>260</v>
      </c>
      <c r="F261" s="1">
        <v>2</v>
      </c>
      <c r="G261" s="1" t="s">
        <v>436</v>
      </c>
      <c r="H261" s="1" t="s">
        <v>6277</v>
      </c>
      <c r="I261" s="1">
        <v>3</v>
      </c>
      <c r="L261" s="1">
        <v>2</v>
      </c>
      <c r="M261" s="1" t="s">
        <v>11866</v>
      </c>
      <c r="N261" s="1" t="s">
        <v>11867</v>
      </c>
      <c r="T261" s="1" t="s">
        <v>12902</v>
      </c>
      <c r="U261" s="1" t="s">
        <v>181</v>
      </c>
      <c r="V261" s="1" t="s">
        <v>6448</v>
      </c>
      <c r="Y261" s="1" t="s">
        <v>747</v>
      </c>
      <c r="Z261" s="1" t="s">
        <v>7054</v>
      </c>
      <c r="AG261" s="1" t="s">
        <v>12906</v>
      </c>
      <c r="AI261" s="1" t="s">
        <v>12912</v>
      </c>
      <c r="AU261" s="1" t="s">
        <v>12908</v>
      </c>
      <c r="AW261" s="1" t="s">
        <v>12913</v>
      </c>
      <c r="BF261" s="1" t="s">
        <v>11492</v>
      </c>
    </row>
    <row r="262" spans="1:72" ht="13.5" customHeight="1">
      <c r="A262" s="7" t="str">
        <f>HYPERLINK("http://kyu.snu.ac.kr/sdhj/index.jsp?type=hj/GK14611_00IM0001_079b.jpg","1738_수남면_079b")</f>
        <v>1738_수남면_079b</v>
      </c>
      <c r="B262" s="2">
        <v>1738</v>
      </c>
      <c r="C262" s="2" t="s">
        <v>12735</v>
      </c>
      <c r="D262" s="2" t="s">
        <v>12736</v>
      </c>
      <c r="E262" s="2">
        <v>261</v>
      </c>
      <c r="F262" s="1">
        <v>2</v>
      </c>
      <c r="G262" s="1" t="s">
        <v>436</v>
      </c>
      <c r="H262" s="1" t="s">
        <v>6277</v>
      </c>
      <c r="I262" s="1">
        <v>3</v>
      </c>
      <c r="L262" s="1">
        <v>2</v>
      </c>
      <c r="M262" s="1" t="s">
        <v>11866</v>
      </c>
      <c r="N262" s="1" t="s">
        <v>11867</v>
      </c>
      <c r="T262" s="1" t="s">
        <v>12902</v>
      </c>
      <c r="U262" s="1" t="s">
        <v>181</v>
      </c>
      <c r="V262" s="1" t="s">
        <v>6448</v>
      </c>
      <c r="Y262" s="1" t="s">
        <v>747</v>
      </c>
      <c r="Z262" s="1" t="s">
        <v>7054</v>
      </c>
      <c r="AD262" s="1" t="s">
        <v>12914</v>
      </c>
      <c r="AE262" s="1" t="s">
        <v>14412</v>
      </c>
      <c r="AF262" s="1" t="s">
        <v>14413</v>
      </c>
      <c r="AG262" s="1" t="s">
        <v>14414</v>
      </c>
      <c r="AH262" s="1" t="s">
        <v>748</v>
      </c>
      <c r="AI262" s="1" t="s">
        <v>8753</v>
      </c>
      <c r="AU262" s="1" t="s">
        <v>12908</v>
      </c>
      <c r="AW262" s="1" t="s">
        <v>12913</v>
      </c>
      <c r="BF262" s="1" t="s">
        <v>11522</v>
      </c>
    </row>
    <row r="263" spans="1:72" ht="13.5" customHeight="1">
      <c r="A263" s="7" t="str">
        <f>HYPERLINK("http://kyu.snu.ac.kr/sdhj/index.jsp?type=hj/GK14611_00IM0001_079b.jpg","1738_수남면_079b")</f>
        <v>1738_수남면_079b</v>
      </c>
      <c r="B263" s="2">
        <v>1738</v>
      </c>
      <c r="C263" s="2" t="s">
        <v>12735</v>
      </c>
      <c r="D263" s="2" t="s">
        <v>12736</v>
      </c>
      <c r="E263" s="2">
        <v>262</v>
      </c>
      <c r="F263" s="1">
        <v>2</v>
      </c>
      <c r="G263" s="1" t="s">
        <v>436</v>
      </c>
      <c r="H263" s="1" t="s">
        <v>6277</v>
      </c>
      <c r="I263" s="1">
        <v>3</v>
      </c>
      <c r="L263" s="1">
        <v>3</v>
      </c>
      <c r="M263" s="1" t="s">
        <v>713</v>
      </c>
      <c r="N263" s="1" t="s">
        <v>11803</v>
      </c>
      <c r="T263" s="1" t="s">
        <v>12776</v>
      </c>
      <c r="U263" s="1" t="s">
        <v>749</v>
      </c>
      <c r="V263" s="1" t="s">
        <v>6468</v>
      </c>
      <c r="W263" s="1" t="s">
        <v>153</v>
      </c>
      <c r="X263" s="1" t="s">
        <v>6765</v>
      </c>
      <c r="Y263" s="1" t="s">
        <v>190</v>
      </c>
      <c r="Z263" s="1" t="s">
        <v>6798</v>
      </c>
      <c r="AC263" s="1">
        <v>59</v>
      </c>
      <c r="AD263" s="1" t="s">
        <v>154</v>
      </c>
      <c r="AE263" s="1" t="s">
        <v>8577</v>
      </c>
      <c r="AJ263" s="1" t="s">
        <v>17</v>
      </c>
      <c r="AK263" s="1" t="s">
        <v>8760</v>
      </c>
      <c r="AL263" s="1" t="s">
        <v>50</v>
      </c>
      <c r="AM263" s="1" t="s">
        <v>11050</v>
      </c>
      <c r="AT263" s="1" t="s">
        <v>46</v>
      </c>
      <c r="AU263" s="1" t="s">
        <v>6649</v>
      </c>
      <c r="AV263" s="1" t="s">
        <v>750</v>
      </c>
      <c r="AW263" s="1" t="s">
        <v>9497</v>
      </c>
      <c r="BG263" s="1" t="s">
        <v>46</v>
      </c>
      <c r="BH263" s="1" t="s">
        <v>6649</v>
      </c>
      <c r="BI263" s="1" t="s">
        <v>301</v>
      </c>
      <c r="BJ263" s="1" t="s">
        <v>10081</v>
      </c>
      <c r="BK263" s="1" t="s">
        <v>81</v>
      </c>
      <c r="BL263" s="1" t="s">
        <v>8866</v>
      </c>
      <c r="BM263" s="1" t="s">
        <v>302</v>
      </c>
      <c r="BN263" s="1" t="s">
        <v>10217</v>
      </c>
      <c r="BO263" s="1" t="s">
        <v>48</v>
      </c>
      <c r="BP263" s="1" t="s">
        <v>6678</v>
      </c>
      <c r="BQ263" s="1" t="s">
        <v>751</v>
      </c>
      <c r="BR263" s="1" t="s">
        <v>11126</v>
      </c>
      <c r="BS263" s="1" t="s">
        <v>372</v>
      </c>
      <c r="BT263" s="1" t="s">
        <v>8664</v>
      </c>
    </row>
    <row r="264" spans="1:72" ht="13.5" customHeight="1">
      <c r="A264" s="7" t="str">
        <f>HYPERLINK("http://kyu.snu.ac.kr/sdhj/index.jsp?type=hj/GK14611_00IM0001_079b.jpg","1738_수남면_079b")</f>
        <v>1738_수남면_079b</v>
      </c>
      <c r="B264" s="2">
        <v>1738</v>
      </c>
      <c r="C264" s="2" t="s">
        <v>12745</v>
      </c>
      <c r="D264" s="2" t="s">
        <v>12746</v>
      </c>
      <c r="E264" s="2">
        <v>263</v>
      </c>
      <c r="F264" s="1">
        <v>2</v>
      </c>
      <c r="G264" s="1" t="s">
        <v>436</v>
      </c>
      <c r="H264" s="1" t="s">
        <v>6277</v>
      </c>
      <c r="I264" s="1">
        <v>3</v>
      </c>
      <c r="L264" s="1">
        <v>3</v>
      </c>
      <c r="M264" s="1" t="s">
        <v>713</v>
      </c>
      <c r="N264" s="1" t="s">
        <v>11803</v>
      </c>
      <c r="S264" s="1" t="s">
        <v>51</v>
      </c>
      <c r="T264" s="1" t="s">
        <v>6364</v>
      </c>
      <c r="W264" s="1" t="s">
        <v>386</v>
      </c>
      <c r="X264" s="1" t="s">
        <v>6728</v>
      </c>
      <c r="Y264" s="1" t="s">
        <v>53</v>
      </c>
      <c r="Z264" s="1" t="s">
        <v>6773</v>
      </c>
      <c r="AC264" s="1">
        <v>53</v>
      </c>
      <c r="AD264" s="1" t="s">
        <v>423</v>
      </c>
      <c r="AE264" s="1" t="s">
        <v>6457</v>
      </c>
      <c r="AJ264" s="1" t="s">
        <v>17</v>
      </c>
      <c r="AK264" s="1" t="s">
        <v>8760</v>
      </c>
      <c r="AL264" s="1" t="s">
        <v>103</v>
      </c>
      <c r="AM264" s="1" t="s">
        <v>8747</v>
      </c>
      <c r="AT264" s="1" t="s">
        <v>79</v>
      </c>
      <c r="AU264" s="1" t="s">
        <v>6493</v>
      </c>
      <c r="AV264" s="1" t="s">
        <v>305</v>
      </c>
      <c r="AW264" s="1" t="s">
        <v>7838</v>
      </c>
      <c r="BG264" s="1" t="s">
        <v>44</v>
      </c>
      <c r="BH264" s="1" t="s">
        <v>6520</v>
      </c>
      <c r="BI264" s="1" t="s">
        <v>752</v>
      </c>
      <c r="BJ264" s="1" t="s">
        <v>10080</v>
      </c>
      <c r="BK264" s="1" t="s">
        <v>753</v>
      </c>
      <c r="BL264" s="1" t="s">
        <v>8879</v>
      </c>
      <c r="BM264" s="1" t="s">
        <v>754</v>
      </c>
      <c r="BN264" s="1" t="s">
        <v>10498</v>
      </c>
      <c r="BO264" s="1" t="s">
        <v>755</v>
      </c>
      <c r="BP264" s="1" t="s">
        <v>6594</v>
      </c>
      <c r="BQ264" s="1" t="s">
        <v>756</v>
      </c>
      <c r="BR264" s="1" t="s">
        <v>10976</v>
      </c>
      <c r="BS264" s="1" t="s">
        <v>440</v>
      </c>
      <c r="BT264" s="1" t="s">
        <v>8661</v>
      </c>
    </row>
    <row r="265" spans="1:72" ht="13.5" customHeight="1">
      <c r="A265" s="7" t="str">
        <f>HYPERLINK("http://kyu.snu.ac.kr/sdhj/index.jsp?type=hj/GK14611_00IM0001_079b.jpg","1738_수남면_079b")</f>
        <v>1738_수남면_079b</v>
      </c>
      <c r="B265" s="2">
        <v>1738</v>
      </c>
      <c r="C265" s="2" t="s">
        <v>12695</v>
      </c>
      <c r="D265" s="2" t="s">
        <v>12696</v>
      </c>
      <c r="E265" s="2">
        <v>264</v>
      </c>
      <c r="F265" s="1">
        <v>2</v>
      </c>
      <c r="G265" s="1" t="s">
        <v>436</v>
      </c>
      <c r="H265" s="1" t="s">
        <v>6277</v>
      </c>
      <c r="I265" s="1">
        <v>3</v>
      </c>
      <c r="L265" s="1">
        <v>3</v>
      </c>
      <c r="M265" s="1" t="s">
        <v>713</v>
      </c>
      <c r="N265" s="1" t="s">
        <v>11803</v>
      </c>
      <c r="S265" s="1" t="s">
        <v>83</v>
      </c>
      <c r="T265" s="1" t="s">
        <v>6369</v>
      </c>
      <c r="U265" s="1" t="s">
        <v>136</v>
      </c>
      <c r="V265" s="1" t="s">
        <v>6575</v>
      </c>
      <c r="Y265" s="1" t="s">
        <v>757</v>
      </c>
      <c r="Z265" s="1" t="s">
        <v>8409</v>
      </c>
      <c r="AC265" s="1">
        <v>25</v>
      </c>
      <c r="AD265" s="1" t="s">
        <v>487</v>
      </c>
      <c r="AE265" s="1" t="s">
        <v>8536</v>
      </c>
    </row>
    <row r="266" spans="1:72" ht="13.5" customHeight="1">
      <c r="A266" s="7" t="str">
        <f>HYPERLINK("http://kyu.snu.ac.kr/sdhj/index.jsp?type=hj/GK14611_00IM0001_079b.jpg","1738_수남면_079b")</f>
        <v>1738_수남면_079b</v>
      </c>
      <c r="B266" s="2">
        <v>1738</v>
      </c>
      <c r="C266" s="2" t="s">
        <v>12874</v>
      </c>
      <c r="D266" s="2" t="s">
        <v>12875</v>
      </c>
      <c r="E266" s="2">
        <v>265</v>
      </c>
      <c r="F266" s="1">
        <v>2</v>
      </c>
      <c r="G266" s="1" t="s">
        <v>436</v>
      </c>
      <c r="H266" s="1" t="s">
        <v>6277</v>
      </c>
      <c r="I266" s="1">
        <v>3</v>
      </c>
      <c r="L266" s="1">
        <v>3</v>
      </c>
      <c r="M266" s="1" t="s">
        <v>713</v>
      </c>
      <c r="N266" s="1" t="s">
        <v>11803</v>
      </c>
      <c r="S266" s="1" t="s">
        <v>475</v>
      </c>
      <c r="T266" s="1" t="s">
        <v>6368</v>
      </c>
      <c r="W266" s="1" t="s">
        <v>153</v>
      </c>
      <c r="X266" s="1" t="s">
        <v>6765</v>
      </c>
      <c r="Y266" s="1" t="s">
        <v>53</v>
      </c>
      <c r="Z266" s="1" t="s">
        <v>6773</v>
      </c>
      <c r="AC266" s="1">
        <v>25</v>
      </c>
      <c r="AD266" s="1" t="s">
        <v>487</v>
      </c>
      <c r="AE266" s="1" t="s">
        <v>8536</v>
      </c>
    </row>
    <row r="267" spans="1:72" ht="13.5" customHeight="1">
      <c r="A267" s="7" t="str">
        <f>HYPERLINK("http://kyu.snu.ac.kr/sdhj/index.jsp?type=hj/GK14611_00IM0001_079b.jpg","1738_수남면_079b")</f>
        <v>1738_수남면_079b</v>
      </c>
      <c r="B267" s="2">
        <v>1738</v>
      </c>
      <c r="C267" s="2" t="s">
        <v>12690</v>
      </c>
      <c r="D267" s="2" t="s">
        <v>12691</v>
      </c>
      <c r="E267" s="2">
        <v>266</v>
      </c>
      <c r="F267" s="1">
        <v>2</v>
      </c>
      <c r="G267" s="1" t="s">
        <v>436</v>
      </c>
      <c r="H267" s="1" t="s">
        <v>6277</v>
      </c>
      <c r="I267" s="1">
        <v>3</v>
      </c>
      <c r="L267" s="1">
        <v>3</v>
      </c>
      <c r="M267" s="1" t="s">
        <v>713</v>
      </c>
      <c r="N267" s="1" t="s">
        <v>11803</v>
      </c>
      <c r="S267" s="1" t="s">
        <v>62</v>
      </c>
      <c r="T267" s="1" t="s">
        <v>6363</v>
      </c>
      <c r="AF267" s="1" t="s">
        <v>87</v>
      </c>
      <c r="AG267" s="1" t="s">
        <v>8597</v>
      </c>
      <c r="BF267" s="1" t="s">
        <v>64</v>
      </c>
    </row>
    <row r="268" spans="1:72" ht="13.5" customHeight="1">
      <c r="A268" s="7" t="str">
        <f>HYPERLINK("http://kyu.snu.ac.kr/sdhj/index.jsp?type=hj/GK14611_00IM0001_079b.jpg","1738_수남면_079b")</f>
        <v>1738_수남면_079b</v>
      </c>
      <c r="B268" s="2">
        <v>1738</v>
      </c>
      <c r="C268" s="2" t="s">
        <v>12690</v>
      </c>
      <c r="D268" s="2" t="s">
        <v>12691</v>
      </c>
      <c r="E268" s="2">
        <v>267</v>
      </c>
      <c r="F268" s="1">
        <v>2</v>
      </c>
      <c r="G268" s="1" t="s">
        <v>436</v>
      </c>
      <c r="H268" s="1" t="s">
        <v>6277</v>
      </c>
      <c r="I268" s="1">
        <v>3</v>
      </c>
      <c r="L268" s="1">
        <v>3</v>
      </c>
      <c r="M268" s="1" t="s">
        <v>713</v>
      </c>
      <c r="N268" s="1" t="s">
        <v>11803</v>
      </c>
      <c r="S268" s="1" t="s">
        <v>131</v>
      </c>
      <c r="T268" s="1" t="s">
        <v>6366</v>
      </c>
      <c r="U268" s="1" t="s">
        <v>758</v>
      </c>
      <c r="V268" s="1" t="s">
        <v>6696</v>
      </c>
      <c r="Y268" s="1" t="s">
        <v>157</v>
      </c>
      <c r="Z268" s="1" t="s">
        <v>7043</v>
      </c>
      <c r="AC268" s="1">
        <v>19</v>
      </c>
      <c r="AD268" s="1" t="s">
        <v>275</v>
      </c>
      <c r="AE268" s="1" t="s">
        <v>8558</v>
      </c>
      <c r="BF268" s="1" t="s">
        <v>64</v>
      </c>
    </row>
    <row r="269" spans="1:72" ht="13.5" customHeight="1">
      <c r="A269" s="7" t="str">
        <f>HYPERLINK("http://kyu.snu.ac.kr/sdhj/index.jsp?type=hj/GK14611_00IM0001_079b.jpg","1738_수남면_079b")</f>
        <v>1738_수남면_079b</v>
      </c>
      <c r="B269" s="2">
        <v>1738</v>
      </c>
      <c r="C269" s="2" t="s">
        <v>12915</v>
      </c>
      <c r="D269" s="2" t="s">
        <v>12916</v>
      </c>
      <c r="E269" s="2">
        <v>268</v>
      </c>
      <c r="F269" s="1">
        <v>2</v>
      </c>
      <c r="G269" s="1" t="s">
        <v>436</v>
      </c>
      <c r="H269" s="1" t="s">
        <v>6277</v>
      </c>
      <c r="I269" s="1">
        <v>3</v>
      </c>
      <c r="L269" s="1">
        <v>3</v>
      </c>
      <c r="M269" s="1" t="s">
        <v>713</v>
      </c>
      <c r="N269" s="1" t="s">
        <v>11803</v>
      </c>
      <c r="T269" s="1" t="s">
        <v>12917</v>
      </c>
      <c r="U269" s="1" t="s">
        <v>759</v>
      </c>
      <c r="V269" s="1" t="s">
        <v>6540</v>
      </c>
      <c r="Y269" s="1" t="s">
        <v>760</v>
      </c>
      <c r="Z269" s="1" t="s">
        <v>8368</v>
      </c>
      <c r="AC269" s="1">
        <v>37</v>
      </c>
      <c r="AD269" s="1" t="s">
        <v>189</v>
      </c>
      <c r="AE269" s="1" t="s">
        <v>8533</v>
      </c>
    </row>
    <row r="270" spans="1:72" ht="13.5" customHeight="1">
      <c r="A270" s="7" t="str">
        <f>HYPERLINK("http://kyu.snu.ac.kr/sdhj/index.jsp?type=hj/GK14611_00IM0001_079b.jpg","1738_수남면_079b")</f>
        <v>1738_수남면_079b</v>
      </c>
      <c r="B270" s="2">
        <v>1738</v>
      </c>
      <c r="C270" s="2" t="s">
        <v>12690</v>
      </c>
      <c r="D270" s="2" t="s">
        <v>12691</v>
      </c>
      <c r="E270" s="2">
        <v>269</v>
      </c>
      <c r="F270" s="1">
        <v>2</v>
      </c>
      <c r="G270" s="1" t="s">
        <v>436</v>
      </c>
      <c r="H270" s="1" t="s">
        <v>6277</v>
      </c>
      <c r="I270" s="1">
        <v>3</v>
      </c>
      <c r="L270" s="1">
        <v>3</v>
      </c>
      <c r="M270" s="1" t="s">
        <v>713</v>
      </c>
      <c r="N270" s="1" t="s">
        <v>11803</v>
      </c>
      <c r="S270" s="1" t="s">
        <v>761</v>
      </c>
      <c r="T270" s="1" t="s">
        <v>6365</v>
      </c>
      <c r="U270" s="1" t="s">
        <v>181</v>
      </c>
      <c r="V270" s="1" t="s">
        <v>6448</v>
      </c>
      <c r="Y270" s="1" t="s">
        <v>6147</v>
      </c>
      <c r="Z270" s="1" t="s">
        <v>8408</v>
      </c>
      <c r="AF270" s="1" t="s">
        <v>546</v>
      </c>
      <c r="AG270" s="1" t="s">
        <v>8604</v>
      </c>
    </row>
    <row r="271" spans="1:72" ht="13.5" customHeight="1">
      <c r="A271" s="7" t="str">
        <f>HYPERLINK("http://kyu.snu.ac.kr/sdhj/index.jsp?type=hj/GK14611_00IM0001_079b.jpg","1738_수남면_079b")</f>
        <v>1738_수남면_079b</v>
      </c>
      <c r="B271" s="2">
        <v>1738</v>
      </c>
      <c r="C271" s="2" t="s">
        <v>12690</v>
      </c>
      <c r="D271" s="2" t="s">
        <v>12691</v>
      </c>
      <c r="E271" s="2">
        <v>270</v>
      </c>
      <c r="F271" s="1">
        <v>2</v>
      </c>
      <c r="G271" s="1" t="s">
        <v>436</v>
      </c>
      <c r="H271" s="1" t="s">
        <v>6277</v>
      </c>
      <c r="I271" s="1">
        <v>3</v>
      </c>
      <c r="L271" s="1">
        <v>4</v>
      </c>
      <c r="M271" s="1" t="s">
        <v>5716</v>
      </c>
      <c r="N271" s="1" t="s">
        <v>11314</v>
      </c>
      <c r="T271" s="1" t="s">
        <v>12918</v>
      </c>
      <c r="U271" s="1" t="s">
        <v>79</v>
      </c>
      <c r="V271" s="1" t="s">
        <v>6493</v>
      </c>
      <c r="W271" s="1" t="s">
        <v>66</v>
      </c>
      <c r="X271" s="1" t="s">
        <v>11719</v>
      </c>
      <c r="Y271" s="1" t="s">
        <v>762</v>
      </c>
      <c r="Z271" s="1" t="s">
        <v>8407</v>
      </c>
      <c r="AC271" s="1">
        <v>51</v>
      </c>
      <c r="AD271" s="1" t="s">
        <v>77</v>
      </c>
      <c r="AE271" s="1" t="s">
        <v>8410</v>
      </c>
      <c r="AJ271" s="1" t="s">
        <v>17</v>
      </c>
      <c r="AK271" s="1" t="s">
        <v>8760</v>
      </c>
      <c r="AL271" s="1" t="s">
        <v>372</v>
      </c>
      <c r="AM271" s="1" t="s">
        <v>8664</v>
      </c>
      <c r="AT271" s="1" t="s">
        <v>46</v>
      </c>
      <c r="AU271" s="1" t="s">
        <v>6649</v>
      </c>
      <c r="AV271" s="1" t="s">
        <v>99</v>
      </c>
      <c r="AW271" s="1" t="s">
        <v>9028</v>
      </c>
      <c r="BG271" s="1" t="s">
        <v>763</v>
      </c>
      <c r="BH271" s="1" t="s">
        <v>8886</v>
      </c>
      <c r="BI271" s="1" t="s">
        <v>764</v>
      </c>
      <c r="BJ271" s="1" t="s">
        <v>10076</v>
      </c>
      <c r="BK271" s="1" t="s">
        <v>46</v>
      </c>
      <c r="BL271" s="1" t="s">
        <v>6649</v>
      </c>
      <c r="BM271" s="1" t="s">
        <v>765</v>
      </c>
      <c r="BN271" s="1" t="s">
        <v>10184</v>
      </c>
      <c r="BO271" s="1" t="s">
        <v>81</v>
      </c>
      <c r="BP271" s="1" t="s">
        <v>8866</v>
      </c>
      <c r="BQ271" s="1" t="s">
        <v>766</v>
      </c>
      <c r="BR271" s="1" t="s">
        <v>10974</v>
      </c>
      <c r="BS271" s="1" t="s">
        <v>767</v>
      </c>
      <c r="BT271" s="1" t="s">
        <v>8777</v>
      </c>
    </row>
    <row r="272" spans="1:72" ht="13.5" customHeight="1">
      <c r="A272" s="7" t="str">
        <f>HYPERLINK("http://kyu.snu.ac.kr/sdhj/index.jsp?type=hj/GK14611_00IM0001_079b.jpg","1738_수남면_079b")</f>
        <v>1738_수남면_079b</v>
      </c>
      <c r="B272" s="2">
        <v>1738</v>
      </c>
      <c r="C272" s="2" t="s">
        <v>12689</v>
      </c>
      <c r="D272" s="2" t="s">
        <v>12680</v>
      </c>
      <c r="E272" s="2">
        <v>271</v>
      </c>
      <c r="F272" s="1">
        <v>2</v>
      </c>
      <c r="G272" s="1" t="s">
        <v>436</v>
      </c>
      <c r="H272" s="1" t="s">
        <v>6277</v>
      </c>
      <c r="I272" s="1">
        <v>3</v>
      </c>
      <c r="L272" s="1">
        <v>4</v>
      </c>
      <c r="M272" s="1" t="s">
        <v>5716</v>
      </c>
      <c r="N272" s="1" t="s">
        <v>11314</v>
      </c>
      <c r="S272" s="1" t="s">
        <v>51</v>
      </c>
      <c r="T272" s="1" t="s">
        <v>6364</v>
      </c>
      <c r="W272" s="1" t="s">
        <v>153</v>
      </c>
      <c r="X272" s="1" t="s">
        <v>6765</v>
      </c>
      <c r="Y272" s="1" t="s">
        <v>53</v>
      </c>
      <c r="Z272" s="1" t="s">
        <v>6773</v>
      </c>
      <c r="AC272" s="1">
        <v>49</v>
      </c>
      <c r="AD272" s="1" t="s">
        <v>585</v>
      </c>
      <c r="AE272" s="1" t="s">
        <v>8544</v>
      </c>
      <c r="AJ272" s="1" t="s">
        <v>17</v>
      </c>
      <c r="AK272" s="1" t="s">
        <v>8760</v>
      </c>
      <c r="AL272" s="1" t="s">
        <v>50</v>
      </c>
      <c r="AM272" s="1" t="s">
        <v>11050</v>
      </c>
      <c r="AT272" s="1" t="s">
        <v>46</v>
      </c>
      <c r="AU272" s="1" t="s">
        <v>6649</v>
      </c>
      <c r="AV272" s="1" t="s">
        <v>768</v>
      </c>
      <c r="AW272" s="1" t="s">
        <v>9496</v>
      </c>
      <c r="BG272" s="1" t="s">
        <v>46</v>
      </c>
      <c r="BH272" s="1" t="s">
        <v>6649</v>
      </c>
      <c r="BI272" s="1" t="s">
        <v>769</v>
      </c>
      <c r="BJ272" s="1" t="s">
        <v>9250</v>
      </c>
      <c r="BK272" s="1" t="s">
        <v>81</v>
      </c>
      <c r="BL272" s="1" t="s">
        <v>8866</v>
      </c>
      <c r="BM272" s="1" t="s">
        <v>770</v>
      </c>
      <c r="BN272" s="1" t="s">
        <v>10497</v>
      </c>
      <c r="BO272" s="1" t="s">
        <v>48</v>
      </c>
      <c r="BP272" s="1" t="s">
        <v>6678</v>
      </c>
      <c r="BQ272" s="1" t="s">
        <v>771</v>
      </c>
      <c r="BR272" s="1" t="s">
        <v>10975</v>
      </c>
      <c r="BS272" s="1" t="s">
        <v>126</v>
      </c>
      <c r="BT272" s="1" t="s">
        <v>8691</v>
      </c>
    </row>
    <row r="273" spans="1:72" ht="13.5" customHeight="1">
      <c r="A273" s="7" t="str">
        <f>HYPERLINK("http://kyu.snu.ac.kr/sdhj/index.jsp?type=hj/GK14611_00IM0001_079b.jpg","1738_수남면_079b")</f>
        <v>1738_수남면_079b</v>
      </c>
      <c r="B273" s="2">
        <v>1738</v>
      </c>
      <c r="C273" s="2" t="s">
        <v>12919</v>
      </c>
      <c r="D273" s="2" t="s">
        <v>12920</v>
      </c>
      <c r="E273" s="2">
        <v>272</v>
      </c>
      <c r="F273" s="1">
        <v>2</v>
      </c>
      <c r="G273" s="1" t="s">
        <v>436</v>
      </c>
      <c r="H273" s="1" t="s">
        <v>6277</v>
      </c>
      <c r="I273" s="1">
        <v>3</v>
      </c>
      <c r="L273" s="1">
        <v>4</v>
      </c>
      <c r="M273" s="1" t="s">
        <v>5716</v>
      </c>
      <c r="N273" s="1" t="s">
        <v>11314</v>
      </c>
      <c r="S273" s="1" t="s">
        <v>83</v>
      </c>
      <c r="T273" s="1" t="s">
        <v>6369</v>
      </c>
      <c r="U273" s="1" t="s">
        <v>772</v>
      </c>
      <c r="V273" s="1" t="s">
        <v>6684</v>
      </c>
      <c r="Y273" s="1" t="s">
        <v>773</v>
      </c>
      <c r="Z273" s="1" t="s">
        <v>7015</v>
      </c>
      <c r="AC273" s="1">
        <v>21</v>
      </c>
      <c r="AD273" s="1" t="s">
        <v>362</v>
      </c>
      <c r="AE273" s="1" t="s">
        <v>8531</v>
      </c>
    </row>
    <row r="274" spans="1:72" ht="13.5" customHeight="1">
      <c r="A274" s="7" t="str">
        <f>HYPERLINK("http://kyu.snu.ac.kr/sdhj/index.jsp?type=hj/GK14611_00IM0001_079b.jpg","1738_수남면_079b")</f>
        <v>1738_수남면_079b</v>
      </c>
      <c r="B274" s="2">
        <v>1738</v>
      </c>
      <c r="C274" s="2" t="s">
        <v>12921</v>
      </c>
      <c r="D274" s="2" t="s">
        <v>12679</v>
      </c>
      <c r="E274" s="2">
        <v>273</v>
      </c>
      <c r="F274" s="1">
        <v>2</v>
      </c>
      <c r="G274" s="1" t="s">
        <v>436</v>
      </c>
      <c r="H274" s="1" t="s">
        <v>6277</v>
      </c>
      <c r="I274" s="1">
        <v>3</v>
      </c>
      <c r="L274" s="1">
        <v>4</v>
      </c>
      <c r="M274" s="1" t="s">
        <v>5716</v>
      </c>
      <c r="N274" s="1" t="s">
        <v>11314</v>
      </c>
      <c r="S274" s="1" t="s">
        <v>62</v>
      </c>
      <c r="T274" s="1" t="s">
        <v>6363</v>
      </c>
      <c r="AC274" s="1">
        <v>15</v>
      </c>
      <c r="AD274" s="1" t="s">
        <v>379</v>
      </c>
      <c r="AE274" s="1" t="s">
        <v>8553</v>
      </c>
    </row>
    <row r="275" spans="1:72" ht="13.5" customHeight="1">
      <c r="A275" s="7" t="str">
        <f>HYPERLINK("http://kyu.snu.ac.kr/sdhj/index.jsp?type=hj/GK14611_00IM0001_079b.jpg","1738_수남면_079b")</f>
        <v>1738_수남면_079b</v>
      </c>
      <c r="B275" s="2">
        <v>1738</v>
      </c>
      <c r="C275" s="2" t="s">
        <v>12921</v>
      </c>
      <c r="D275" s="2" t="s">
        <v>12679</v>
      </c>
      <c r="E275" s="2">
        <v>274</v>
      </c>
      <c r="F275" s="1">
        <v>2</v>
      </c>
      <c r="G275" s="1" t="s">
        <v>436</v>
      </c>
      <c r="H275" s="1" t="s">
        <v>6277</v>
      </c>
      <c r="I275" s="1">
        <v>3</v>
      </c>
      <c r="L275" s="1">
        <v>4</v>
      </c>
      <c r="M275" s="1" t="s">
        <v>5716</v>
      </c>
      <c r="N275" s="1" t="s">
        <v>11314</v>
      </c>
      <c r="S275" s="1" t="s">
        <v>62</v>
      </c>
      <c r="T275" s="1" t="s">
        <v>6363</v>
      </c>
      <c r="AC275" s="1">
        <v>10</v>
      </c>
      <c r="AD275" s="1" t="s">
        <v>127</v>
      </c>
      <c r="AE275" s="1" t="s">
        <v>8557</v>
      </c>
    </row>
    <row r="276" spans="1:72" ht="13.5" customHeight="1">
      <c r="A276" s="7" t="str">
        <f>HYPERLINK("http://kyu.snu.ac.kr/sdhj/index.jsp?type=hj/GK14611_00IM0001_079b.jpg","1738_수남면_079b")</f>
        <v>1738_수남면_079b</v>
      </c>
      <c r="B276" s="2">
        <v>1738</v>
      </c>
      <c r="C276" s="2" t="s">
        <v>12921</v>
      </c>
      <c r="D276" s="2" t="s">
        <v>12679</v>
      </c>
      <c r="E276" s="2">
        <v>275</v>
      </c>
      <c r="F276" s="1">
        <v>2</v>
      </c>
      <c r="G276" s="1" t="s">
        <v>436</v>
      </c>
      <c r="H276" s="1" t="s">
        <v>6277</v>
      </c>
      <c r="I276" s="1">
        <v>3</v>
      </c>
      <c r="L276" s="1">
        <v>4</v>
      </c>
      <c r="M276" s="1" t="s">
        <v>5716</v>
      </c>
      <c r="N276" s="1" t="s">
        <v>11314</v>
      </c>
      <c r="T276" s="1" t="s">
        <v>12922</v>
      </c>
      <c r="U276" s="1" t="s">
        <v>181</v>
      </c>
      <c r="V276" s="1" t="s">
        <v>6448</v>
      </c>
      <c r="Y276" s="1" t="s">
        <v>774</v>
      </c>
      <c r="Z276" s="1" t="s">
        <v>7491</v>
      </c>
      <c r="AF276" s="1" t="s">
        <v>742</v>
      </c>
      <c r="AG276" s="1" t="s">
        <v>8618</v>
      </c>
    </row>
    <row r="277" spans="1:72" ht="13.5" customHeight="1">
      <c r="A277" s="7" t="str">
        <f>HYPERLINK("http://kyu.snu.ac.kr/sdhj/index.jsp?type=hj/GK14611_00IM0001_079b.jpg","1738_수남면_079b")</f>
        <v>1738_수남면_079b</v>
      </c>
      <c r="B277" s="2">
        <v>1738</v>
      </c>
      <c r="C277" s="2" t="s">
        <v>12923</v>
      </c>
      <c r="D277" s="2" t="s">
        <v>12924</v>
      </c>
      <c r="E277" s="2">
        <v>276</v>
      </c>
      <c r="F277" s="1">
        <v>2</v>
      </c>
      <c r="G277" s="1" t="s">
        <v>436</v>
      </c>
      <c r="H277" s="1" t="s">
        <v>6277</v>
      </c>
      <c r="I277" s="1">
        <v>3</v>
      </c>
      <c r="L277" s="1">
        <v>5</v>
      </c>
      <c r="M277" s="1" t="s">
        <v>11868</v>
      </c>
      <c r="N277" s="1" t="s">
        <v>11869</v>
      </c>
      <c r="T277" s="1" t="s">
        <v>12925</v>
      </c>
      <c r="U277" s="1" t="s">
        <v>775</v>
      </c>
      <c r="V277" s="1" t="s">
        <v>12926</v>
      </c>
      <c r="W277" s="1" t="s">
        <v>283</v>
      </c>
      <c r="X277" s="1" t="s">
        <v>6709</v>
      </c>
      <c r="Y277" s="1" t="s">
        <v>776</v>
      </c>
      <c r="Z277" s="1" t="s">
        <v>8406</v>
      </c>
      <c r="AC277" s="1">
        <v>63</v>
      </c>
      <c r="AD277" s="1" t="s">
        <v>652</v>
      </c>
      <c r="AE277" s="1" t="s">
        <v>8543</v>
      </c>
      <c r="AJ277" s="1" t="s">
        <v>17</v>
      </c>
      <c r="AK277" s="1" t="s">
        <v>8760</v>
      </c>
      <c r="AL277" s="1" t="s">
        <v>116</v>
      </c>
      <c r="AM277" s="1" t="s">
        <v>8761</v>
      </c>
      <c r="AT277" s="1" t="s">
        <v>79</v>
      </c>
      <c r="AU277" s="1" t="s">
        <v>6493</v>
      </c>
      <c r="AV277" s="1" t="s">
        <v>777</v>
      </c>
      <c r="AW277" s="1" t="s">
        <v>9495</v>
      </c>
      <c r="BG277" s="1" t="s">
        <v>142</v>
      </c>
      <c r="BH277" s="1" t="s">
        <v>11460</v>
      </c>
      <c r="BI277" s="1" t="s">
        <v>143</v>
      </c>
      <c r="BJ277" s="1" t="s">
        <v>10079</v>
      </c>
      <c r="BK277" s="1" t="s">
        <v>778</v>
      </c>
      <c r="BL277" s="1" t="s">
        <v>10161</v>
      </c>
      <c r="BM277" s="1" t="s">
        <v>779</v>
      </c>
      <c r="BN277" s="1" t="s">
        <v>10496</v>
      </c>
      <c r="BO277" s="1" t="s">
        <v>780</v>
      </c>
      <c r="BP277" s="1" t="s">
        <v>6538</v>
      </c>
      <c r="BQ277" s="1" t="s">
        <v>781</v>
      </c>
      <c r="BR277" s="1" t="s">
        <v>11403</v>
      </c>
      <c r="BS277" s="1" t="s">
        <v>69</v>
      </c>
      <c r="BT277" s="1" t="s">
        <v>8787</v>
      </c>
    </row>
    <row r="278" spans="1:72" ht="13.5" customHeight="1">
      <c r="A278" s="7" t="str">
        <f>HYPERLINK("http://kyu.snu.ac.kr/sdhj/index.jsp?type=hj/GK14611_00IM0001_079b.jpg","1738_수남면_079b")</f>
        <v>1738_수남면_079b</v>
      </c>
      <c r="B278" s="2">
        <v>1738</v>
      </c>
      <c r="C278" s="2" t="s">
        <v>12779</v>
      </c>
      <c r="D278" s="2" t="s">
        <v>12780</v>
      </c>
      <c r="E278" s="2">
        <v>277</v>
      </c>
      <c r="F278" s="1">
        <v>2</v>
      </c>
      <c r="G278" s="1" t="s">
        <v>436</v>
      </c>
      <c r="H278" s="1" t="s">
        <v>6277</v>
      </c>
      <c r="I278" s="1">
        <v>3</v>
      </c>
      <c r="L278" s="1">
        <v>5</v>
      </c>
      <c r="M278" s="1" t="s">
        <v>11868</v>
      </c>
      <c r="N278" s="1" t="s">
        <v>11869</v>
      </c>
      <c r="S278" s="1" t="s">
        <v>51</v>
      </c>
      <c r="T278" s="1" t="s">
        <v>6364</v>
      </c>
      <c r="W278" s="1" t="s">
        <v>153</v>
      </c>
      <c r="X278" s="1" t="s">
        <v>6765</v>
      </c>
      <c r="Y278" s="1" t="s">
        <v>10</v>
      </c>
      <c r="Z278" s="1" t="s">
        <v>6747</v>
      </c>
      <c r="AC278" s="1">
        <v>64</v>
      </c>
      <c r="AD278" s="1" t="s">
        <v>89</v>
      </c>
      <c r="AE278" s="1" t="s">
        <v>8545</v>
      </c>
      <c r="AJ278" s="1" t="s">
        <v>17</v>
      </c>
      <c r="AK278" s="1" t="s">
        <v>8760</v>
      </c>
      <c r="AL278" s="1" t="s">
        <v>50</v>
      </c>
      <c r="AM278" s="1" t="s">
        <v>11050</v>
      </c>
      <c r="AT278" s="1" t="s">
        <v>782</v>
      </c>
      <c r="AU278" s="1" t="s">
        <v>6451</v>
      </c>
      <c r="AV278" s="1" t="s">
        <v>783</v>
      </c>
      <c r="AW278" s="1" t="s">
        <v>9494</v>
      </c>
      <c r="BG278" s="1" t="s">
        <v>150</v>
      </c>
      <c r="BH278" s="1" t="s">
        <v>8877</v>
      </c>
      <c r="BI278" s="1" t="s">
        <v>784</v>
      </c>
      <c r="BJ278" s="1" t="s">
        <v>9070</v>
      </c>
      <c r="BK278" s="1" t="s">
        <v>81</v>
      </c>
      <c r="BL278" s="1" t="s">
        <v>8866</v>
      </c>
      <c r="BM278" s="1" t="s">
        <v>785</v>
      </c>
      <c r="BN278" s="1" t="s">
        <v>7355</v>
      </c>
      <c r="BO278" s="1" t="s">
        <v>150</v>
      </c>
      <c r="BP278" s="1" t="s">
        <v>8877</v>
      </c>
      <c r="BQ278" s="1" t="s">
        <v>786</v>
      </c>
      <c r="BR278" s="1" t="s">
        <v>11311</v>
      </c>
      <c r="BS278" s="1" t="s">
        <v>97</v>
      </c>
      <c r="BT278" s="1" t="s">
        <v>8768</v>
      </c>
    </row>
    <row r="279" spans="1:72" ht="13.5" customHeight="1">
      <c r="A279" s="7" t="str">
        <f>HYPERLINK("http://kyu.snu.ac.kr/sdhj/index.jsp?type=hj/GK14611_00IM0001_079b.jpg","1738_수남면_079b")</f>
        <v>1738_수남면_079b</v>
      </c>
      <c r="B279" s="2">
        <v>1738</v>
      </c>
      <c r="C279" s="2" t="s">
        <v>12795</v>
      </c>
      <c r="D279" s="2" t="s">
        <v>12796</v>
      </c>
      <c r="E279" s="2">
        <v>278</v>
      </c>
      <c r="F279" s="1">
        <v>2</v>
      </c>
      <c r="G279" s="1" t="s">
        <v>436</v>
      </c>
      <c r="H279" s="1" t="s">
        <v>6277</v>
      </c>
      <c r="I279" s="1">
        <v>3</v>
      </c>
      <c r="L279" s="1">
        <v>5</v>
      </c>
      <c r="M279" s="1" t="s">
        <v>11868</v>
      </c>
      <c r="N279" s="1" t="s">
        <v>11869</v>
      </c>
      <c r="S279" s="1" t="s">
        <v>83</v>
      </c>
      <c r="T279" s="1" t="s">
        <v>6369</v>
      </c>
      <c r="U279" s="1" t="s">
        <v>787</v>
      </c>
      <c r="V279" s="1" t="s">
        <v>6694</v>
      </c>
      <c r="Y279" s="1" t="s">
        <v>788</v>
      </c>
      <c r="Z279" s="1" t="s">
        <v>8405</v>
      </c>
      <c r="AC279" s="1">
        <v>15</v>
      </c>
      <c r="AD279" s="1" t="s">
        <v>379</v>
      </c>
      <c r="AE279" s="1" t="s">
        <v>8553</v>
      </c>
      <c r="AF279" s="1" t="s">
        <v>789</v>
      </c>
      <c r="AG279" s="1" t="s">
        <v>8594</v>
      </c>
    </row>
    <row r="280" spans="1:72" ht="13.5" customHeight="1">
      <c r="A280" s="7" t="str">
        <f>HYPERLINK("http://kyu.snu.ac.kr/sdhj/index.jsp?type=hj/GK14611_00IM0001_079b.jpg","1738_수남면_079b")</f>
        <v>1738_수남면_079b</v>
      </c>
      <c r="B280" s="2">
        <v>1738</v>
      </c>
      <c r="C280" s="2" t="s">
        <v>12866</v>
      </c>
      <c r="D280" s="2" t="s">
        <v>12867</v>
      </c>
      <c r="E280" s="2">
        <v>279</v>
      </c>
      <c r="F280" s="1">
        <v>2</v>
      </c>
      <c r="G280" s="1" t="s">
        <v>436</v>
      </c>
      <c r="H280" s="1" t="s">
        <v>6277</v>
      </c>
      <c r="I280" s="1">
        <v>3</v>
      </c>
      <c r="L280" s="1">
        <v>5</v>
      </c>
      <c r="M280" s="1" t="s">
        <v>11868</v>
      </c>
      <c r="N280" s="1" t="s">
        <v>11869</v>
      </c>
      <c r="T280" s="1" t="s">
        <v>12927</v>
      </c>
      <c r="U280" s="1" t="s">
        <v>181</v>
      </c>
      <c r="V280" s="1" t="s">
        <v>6448</v>
      </c>
      <c r="Y280" s="1" t="s">
        <v>6148</v>
      </c>
      <c r="Z280" s="1" t="s">
        <v>8404</v>
      </c>
      <c r="AC280" s="1">
        <v>25</v>
      </c>
      <c r="AD280" s="1" t="s">
        <v>487</v>
      </c>
      <c r="AE280" s="1" t="s">
        <v>8536</v>
      </c>
      <c r="AF280" s="1" t="s">
        <v>790</v>
      </c>
      <c r="AG280" s="1" t="s">
        <v>8619</v>
      </c>
      <c r="BB280" s="1" t="s">
        <v>181</v>
      </c>
      <c r="BC280" s="1" t="s">
        <v>6448</v>
      </c>
      <c r="BD280" s="1" t="s">
        <v>791</v>
      </c>
      <c r="BE280" s="1" t="s">
        <v>11584</v>
      </c>
      <c r="BF280" s="1" t="s">
        <v>11522</v>
      </c>
    </row>
    <row r="281" spans="1:72" ht="13.5" customHeight="1">
      <c r="A281" s="7" t="str">
        <f>HYPERLINK("http://kyu.snu.ac.kr/sdhj/index.jsp?type=hj/GK14611_00IM0001_079b.jpg","1738_수남면_079b")</f>
        <v>1738_수남면_079b</v>
      </c>
      <c r="B281" s="2">
        <v>1738</v>
      </c>
      <c r="C281" s="2" t="s">
        <v>12735</v>
      </c>
      <c r="D281" s="2" t="s">
        <v>12736</v>
      </c>
      <c r="E281" s="2">
        <v>280</v>
      </c>
      <c r="F281" s="1">
        <v>2</v>
      </c>
      <c r="G281" s="1" t="s">
        <v>436</v>
      </c>
      <c r="H281" s="1" t="s">
        <v>6277</v>
      </c>
      <c r="I281" s="1">
        <v>3</v>
      </c>
      <c r="L281" s="1">
        <v>5</v>
      </c>
      <c r="M281" s="1" t="s">
        <v>11868</v>
      </c>
      <c r="N281" s="1" t="s">
        <v>11869</v>
      </c>
      <c r="T281" s="1" t="s">
        <v>12927</v>
      </c>
      <c r="U281" s="1" t="s">
        <v>792</v>
      </c>
      <c r="V281" s="1" t="s">
        <v>6474</v>
      </c>
      <c r="Y281" s="1" t="s">
        <v>363</v>
      </c>
      <c r="Z281" s="1" t="s">
        <v>6774</v>
      </c>
      <c r="AC281" s="1">
        <v>16</v>
      </c>
      <c r="AD281" s="1" t="s">
        <v>603</v>
      </c>
      <c r="AE281" s="1" t="s">
        <v>8551</v>
      </c>
    </row>
    <row r="282" spans="1:72" ht="13.5" customHeight="1">
      <c r="A282" s="7" t="str">
        <f>HYPERLINK("http://kyu.snu.ac.kr/sdhj/index.jsp?type=hj/GK14611_00IM0001_079b.jpg","1738_수남면_079b")</f>
        <v>1738_수남면_079b</v>
      </c>
      <c r="B282" s="2">
        <v>1738</v>
      </c>
      <c r="C282" s="2" t="s">
        <v>12928</v>
      </c>
      <c r="D282" s="2" t="s">
        <v>12929</v>
      </c>
      <c r="E282" s="2">
        <v>281</v>
      </c>
      <c r="F282" s="1">
        <v>2</v>
      </c>
      <c r="G282" s="1" t="s">
        <v>436</v>
      </c>
      <c r="H282" s="1" t="s">
        <v>6277</v>
      </c>
      <c r="I282" s="1">
        <v>4</v>
      </c>
      <c r="J282" s="1" t="s">
        <v>793</v>
      </c>
      <c r="K282" s="1" t="s">
        <v>11783</v>
      </c>
      <c r="L282" s="1">
        <v>1</v>
      </c>
      <c r="M282" s="1" t="s">
        <v>648</v>
      </c>
      <c r="N282" s="1" t="s">
        <v>8403</v>
      </c>
      <c r="T282" s="1" t="s">
        <v>12930</v>
      </c>
      <c r="U282" s="1" t="s">
        <v>794</v>
      </c>
      <c r="V282" s="1" t="s">
        <v>6693</v>
      </c>
      <c r="Y282" s="1" t="s">
        <v>648</v>
      </c>
      <c r="Z282" s="1" t="s">
        <v>8403</v>
      </c>
      <c r="AC282" s="1">
        <v>58</v>
      </c>
      <c r="AD282" s="1" t="s">
        <v>249</v>
      </c>
      <c r="AE282" s="1" t="s">
        <v>8549</v>
      </c>
      <c r="AJ282" s="1" t="s">
        <v>17</v>
      </c>
      <c r="AK282" s="1" t="s">
        <v>8760</v>
      </c>
      <c r="AL282" s="1" t="s">
        <v>795</v>
      </c>
      <c r="AM282" s="1" t="s">
        <v>8700</v>
      </c>
      <c r="AN282" s="1" t="s">
        <v>257</v>
      </c>
      <c r="AO282" s="1" t="s">
        <v>8704</v>
      </c>
      <c r="AP282" s="1" t="s">
        <v>159</v>
      </c>
      <c r="AQ282" s="1" t="s">
        <v>6472</v>
      </c>
      <c r="AR282" s="1" t="s">
        <v>796</v>
      </c>
      <c r="AS282" s="1" t="s">
        <v>8860</v>
      </c>
      <c r="AT282" s="1" t="s">
        <v>183</v>
      </c>
      <c r="AU282" s="1" t="s">
        <v>6484</v>
      </c>
      <c r="AV282" s="1" t="s">
        <v>797</v>
      </c>
      <c r="AW282" s="1" t="s">
        <v>9493</v>
      </c>
      <c r="BG282" s="1" t="s">
        <v>46</v>
      </c>
      <c r="BH282" s="1" t="s">
        <v>6649</v>
      </c>
      <c r="BI282" s="1" t="s">
        <v>798</v>
      </c>
      <c r="BJ282" s="1" t="s">
        <v>8995</v>
      </c>
      <c r="BK282" s="1" t="s">
        <v>46</v>
      </c>
      <c r="BL282" s="1" t="s">
        <v>6649</v>
      </c>
      <c r="BM282" s="1" t="s">
        <v>799</v>
      </c>
      <c r="BN282" s="1" t="s">
        <v>10304</v>
      </c>
      <c r="BO282" s="1" t="s">
        <v>46</v>
      </c>
      <c r="BP282" s="1" t="s">
        <v>6649</v>
      </c>
      <c r="BQ282" s="1" t="s">
        <v>6149</v>
      </c>
      <c r="BR282" s="1" t="s">
        <v>11239</v>
      </c>
      <c r="BS282" s="1" t="s">
        <v>50</v>
      </c>
      <c r="BT282" s="1" t="s">
        <v>11050</v>
      </c>
    </row>
    <row r="283" spans="1:72" ht="13.5" customHeight="1">
      <c r="A283" s="7" t="str">
        <f>HYPERLINK("http://kyu.snu.ac.kr/sdhj/index.jsp?type=hj/GK14611_00IM0001_079b.jpg","1738_수남면_079b")</f>
        <v>1738_수남면_079b</v>
      </c>
      <c r="B283" s="2">
        <v>1738</v>
      </c>
      <c r="C283" s="2" t="s">
        <v>12727</v>
      </c>
      <c r="D283" s="2" t="s">
        <v>12728</v>
      </c>
      <c r="E283" s="2">
        <v>282</v>
      </c>
      <c r="F283" s="1">
        <v>2</v>
      </c>
      <c r="G283" s="1" t="s">
        <v>436</v>
      </c>
      <c r="H283" s="1" t="s">
        <v>6277</v>
      </c>
      <c r="I283" s="1">
        <v>4</v>
      </c>
      <c r="L283" s="1">
        <v>2</v>
      </c>
      <c r="M283" s="1" t="s">
        <v>793</v>
      </c>
      <c r="N283" s="1" t="s">
        <v>11783</v>
      </c>
      <c r="T283" s="1" t="s">
        <v>12930</v>
      </c>
      <c r="U283" s="1" t="s">
        <v>368</v>
      </c>
      <c r="V283" s="1" t="s">
        <v>6464</v>
      </c>
      <c r="W283" s="1" t="s">
        <v>66</v>
      </c>
      <c r="X283" s="1" t="s">
        <v>11719</v>
      </c>
      <c r="Y283" s="1" t="s">
        <v>800</v>
      </c>
      <c r="Z283" s="1" t="s">
        <v>8402</v>
      </c>
      <c r="AC283" s="1">
        <v>30</v>
      </c>
      <c r="AD283" s="1" t="s">
        <v>312</v>
      </c>
      <c r="AE283" s="1" t="s">
        <v>8552</v>
      </c>
      <c r="AJ283" s="1" t="s">
        <v>17</v>
      </c>
      <c r="AK283" s="1" t="s">
        <v>8760</v>
      </c>
      <c r="AL283" s="1" t="s">
        <v>372</v>
      </c>
      <c r="AM283" s="1" t="s">
        <v>8664</v>
      </c>
      <c r="AT283" s="1" t="s">
        <v>801</v>
      </c>
      <c r="AU283" s="1" t="s">
        <v>8426</v>
      </c>
      <c r="AV283" s="1" t="s">
        <v>802</v>
      </c>
      <c r="AW283" s="1" t="s">
        <v>9481</v>
      </c>
      <c r="BG283" s="1" t="s">
        <v>79</v>
      </c>
      <c r="BH283" s="1" t="s">
        <v>6493</v>
      </c>
      <c r="BI283" s="1" t="s">
        <v>99</v>
      </c>
      <c r="BJ283" s="1" t="s">
        <v>9028</v>
      </c>
      <c r="BK283" s="1" t="s">
        <v>763</v>
      </c>
      <c r="BL283" s="1" t="s">
        <v>8886</v>
      </c>
      <c r="BM283" s="1" t="s">
        <v>764</v>
      </c>
      <c r="BN283" s="1" t="s">
        <v>10076</v>
      </c>
      <c r="BO283" s="1" t="s">
        <v>79</v>
      </c>
      <c r="BP283" s="1" t="s">
        <v>6493</v>
      </c>
      <c r="BQ283" s="1" t="s">
        <v>803</v>
      </c>
      <c r="BR283" s="1" t="s">
        <v>11323</v>
      </c>
      <c r="BS283" s="1" t="s">
        <v>161</v>
      </c>
      <c r="BT283" s="1" t="s">
        <v>8764</v>
      </c>
    </row>
    <row r="284" spans="1:72" ht="13.5" customHeight="1">
      <c r="A284" s="7" t="str">
        <f>HYPERLINK("http://kyu.snu.ac.kr/sdhj/index.jsp?type=hj/GK14611_00IM0001_079b.jpg","1738_수남면_079b")</f>
        <v>1738_수남면_079b</v>
      </c>
      <c r="B284" s="2">
        <v>1738</v>
      </c>
      <c r="C284" s="2" t="s">
        <v>12931</v>
      </c>
      <c r="D284" s="2" t="s">
        <v>12932</v>
      </c>
      <c r="E284" s="2">
        <v>283</v>
      </c>
      <c r="F284" s="1">
        <v>2</v>
      </c>
      <c r="G284" s="1" t="s">
        <v>436</v>
      </c>
      <c r="H284" s="1" t="s">
        <v>6277</v>
      </c>
      <c r="I284" s="1">
        <v>4</v>
      </c>
      <c r="L284" s="1">
        <v>2</v>
      </c>
      <c r="M284" s="1" t="s">
        <v>793</v>
      </c>
      <c r="N284" s="1" t="s">
        <v>11783</v>
      </c>
      <c r="S284" s="1" t="s">
        <v>51</v>
      </c>
      <c r="T284" s="1" t="s">
        <v>6364</v>
      </c>
      <c r="W284" s="1" t="s">
        <v>804</v>
      </c>
      <c r="X284" s="1" t="s">
        <v>6768</v>
      </c>
      <c r="Y284" s="1" t="s">
        <v>53</v>
      </c>
      <c r="Z284" s="1" t="s">
        <v>6773</v>
      </c>
      <c r="AC284" s="1">
        <v>23</v>
      </c>
      <c r="AD284" s="1" t="s">
        <v>284</v>
      </c>
      <c r="AE284" s="1" t="s">
        <v>8572</v>
      </c>
      <c r="AJ284" s="1" t="s">
        <v>17</v>
      </c>
      <c r="AK284" s="1" t="s">
        <v>8760</v>
      </c>
      <c r="AL284" s="1" t="s">
        <v>805</v>
      </c>
      <c r="AM284" s="1" t="s">
        <v>8772</v>
      </c>
      <c r="AT284" s="1" t="s">
        <v>79</v>
      </c>
      <c r="AU284" s="1" t="s">
        <v>6493</v>
      </c>
      <c r="AV284" s="1" t="s">
        <v>806</v>
      </c>
      <c r="AW284" s="1" t="s">
        <v>6863</v>
      </c>
      <c r="BG284" s="1" t="s">
        <v>46</v>
      </c>
      <c r="BH284" s="1" t="s">
        <v>6649</v>
      </c>
      <c r="BI284" s="1" t="s">
        <v>807</v>
      </c>
      <c r="BJ284" s="1" t="s">
        <v>10078</v>
      </c>
      <c r="BK284" s="1" t="s">
        <v>46</v>
      </c>
      <c r="BL284" s="1" t="s">
        <v>6649</v>
      </c>
      <c r="BM284" s="1" t="s">
        <v>808</v>
      </c>
      <c r="BN284" s="1" t="s">
        <v>9105</v>
      </c>
      <c r="BO284" s="1" t="s">
        <v>81</v>
      </c>
      <c r="BP284" s="1" t="s">
        <v>8866</v>
      </c>
      <c r="BQ284" s="1" t="s">
        <v>809</v>
      </c>
      <c r="BR284" s="1" t="s">
        <v>11151</v>
      </c>
      <c r="BS284" s="1" t="s">
        <v>50</v>
      </c>
      <c r="BT284" s="1" t="s">
        <v>11050</v>
      </c>
    </row>
    <row r="285" spans="1:72" ht="13.5" customHeight="1">
      <c r="A285" s="7" t="str">
        <f>HYPERLINK("http://kyu.snu.ac.kr/sdhj/index.jsp?type=hj/GK14611_00IM0001_079b.jpg","1738_수남면_079b")</f>
        <v>1738_수남면_079b</v>
      </c>
      <c r="B285" s="2">
        <v>1738</v>
      </c>
      <c r="C285" s="2" t="s">
        <v>12933</v>
      </c>
      <c r="D285" s="2" t="s">
        <v>12934</v>
      </c>
      <c r="E285" s="2">
        <v>284</v>
      </c>
      <c r="F285" s="1">
        <v>2</v>
      </c>
      <c r="G285" s="1" t="s">
        <v>436</v>
      </c>
      <c r="H285" s="1" t="s">
        <v>6277</v>
      </c>
      <c r="I285" s="1">
        <v>4</v>
      </c>
      <c r="L285" s="1">
        <v>2</v>
      </c>
      <c r="M285" s="1" t="s">
        <v>793</v>
      </c>
      <c r="N285" s="1" t="s">
        <v>11783</v>
      </c>
      <c r="S285" s="1" t="s">
        <v>810</v>
      </c>
      <c r="T285" s="1" t="s">
        <v>6381</v>
      </c>
      <c r="AF285" s="1" t="s">
        <v>87</v>
      </c>
      <c r="AG285" s="1" t="s">
        <v>8597</v>
      </c>
    </row>
    <row r="286" spans="1:72" ht="13.5" customHeight="1">
      <c r="A286" s="7" t="str">
        <f>HYPERLINK("http://kyu.snu.ac.kr/sdhj/index.jsp?type=hj/GK14611_00IM0001_079b.jpg","1738_수남면_079b")</f>
        <v>1738_수남면_079b</v>
      </c>
      <c r="B286" s="2">
        <v>1738</v>
      </c>
      <c r="C286" s="2" t="s">
        <v>12766</v>
      </c>
      <c r="D286" s="2" t="s">
        <v>12767</v>
      </c>
      <c r="E286" s="2">
        <v>285</v>
      </c>
      <c r="F286" s="1">
        <v>2</v>
      </c>
      <c r="G286" s="1" t="s">
        <v>436</v>
      </c>
      <c r="H286" s="1" t="s">
        <v>6277</v>
      </c>
      <c r="I286" s="1">
        <v>4</v>
      </c>
      <c r="L286" s="1">
        <v>2</v>
      </c>
      <c r="M286" s="1" t="s">
        <v>793</v>
      </c>
      <c r="N286" s="1" t="s">
        <v>11783</v>
      </c>
      <c r="S286" s="1" t="s">
        <v>810</v>
      </c>
      <c r="T286" s="1" t="s">
        <v>6381</v>
      </c>
      <c r="AC286" s="1">
        <v>12</v>
      </c>
      <c r="AD286" s="1" t="s">
        <v>68</v>
      </c>
      <c r="AE286" s="1" t="s">
        <v>8538</v>
      </c>
    </row>
    <row r="287" spans="1:72" ht="13.5" customHeight="1">
      <c r="A287" s="7" t="str">
        <f>HYPERLINK("http://kyu.snu.ac.kr/sdhj/index.jsp?type=hj/GK14611_00IM0001_079b.jpg","1738_수남면_079b")</f>
        <v>1738_수남면_079b</v>
      </c>
      <c r="B287" s="2">
        <v>1738</v>
      </c>
      <c r="C287" s="2" t="s">
        <v>12766</v>
      </c>
      <c r="D287" s="2" t="s">
        <v>12767</v>
      </c>
      <c r="E287" s="2">
        <v>286</v>
      </c>
      <c r="F287" s="1">
        <v>2</v>
      </c>
      <c r="G287" s="1" t="s">
        <v>436</v>
      </c>
      <c r="H287" s="1" t="s">
        <v>6277</v>
      </c>
      <c r="I287" s="1">
        <v>4</v>
      </c>
      <c r="L287" s="1">
        <v>2</v>
      </c>
      <c r="M287" s="1" t="s">
        <v>793</v>
      </c>
      <c r="N287" s="1" t="s">
        <v>11783</v>
      </c>
      <c r="S287" s="1" t="s">
        <v>156</v>
      </c>
      <c r="T287" s="1" t="s">
        <v>6371</v>
      </c>
      <c r="U287" s="1" t="s">
        <v>811</v>
      </c>
      <c r="V287" s="1" t="s">
        <v>6692</v>
      </c>
      <c r="Y287" s="1" t="s">
        <v>310</v>
      </c>
      <c r="Z287" s="1" t="s">
        <v>8401</v>
      </c>
      <c r="AC287" s="1">
        <v>23</v>
      </c>
      <c r="AD287" s="1" t="s">
        <v>284</v>
      </c>
      <c r="AE287" s="1" t="s">
        <v>8572</v>
      </c>
    </row>
    <row r="288" spans="1:72" ht="13.5" customHeight="1">
      <c r="A288" s="7" t="str">
        <f>HYPERLINK("http://kyu.snu.ac.kr/sdhj/index.jsp?type=hj/GK14611_00IM0001_079b.jpg","1738_수남면_079b")</f>
        <v>1738_수남면_079b</v>
      </c>
      <c r="B288" s="2">
        <v>1738</v>
      </c>
      <c r="C288" s="2" t="s">
        <v>12740</v>
      </c>
      <c r="D288" s="2" t="s">
        <v>12741</v>
      </c>
      <c r="E288" s="2">
        <v>287</v>
      </c>
      <c r="F288" s="1">
        <v>2</v>
      </c>
      <c r="G288" s="1" t="s">
        <v>436</v>
      </c>
      <c r="H288" s="1" t="s">
        <v>6277</v>
      </c>
      <c r="I288" s="1">
        <v>4</v>
      </c>
      <c r="L288" s="1">
        <v>3</v>
      </c>
      <c r="M288" s="1" t="s">
        <v>3270</v>
      </c>
      <c r="N288" s="1" t="s">
        <v>10838</v>
      </c>
      <c r="T288" s="1" t="s">
        <v>12694</v>
      </c>
      <c r="U288" s="1" t="s">
        <v>79</v>
      </c>
      <c r="V288" s="1" t="s">
        <v>6493</v>
      </c>
      <c r="W288" s="1" t="s">
        <v>38</v>
      </c>
      <c r="X288" s="1" t="s">
        <v>6711</v>
      </c>
      <c r="Y288" s="1" t="s">
        <v>812</v>
      </c>
      <c r="Z288" s="1" t="s">
        <v>8400</v>
      </c>
      <c r="AC288" s="1">
        <v>73</v>
      </c>
      <c r="AD288" s="1" t="s">
        <v>212</v>
      </c>
      <c r="AE288" s="1" t="s">
        <v>8547</v>
      </c>
      <c r="AJ288" s="1" t="s">
        <v>17</v>
      </c>
      <c r="AK288" s="1" t="s">
        <v>8760</v>
      </c>
      <c r="AL288" s="1" t="s">
        <v>41</v>
      </c>
      <c r="AM288" s="1" t="s">
        <v>8676</v>
      </c>
      <c r="AT288" s="1" t="s">
        <v>81</v>
      </c>
      <c r="AU288" s="1" t="s">
        <v>8866</v>
      </c>
      <c r="AV288" s="1" t="s">
        <v>813</v>
      </c>
      <c r="AW288" s="1" t="s">
        <v>8304</v>
      </c>
      <c r="BG288" s="1" t="s">
        <v>814</v>
      </c>
      <c r="BH288" s="1" t="s">
        <v>9699</v>
      </c>
      <c r="BI288" s="1" t="s">
        <v>815</v>
      </c>
      <c r="BJ288" s="1" t="s">
        <v>9420</v>
      </c>
      <c r="BK288" s="1" t="s">
        <v>255</v>
      </c>
      <c r="BL288" s="1" t="s">
        <v>6490</v>
      </c>
      <c r="BM288" s="1" t="s">
        <v>816</v>
      </c>
      <c r="BN288" s="1" t="s">
        <v>10492</v>
      </c>
      <c r="BO288" s="1" t="s">
        <v>321</v>
      </c>
      <c r="BP288" s="1" t="s">
        <v>9663</v>
      </c>
      <c r="BQ288" s="1" t="s">
        <v>817</v>
      </c>
      <c r="BR288" s="1" t="s">
        <v>10971</v>
      </c>
      <c r="BS288" s="1" t="s">
        <v>324</v>
      </c>
      <c r="BT288" s="1" t="s">
        <v>8784</v>
      </c>
    </row>
    <row r="289" spans="1:72" ht="13.5" customHeight="1">
      <c r="A289" s="7" t="str">
        <f>HYPERLINK("http://kyu.snu.ac.kr/sdhj/index.jsp?type=hj/GK14611_00IM0001_079b.jpg","1738_수남면_079b")</f>
        <v>1738_수남면_079b</v>
      </c>
      <c r="B289" s="2">
        <v>1738</v>
      </c>
      <c r="C289" s="2" t="s">
        <v>12814</v>
      </c>
      <c r="D289" s="2" t="s">
        <v>12815</v>
      </c>
      <c r="E289" s="2">
        <v>288</v>
      </c>
      <c r="F289" s="1">
        <v>2</v>
      </c>
      <c r="G289" s="1" t="s">
        <v>436</v>
      </c>
      <c r="H289" s="1" t="s">
        <v>6277</v>
      </c>
      <c r="I289" s="1">
        <v>4</v>
      </c>
      <c r="L289" s="1">
        <v>3</v>
      </c>
      <c r="M289" s="1" t="s">
        <v>3270</v>
      </c>
      <c r="N289" s="1" t="s">
        <v>10838</v>
      </c>
      <c r="S289" s="1" t="s">
        <v>268</v>
      </c>
      <c r="T289" s="1" t="s">
        <v>6391</v>
      </c>
      <c r="W289" s="1" t="s">
        <v>818</v>
      </c>
      <c r="X289" s="1" t="s">
        <v>6770</v>
      </c>
      <c r="Y289" s="1" t="s">
        <v>53</v>
      </c>
      <c r="Z289" s="1" t="s">
        <v>6773</v>
      </c>
      <c r="AC289" s="1">
        <v>58</v>
      </c>
      <c r="AD289" s="1" t="s">
        <v>249</v>
      </c>
      <c r="AE289" s="1" t="s">
        <v>8549</v>
      </c>
    </row>
    <row r="290" spans="1:72" ht="13.5" customHeight="1">
      <c r="A290" s="7" t="str">
        <f>HYPERLINK("http://kyu.snu.ac.kr/sdhj/index.jsp?type=hj/GK14611_00IM0001_079b.jpg","1738_수남면_079b")</f>
        <v>1738_수남면_079b</v>
      </c>
      <c r="B290" s="2">
        <v>1738</v>
      </c>
      <c r="C290" s="2" t="s">
        <v>12700</v>
      </c>
      <c r="D290" s="2" t="s">
        <v>12701</v>
      </c>
      <c r="E290" s="2">
        <v>289</v>
      </c>
      <c r="F290" s="1">
        <v>2</v>
      </c>
      <c r="G290" s="1" t="s">
        <v>436</v>
      </c>
      <c r="H290" s="1" t="s">
        <v>6277</v>
      </c>
      <c r="I290" s="1">
        <v>4</v>
      </c>
      <c r="L290" s="1">
        <v>3</v>
      </c>
      <c r="M290" s="1" t="s">
        <v>3270</v>
      </c>
      <c r="N290" s="1" t="s">
        <v>10838</v>
      </c>
      <c r="S290" s="1" t="s">
        <v>83</v>
      </c>
      <c r="T290" s="1" t="s">
        <v>6369</v>
      </c>
      <c r="U290" s="1" t="s">
        <v>79</v>
      </c>
      <c r="V290" s="1" t="s">
        <v>6493</v>
      </c>
      <c r="Y290" s="1" t="s">
        <v>819</v>
      </c>
      <c r="Z290" s="1" t="s">
        <v>8399</v>
      </c>
      <c r="AC290" s="1">
        <v>43</v>
      </c>
      <c r="AD290" s="1" t="s">
        <v>303</v>
      </c>
      <c r="AE290" s="1" t="s">
        <v>8565</v>
      </c>
    </row>
    <row r="291" spans="1:72" ht="13.5" customHeight="1">
      <c r="A291" s="7" t="str">
        <f>HYPERLINK("http://kyu.snu.ac.kr/sdhj/index.jsp?type=hj/GK14611_00IM0001_079b.jpg","1738_수남면_079b")</f>
        <v>1738_수남면_079b</v>
      </c>
      <c r="B291" s="2">
        <v>1738</v>
      </c>
      <c r="C291" s="2" t="s">
        <v>12700</v>
      </c>
      <c r="D291" s="2" t="s">
        <v>12701</v>
      </c>
      <c r="E291" s="2">
        <v>290</v>
      </c>
      <c r="F291" s="1">
        <v>2</v>
      </c>
      <c r="G291" s="1" t="s">
        <v>436</v>
      </c>
      <c r="H291" s="1" t="s">
        <v>6277</v>
      </c>
      <c r="I291" s="1">
        <v>4</v>
      </c>
      <c r="L291" s="1">
        <v>3</v>
      </c>
      <c r="M291" s="1" t="s">
        <v>3270</v>
      </c>
      <c r="N291" s="1" t="s">
        <v>10838</v>
      </c>
      <c r="S291" s="1" t="s">
        <v>475</v>
      </c>
      <c r="T291" s="1" t="s">
        <v>6368</v>
      </c>
      <c r="W291" s="1" t="s">
        <v>66</v>
      </c>
      <c r="X291" s="1" t="s">
        <v>11719</v>
      </c>
      <c r="Y291" s="1" t="s">
        <v>170</v>
      </c>
      <c r="Z291" s="1" t="s">
        <v>6819</v>
      </c>
      <c r="AC291" s="1">
        <v>38</v>
      </c>
      <c r="AD291" s="1" t="s">
        <v>96</v>
      </c>
      <c r="AE291" s="1" t="s">
        <v>8581</v>
      </c>
    </row>
    <row r="292" spans="1:72" ht="13.5" customHeight="1">
      <c r="A292" s="7" t="str">
        <f>HYPERLINK("http://kyu.snu.ac.kr/sdhj/index.jsp?type=hj/GK14611_00IM0001_079b.jpg","1738_수남면_079b")</f>
        <v>1738_수남면_079b</v>
      </c>
      <c r="B292" s="2">
        <v>1738</v>
      </c>
      <c r="C292" s="2" t="s">
        <v>12700</v>
      </c>
      <c r="D292" s="2" t="s">
        <v>12701</v>
      </c>
      <c r="E292" s="2">
        <v>291</v>
      </c>
      <c r="F292" s="1">
        <v>2</v>
      </c>
      <c r="G292" s="1" t="s">
        <v>436</v>
      </c>
      <c r="H292" s="1" t="s">
        <v>6277</v>
      </c>
      <c r="I292" s="1">
        <v>4</v>
      </c>
      <c r="L292" s="1">
        <v>3</v>
      </c>
      <c r="M292" s="1" t="s">
        <v>3270</v>
      </c>
      <c r="N292" s="1" t="s">
        <v>10838</v>
      </c>
      <c r="S292" s="1" t="s">
        <v>820</v>
      </c>
      <c r="T292" s="1" t="s">
        <v>6395</v>
      </c>
      <c r="AC292" s="1">
        <v>21</v>
      </c>
      <c r="AD292" s="1" t="s">
        <v>362</v>
      </c>
      <c r="AE292" s="1" t="s">
        <v>8531</v>
      </c>
    </row>
    <row r="293" spans="1:72" ht="13.5" customHeight="1">
      <c r="A293" s="7" t="str">
        <f>HYPERLINK("http://kyu.snu.ac.kr/sdhj/index.jsp?type=hj/GK14611_00IM0001_079b.jpg","1738_수남면_079b")</f>
        <v>1738_수남면_079b</v>
      </c>
      <c r="B293" s="2">
        <v>1738</v>
      </c>
      <c r="C293" s="2" t="s">
        <v>12935</v>
      </c>
      <c r="D293" s="2" t="s">
        <v>12936</v>
      </c>
      <c r="E293" s="2">
        <v>292</v>
      </c>
      <c r="F293" s="1">
        <v>2</v>
      </c>
      <c r="G293" s="1" t="s">
        <v>436</v>
      </c>
      <c r="H293" s="1" t="s">
        <v>6277</v>
      </c>
      <c r="I293" s="1">
        <v>4</v>
      </c>
      <c r="L293" s="1">
        <v>3</v>
      </c>
      <c r="M293" s="1" t="s">
        <v>3270</v>
      </c>
      <c r="N293" s="1" t="s">
        <v>10838</v>
      </c>
      <c r="T293" s="1" t="s">
        <v>12937</v>
      </c>
      <c r="U293" s="1" t="s">
        <v>241</v>
      </c>
      <c r="V293" s="1" t="s">
        <v>6447</v>
      </c>
      <c r="Y293" s="1" t="s">
        <v>821</v>
      </c>
      <c r="Z293" s="1" t="s">
        <v>8398</v>
      </c>
      <c r="AF293" s="1" t="s">
        <v>822</v>
      </c>
      <c r="AG293" s="1" t="s">
        <v>8598</v>
      </c>
    </row>
    <row r="294" spans="1:72" ht="13.5" customHeight="1">
      <c r="A294" s="7" t="str">
        <f>HYPERLINK("http://kyu.snu.ac.kr/sdhj/index.jsp?type=hj/GK14611_00IM0001_079b.jpg","1738_수남면_079b")</f>
        <v>1738_수남면_079b</v>
      </c>
      <c r="B294" s="2">
        <v>1738</v>
      </c>
      <c r="C294" s="2" t="s">
        <v>12700</v>
      </c>
      <c r="D294" s="2" t="s">
        <v>12701</v>
      </c>
      <c r="E294" s="2">
        <v>293</v>
      </c>
      <c r="F294" s="1">
        <v>2</v>
      </c>
      <c r="G294" s="1" t="s">
        <v>436</v>
      </c>
      <c r="H294" s="1" t="s">
        <v>6277</v>
      </c>
      <c r="I294" s="1">
        <v>4</v>
      </c>
      <c r="L294" s="1">
        <v>3</v>
      </c>
      <c r="M294" s="1" t="s">
        <v>3270</v>
      </c>
      <c r="N294" s="1" t="s">
        <v>10838</v>
      </c>
      <c r="T294" s="1" t="s">
        <v>12937</v>
      </c>
      <c r="U294" s="1" t="s">
        <v>181</v>
      </c>
      <c r="V294" s="1" t="s">
        <v>6448</v>
      </c>
      <c r="Y294" s="1" t="s">
        <v>6150</v>
      </c>
      <c r="Z294" s="1" t="s">
        <v>8397</v>
      </c>
      <c r="AG294" s="1" t="s">
        <v>12938</v>
      </c>
    </row>
    <row r="295" spans="1:72" ht="13.5" customHeight="1">
      <c r="A295" s="7" t="str">
        <f>HYPERLINK("http://kyu.snu.ac.kr/sdhj/index.jsp?type=hj/GK14611_00IM0001_079b.jpg","1738_수남면_079b")</f>
        <v>1738_수남면_079b</v>
      </c>
      <c r="B295" s="2">
        <v>1738</v>
      </c>
      <c r="C295" s="2" t="s">
        <v>12700</v>
      </c>
      <c r="D295" s="2" t="s">
        <v>12701</v>
      </c>
      <c r="E295" s="2">
        <v>294</v>
      </c>
      <c r="F295" s="1">
        <v>2</v>
      </c>
      <c r="G295" s="1" t="s">
        <v>436</v>
      </c>
      <c r="H295" s="1" t="s">
        <v>6277</v>
      </c>
      <c r="I295" s="1">
        <v>4</v>
      </c>
      <c r="L295" s="1">
        <v>3</v>
      </c>
      <c r="M295" s="1" t="s">
        <v>3270</v>
      </c>
      <c r="N295" s="1" t="s">
        <v>10838</v>
      </c>
      <c r="T295" s="1" t="s">
        <v>12937</v>
      </c>
      <c r="U295" s="1" t="s">
        <v>181</v>
      </c>
      <c r="V295" s="1" t="s">
        <v>6448</v>
      </c>
      <c r="Y295" s="1" t="s">
        <v>823</v>
      </c>
      <c r="Z295" s="1" t="s">
        <v>8396</v>
      </c>
      <c r="AF295" s="1" t="s">
        <v>11494</v>
      </c>
      <c r="AG295" s="1" t="s">
        <v>11698</v>
      </c>
    </row>
    <row r="296" spans="1:72" ht="13.5" customHeight="1">
      <c r="A296" s="7" t="str">
        <f>HYPERLINK("http://kyu.snu.ac.kr/sdhj/index.jsp?type=hj/GK14611_00IM0001_079b.jpg","1738_수남면_079b")</f>
        <v>1738_수남면_079b</v>
      </c>
      <c r="B296" s="2">
        <v>1738</v>
      </c>
      <c r="C296" s="2" t="s">
        <v>12700</v>
      </c>
      <c r="D296" s="2" t="s">
        <v>12701</v>
      </c>
      <c r="E296" s="2">
        <v>295</v>
      </c>
      <c r="F296" s="1">
        <v>2</v>
      </c>
      <c r="G296" s="1" t="s">
        <v>436</v>
      </c>
      <c r="H296" s="1" t="s">
        <v>6277</v>
      </c>
      <c r="I296" s="1">
        <v>4</v>
      </c>
      <c r="L296" s="1">
        <v>3</v>
      </c>
      <c r="M296" s="1" t="s">
        <v>3270</v>
      </c>
      <c r="N296" s="1" t="s">
        <v>10838</v>
      </c>
      <c r="T296" s="1" t="s">
        <v>12937</v>
      </c>
      <c r="U296" s="1" t="s">
        <v>181</v>
      </c>
      <c r="V296" s="1" t="s">
        <v>6448</v>
      </c>
      <c r="Y296" s="1" t="s">
        <v>601</v>
      </c>
      <c r="Z296" s="1" t="s">
        <v>7602</v>
      </c>
      <c r="AG296" s="1" t="s">
        <v>12939</v>
      </c>
    </row>
    <row r="297" spans="1:72" ht="13.5" customHeight="1">
      <c r="A297" s="7" t="str">
        <f>HYPERLINK("http://kyu.snu.ac.kr/sdhj/index.jsp?type=hj/GK14611_00IM0001_079b.jpg","1738_수남면_079b")</f>
        <v>1738_수남면_079b</v>
      </c>
      <c r="B297" s="2">
        <v>1738</v>
      </c>
      <c r="C297" s="2" t="s">
        <v>12700</v>
      </c>
      <c r="D297" s="2" t="s">
        <v>12701</v>
      </c>
      <c r="E297" s="2">
        <v>296</v>
      </c>
      <c r="F297" s="1">
        <v>2</v>
      </c>
      <c r="G297" s="1" t="s">
        <v>436</v>
      </c>
      <c r="H297" s="1" t="s">
        <v>6277</v>
      </c>
      <c r="I297" s="1">
        <v>4</v>
      </c>
      <c r="L297" s="1">
        <v>3</v>
      </c>
      <c r="M297" s="1" t="s">
        <v>3270</v>
      </c>
      <c r="N297" s="1" t="s">
        <v>10838</v>
      </c>
      <c r="T297" s="1" t="s">
        <v>12937</v>
      </c>
      <c r="U297" s="1" t="s">
        <v>181</v>
      </c>
      <c r="V297" s="1" t="s">
        <v>6448</v>
      </c>
      <c r="Y297" s="1" t="s">
        <v>670</v>
      </c>
      <c r="Z297" s="1" t="s">
        <v>8395</v>
      </c>
      <c r="AF297" s="1" t="s">
        <v>824</v>
      </c>
      <c r="AG297" s="1" t="s">
        <v>8629</v>
      </c>
    </row>
    <row r="298" spans="1:72" ht="13.5" customHeight="1">
      <c r="A298" s="7" t="str">
        <f>HYPERLINK("http://kyu.snu.ac.kr/sdhj/index.jsp?type=hj/GK14611_00IM0001_079b.jpg","1738_수남면_079b")</f>
        <v>1738_수남면_079b</v>
      </c>
      <c r="B298" s="2">
        <v>1738</v>
      </c>
      <c r="C298" s="2" t="s">
        <v>12700</v>
      </c>
      <c r="D298" s="2" t="s">
        <v>12701</v>
      </c>
      <c r="E298" s="2">
        <v>297</v>
      </c>
      <c r="F298" s="1">
        <v>2</v>
      </c>
      <c r="G298" s="1" t="s">
        <v>436</v>
      </c>
      <c r="H298" s="1" t="s">
        <v>6277</v>
      </c>
      <c r="I298" s="1">
        <v>4</v>
      </c>
      <c r="L298" s="1">
        <v>3</v>
      </c>
      <c r="M298" s="1" t="s">
        <v>3270</v>
      </c>
      <c r="N298" s="1" t="s">
        <v>10838</v>
      </c>
      <c r="T298" s="1" t="s">
        <v>12937</v>
      </c>
      <c r="U298" s="1" t="s">
        <v>181</v>
      </c>
      <c r="V298" s="1" t="s">
        <v>6448</v>
      </c>
      <c r="Y298" s="1" t="s">
        <v>825</v>
      </c>
      <c r="Z298" s="1" t="s">
        <v>8394</v>
      </c>
      <c r="AF298" s="1" t="s">
        <v>417</v>
      </c>
      <c r="AG298" s="1" t="s">
        <v>8591</v>
      </c>
      <c r="AH298" s="1" t="s">
        <v>826</v>
      </c>
      <c r="AI298" s="1" t="s">
        <v>8690</v>
      </c>
    </row>
    <row r="299" spans="1:72" ht="13.5" customHeight="1">
      <c r="A299" s="7" t="str">
        <f>HYPERLINK("http://kyu.snu.ac.kr/sdhj/index.jsp?type=hj/GK14611_00IM0001_079b.jpg","1738_수남면_079b")</f>
        <v>1738_수남면_079b</v>
      </c>
      <c r="B299" s="2">
        <v>1738</v>
      </c>
      <c r="C299" s="2" t="s">
        <v>12700</v>
      </c>
      <c r="D299" s="2" t="s">
        <v>12701</v>
      </c>
      <c r="E299" s="2">
        <v>298</v>
      </c>
      <c r="F299" s="1">
        <v>2</v>
      </c>
      <c r="G299" s="1" t="s">
        <v>436</v>
      </c>
      <c r="H299" s="1" t="s">
        <v>6277</v>
      </c>
      <c r="I299" s="1">
        <v>4</v>
      </c>
      <c r="L299" s="1">
        <v>4</v>
      </c>
      <c r="M299" s="1" t="s">
        <v>11870</v>
      </c>
      <c r="N299" s="1" t="s">
        <v>11871</v>
      </c>
      <c r="T299" s="1" t="s">
        <v>12918</v>
      </c>
      <c r="U299" s="1" t="s">
        <v>159</v>
      </c>
      <c r="V299" s="1" t="s">
        <v>6472</v>
      </c>
      <c r="W299" s="1" t="s">
        <v>460</v>
      </c>
      <c r="X299" s="1" t="s">
        <v>6720</v>
      </c>
      <c r="Y299" s="1" t="s">
        <v>827</v>
      </c>
      <c r="Z299" s="1" t="s">
        <v>8393</v>
      </c>
      <c r="AC299" s="1">
        <v>29</v>
      </c>
      <c r="AD299" s="1" t="s">
        <v>433</v>
      </c>
      <c r="AE299" s="1" t="s">
        <v>8537</v>
      </c>
      <c r="AJ299" s="1" t="s">
        <v>17</v>
      </c>
      <c r="AK299" s="1" t="s">
        <v>8760</v>
      </c>
      <c r="AL299" s="1" t="s">
        <v>161</v>
      </c>
      <c r="AM299" s="1" t="s">
        <v>8764</v>
      </c>
      <c r="AT299" s="1" t="s">
        <v>81</v>
      </c>
      <c r="AU299" s="1" t="s">
        <v>8866</v>
      </c>
      <c r="AV299" s="1" t="s">
        <v>828</v>
      </c>
      <c r="AW299" s="1" t="s">
        <v>9492</v>
      </c>
      <c r="BG299" s="1" t="s">
        <v>81</v>
      </c>
      <c r="BH299" s="1" t="s">
        <v>8866</v>
      </c>
      <c r="BI299" s="1" t="s">
        <v>829</v>
      </c>
      <c r="BJ299" s="1" t="s">
        <v>10077</v>
      </c>
      <c r="BK299" s="1" t="s">
        <v>536</v>
      </c>
      <c r="BL299" s="1" t="s">
        <v>8870</v>
      </c>
      <c r="BM299" s="1" t="s">
        <v>830</v>
      </c>
      <c r="BN299" s="1" t="s">
        <v>10495</v>
      </c>
      <c r="BO299" s="1" t="s">
        <v>81</v>
      </c>
      <c r="BP299" s="1" t="s">
        <v>8866</v>
      </c>
      <c r="BQ299" s="1" t="s">
        <v>831</v>
      </c>
      <c r="BR299" s="1" t="s">
        <v>11338</v>
      </c>
      <c r="BS299" s="1" t="s">
        <v>372</v>
      </c>
      <c r="BT299" s="1" t="s">
        <v>8664</v>
      </c>
    </row>
    <row r="300" spans="1:72" ht="13.5" customHeight="1">
      <c r="A300" s="7" t="str">
        <f>HYPERLINK("http://kyu.snu.ac.kr/sdhj/index.jsp?type=hj/GK14611_00IM0001_079b.jpg","1738_수남면_079b")</f>
        <v>1738_수남면_079b</v>
      </c>
      <c r="B300" s="2">
        <v>1738</v>
      </c>
      <c r="C300" s="2" t="s">
        <v>12690</v>
      </c>
      <c r="D300" s="2" t="s">
        <v>12691</v>
      </c>
      <c r="E300" s="2">
        <v>299</v>
      </c>
      <c r="F300" s="1">
        <v>2</v>
      </c>
      <c r="G300" s="1" t="s">
        <v>436</v>
      </c>
      <c r="H300" s="1" t="s">
        <v>6277</v>
      </c>
      <c r="I300" s="1">
        <v>4</v>
      </c>
      <c r="L300" s="1">
        <v>4</v>
      </c>
      <c r="M300" s="1" t="s">
        <v>11870</v>
      </c>
      <c r="N300" s="1" t="s">
        <v>11871</v>
      </c>
      <c r="S300" s="1" t="s">
        <v>51</v>
      </c>
      <c r="T300" s="1" t="s">
        <v>6364</v>
      </c>
      <c r="W300" s="1" t="s">
        <v>258</v>
      </c>
      <c r="X300" s="1" t="s">
        <v>6713</v>
      </c>
      <c r="Y300" s="1" t="s">
        <v>170</v>
      </c>
      <c r="Z300" s="1" t="s">
        <v>6819</v>
      </c>
      <c r="AC300" s="1">
        <v>30</v>
      </c>
      <c r="AD300" s="1" t="s">
        <v>312</v>
      </c>
      <c r="AE300" s="1" t="s">
        <v>8552</v>
      </c>
      <c r="AJ300" s="1" t="s">
        <v>173</v>
      </c>
      <c r="AK300" s="1" t="s">
        <v>8258</v>
      </c>
      <c r="AL300" s="1" t="s">
        <v>832</v>
      </c>
      <c r="AM300" s="1" t="s">
        <v>8672</v>
      </c>
      <c r="AT300" s="1" t="s">
        <v>81</v>
      </c>
      <c r="AU300" s="1" t="s">
        <v>8866</v>
      </c>
      <c r="AV300" s="1" t="s">
        <v>833</v>
      </c>
      <c r="AW300" s="1" t="s">
        <v>9225</v>
      </c>
      <c r="BG300" s="1" t="s">
        <v>834</v>
      </c>
      <c r="BH300" s="1" t="s">
        <v>8871</v>
      </c>
      <c r="BI300" s="1" t="s">
        <v>835</v>
      </c>
      <c r="BJ300" s="1" t="s">
        <v>9532</v>
      </c>
      <c r="BK300" s="1" t="s">
        <v>81</v>
      </c>
      <c r="BL300" s="1" t="s">
        <v>8866</v>
      </c>
      <c r="BM300" s="1" t="s">
        <v>836</v>
      </c>
      <c r="BN300" s="1" t="s">
        <v>10358</v>
      </c>
      <c r="BO300" s="1" t="s">
        <v>81</v>
      </c>
      <c r="BP300" s="1" t="s">
        <v>8866</v>
      </c>
      <c r="BQ300" s="1" t="s">
        <v>837</v>
      </c>
      <c r="BR300" s="1" t="s">
        <v>11263</v>
      </c>
      <c r="BS300" s="1" t="s">
        <v>50</v>
      </c>
      <c r="BT300" s="1" t="s">
        <v>11050</v>
      </c>
    </row>
    <row r="301" spans="1:72" ht="13.5" customHeight="1">
      <c r="A301" s="7" t="str">
        <f>HYPERLINK("http://kyu.snu.ac.kr/sdhj/index.jsp?type=hj/GK14611_00IM0001_079b.jpg","1738_수남면_079b")</f>
        <v>1738_수남면_079b</v>
      </c>
      <c r="B301" s="2">
        <v>1738</v>
      </c>
      <c r="C301" s="2" t="s">
        <v>12700</v>
      </c>
      <c r="D301" s="2" t="s">
        <v>12701</v>
      </c>
      <c r="E301" s="2">
        <v>300</v>
      </c>
      <c r="F301" s="1">
        <v>2</v>
      </c>
      <c r="G301" s="1" t="s">
        <v>436</v>
      </c>
      <c r="H301" s="1" t="s">
        <v>6277</v>
      </c>
      <c r="I301" s="1">
        <v>4</v>
      </c>
      <c r="L301" s="1">
        <v>4</v>
      </c>
      <c r="M301" s="1" t="s">
        <v>11870</v>
      </c>
      <c r="N301" s="1" t="s">
        <v>11871</v>
      </c>
      <c r="S301" s="1" t="s">
        <v>168</v>
      </c>
      <c r="T301" s="1" t="s">
        <v>6377</v>
      </c>
      <c r="W301" s="1" t="s">
        <v>66</v>
      </c>
      <c r="X301" s="1" t="s">
        <v>11719</v>
      </c>
      <c r="Y301" s="1" t="s">
        <v>170</v>
      </c>
      <c r="Z301" s="1" t="s">
        <v>6819</v>
      </c>
      <c r="AC301" s="1">
        <v>65</v>
      </c>
      <c r="AD301" s="1" t="s">
        <v>180</v>
      </c>
      <c r="AE301" s="1" t="s">
        <v>8530</v>
      </c>
    </row>
    <row r="302" spans="1:72" ht="13.5" customHeight="1">
      <c r="A302" s="7" t="str">
        <f>HYPERLINK("http://kyu.snu.ac.kr/sdhj/index.jsp?type=hj/GK14611_00IM0001_080a.jpg","1738_수남면_080a")</f>
        <v>1738_수남면_080a</v>
      </c>
      <c r="B302" s="2">
        <v>1738</v>
      </c>
      <c r="C302" s="2" t="s">
        <v>12921</v>
      </c>
      <c r="D302" s="2" t="s">
        <v>12679</v>
      </c>
      <c r="E302" s="2">
        <v>301</v>
      </c>
      <c r="F302" s="1">
        <v>2</v>
      </c>
      <c r="G302" s="1" t="s">
        <v>436</v>
      </c>
      <c r="H302" s="1" t="s">
        <v>6277</v>
      </c>
      <c r="I302" s="1">
        <v>4</v>
      </c>
      <c r="L302" s="1">
        <v>4</v>
      </c>
      <c r="M302" s="1" t="s">
        <v>11870</v>
      </c>
      <c r="N302" s="1" t="s">
        <v>11871</v>
      </c>
      <c r="S302" s="1" t="s">
        <v>838</v>
      </c>
      <c r="T302" s="1" t="s">
        <v>6385</v>
      </c>
      <c r="U302" s="1" t="s">
        <v>159</v>
      </c>
      <c r="V302" s="1" t="s">
        <v>6472</v>
      </c>
      <c r="Y302" s="1" t="s">
        <v>839</v>
      </c>
      <c r="Z302" s="1" t="s">
        <v>8392</v>
      </c>
      <c r="AC302" s="1">
        <v>26</v>
      </c>
      <c r="AD302" s="1" t="s">
        <v>341</v>
      </c>
      <c r="AE302" s="1" t="s">
        <v>8548</v>
      </c>
    </row>
    <row r="303" spans="1:72" ht="13.5" customHeight="1">
      <c r="A303" s="7" t="str">
        <f>HYPERLINK("http://kyu.snu.ac.kr/sdhj/index.jsp?type=hj/GK14611_00IM0001_080a.jpg","1738_수남면_080a")</f>
        <v>1738_수남면_080a</v>
      </c>
      <c r="B303" s="2">
        <v>1738</v>
      </c>
      <c r="C303" s="2" t="s">
        <v>12921</v>
      </c>
      <c r="D303" s="2" t="s">
        <v>12679</v>
      </c>
      <c r="E303" s="2">
        <v>302</v>
      </c>
      <c r="F303" s="1">
        <v>2</v>
      </c>
      <c r="G303" s="1" t="s">
        <v>436</v>
      </c>
      <c r="H303" s="1" t="s">
        <v>6277</v>
      </c>
      <c r="I303" s="1">
        <v>4</v>
      </c>
      <c r="L303" s="1">
        <v>4</v>
      </c>
      <c r="M303" s="1" t="s">
        <v>11870</v>
      </c>
      <c r="N303" s="1" t="s">
        <v>11871</v>
      </c>
      <c r="S303" s="1" t="s">
        <v>810</v>
      </c>
      <c r="T303" s="1" t="s">
        <v>6381</v>
      </c>
      <c r="AC303" s="1">
        <v>18</v>
      </c>
      <c r="AD303" s="1" t="s">
        <v>558</v>
      </c>
      <c r="AE303" s="1" t="s">
        <v>8559</v>
      </c>
    </row>
    <row r="304" spans="1:72" ht="13.5" customHeight="1">
      <c r="A304" s="7" t="str">
        <f>HYPERLINK("http://kyu.snu.ac.kr/sdhj/index.jsp?type=hj/GK14611_00IM0001_080a.jpg","1738_수남면_080a")</f>
        <v>1738_수남면_080a</v>
      </c>
      <c r="B304" s="2">
        <v>1738</v>
      </c>
      <c r="C304" s="2" t="s">
        <v>12921</v>
      </c>
      <c r="D304" s="2" t="s">
        <v>12679</v>
      </c>
      <c r="E304" s="2">
        <v>303</v>
      </c>
      <c r="F304" s="1">
        <v>2</v>
      </c>
      <c r="G304" s="1" t="s">
        <v>436</v>
      </c>
      <c r="H304" s="1" t="s">
        <v>6277</v>
      </c>
      <c r="I304" s="1">
        <v>4</v>
      </c>
      <c r="L304" s="1">
        <v>4</v>
      </c>
      <c r="M304" s="1" t="s">
        <v>11870</v>
      </c>
      <c r="N304" s="1" t="s">
        <v>11871</v>
      </c>
      <c r="S304" s="1" t="s">
        <v>810</v>
      </c>
      <c r="T304" s="1" t="s">
        <v>6381</v>
      </c>
      <c r="AC304" s="1">
        <v>16</v>
      </c>
      <c r="AD304" s="1" t="s">
        <v>88</v>
      </c>
      <c r="AE304" s="1" t="s">
        <v>8561</v>
      </c>
      <c r="BF304" s="1" t="s">
        <v>64</v>
      </c>
    </row>
    <row r="305" spans="1:72" ht="13.5" customHeight="1">
      <c r="A305" s="7" t="str">
        <f>HYPERLINK("http://kyu.snu.ac.kr/sdhj/index.jsp?type=hj/GK14611_00IM0001_080a.jpg","1738_수남면_080a")</f>
        <v>1738_수남면_080a</v>
      </c>
      <c r="B305" s="2">
        <v>1738</v>
      </c>
      <c r="C305" s="2" t="s">
        <v>12921</v>
      </c>
      <c r="D305" s="2" t="s">
        <v>12679</v>
      </c>
      <c r="E305" s="2">
        <v>304</v>
      </c>
      <c r="F305" s="1">
        <v>2</v>
      </c>
      <c r="G305" s="1" t="s">
        <v>436</v>
      </c>
      <c r="H305" s="1" t="s">
        <v>6277</v>
      </c>
      <c r="I305" s="1">
        <v>4</v>
      </c>
      <c r="L305" s="1">
        <v>4</v>
      </c>
      <c r="M305" s="1" t="s">
        <v>11870</v>
      </c>
      <c r="N305" s="1" t="s">
        <v>11871</v>
      </c>
      <c r="T305" s="1" t="s">
        <v>12922</v>
      </c>
      <c r="U305" s="1" t="s">
        <v>181</v>
      </c>
      <c r="V305" s="1" t="s">
        <v>6448</v>
      </c>
      <c r="Y305" s="1" t="s">
        <v>840</v>
      </c>
      <c r="Z305" s="1" t="s">
        <v>7379</v>
      </c>
      <c r="AG305" s="1" t="s">
        <v>12940</v>
      </c>
    </row>
    <row r="306" spans="1:72" ht="13.5" customHeight="1">
      <c r="A306" s="7" t="str">
        <f>HYPERLINK("http://kyu.snu.ac.kr/sdhj/index.jsp?type=hj/GK14611_00IM0001_080a.jpg","1738_수남면_080a")</f>
        <v>1738_수남면_080a</v>
      </c>
      <c r="B306" s="2">
        <v>1738</v>
      </c>
      <c r="C306" s="2" t="s">
        <v>12921</v>
      </c>
      <c r="D306" s="2" t="s">
        <v>12679</v>
      </c>
      <c r="E306" s="2">
        <v>305</v>
      </c>
      <c r="F306" s="1">
        <v>2</v>
      </c>
      <c r="G306" s="1" t="s">
        <v>436</v>
      </c>
      <c r="H306" s="1" t="s">
        <v>6277</v>
      </c>
      <c r="I306" s="1">
        <v>4</v>
      </c>
      <c r="L306" s="1">
        <v>4</v>
      </c>
      <c r="M306" s="1" t="s">
        <v>11870</v>
      </c>
      <c r="N306" s="1" t="s">
        <v>11871</v>
      </c>
      <c r="T306" s="1" t="s">
        <v>12922</v>
      </c>
      <c r="U306" s="1" t="s">
        <v>181</v>
      </c>
      <c r="V306" s="1" t="s">
        <v>6448</v>
      </c>
      <c r="Y306" s="1" t="s">
        <v>12941</v>
      </c>
      <c r="Z306" s="1" t="s">
        <v>8139</v>
      </c>
      <c r="AF306" s="1" t="s">
        <v>842</v>
      </c>
      <c r="AG306" s="1" t="s">
        <v>8652</v>
      </c>
    </row>
    <row r="307" spans="1:72" ht="13.5" customHeight="1">
      <c r="A307" s="7" t="str">
        <f>HYPERLINK("http://kyu.snu.ac.kr/sdhj/index.jsp?type=hj/GK14611_00IM0001_080a.jpg","1738_수남면_080a")</f>
        <v>1738_수남면_080a</v>
      </c>
      <c r="B307" s="2">
        <v>1738</v>
      </c>
      <c r="C307" s="2" t="s">
        <v>12921</v>
      </c>
      <c r="D307" s="2" t="s">
        <v>12679</v>
      </c>
      <c r="E307" s="2">
        <v>306</v>
      </c>
      <c r="F307" s="1">
        <v>2</v>
      </c>
      <c r="G307" s="1" t="s">
        <v>436</v>
      </c>
      <c r="H307" s="1" t="s">
        <v>6277</v>
      </c>
      <c r="I307" s="1">
        <v>4</v>
      </c>
      <c r="L307" s="1">
        <v>4</v>
      </c>
      <c r="M307" s="1" t="s">
        <v>11870</v>
      </c>
      <c r="N307" s="1" t="s">
        <v>11871</v>
      </c>
      <c r="T307" s="1" t="s">
        <v>12922</v>
      </c>
      <c r="U307" s="1" t="s">
        <v>181</v>
      </c>
      <c r="V307" s="1" t="s">
        <v>6448</v>
      </c>
      <c r="Y307" s="1" t="s">
        <v>843</v>
      </c>
      <c r="Z307" s="1" t="s">
        <v>8090</v>
      </c>
      <c r="AC307" s="1">
        <v>16</v>
      </c>
      <c r="AD307" s="1" t="s">
        <v>603</v>
      </c>
      <c r="AE307" s="1" t="s">
        <v>8551</v>
      </c>
    </row>
    <row r="308" spans="1:72" ht="13.5" customHeight="1">
      <c r="A308" s="7" t="str">
        <f>HYPERLINK("http://kyu.snu.ac.kr/sdhj/index.jsp?type=hj/GK14611_00IM0001_080a.jpg","1738_수남면_080a")</f>
        <v>1738_수남면_080a</v>
      </c>
      <c r="B308" s="2">
        <v>1738</v>
      </c>
      <c r="C308" s="2" t="s">
        <v>12921</v>
      </c>
      <c r="D308" s="2" t="s">
        <v>12679</v>
      </c>
      <c r="E308" s="2">
        <v>307</v>
      </c>
      <c r="F308" s="1">
        <v>2</v>
      </c>
      <c r="G308" s="1" t="s">
        <v>436</v>
      </c>
      <c r="H308" s="1" t="s">
        <v>6277</v>
      </c>
      <c r="I308" s="1">
        <v>4</v>
      </c>
      <c r="L308" s="1">
        <v>5</v>
      </c>
      <c r="M308" s="1" t="s">
        <v>524</v>
      </c>
      <c r="N308" s="1" t="s">
        <v>11570</v>
      </c>
      <c r="T308" s="1" t="s">
        <v>12942</v>
      </c>
      <c r="U308" s="1" t="s">
        <v>844</v>
      </c>
      <c r="V308" s="1" t="s">
        <v>6445</v>
      </c>
      <c r="W308" s="1" t="s">
        <v>153</v>
      </c>
      <c r="X308" s="1" t="s">
        <v>6765</v>
      </c>
      <c r="Y308" s="1" t="s">
        <v>53</v>
      </c>
      <c r="Z308" s="1" t="s">
        <v>6773</v>
      </c>
      <c r="AC308" s="1">
        <v>55</v>
      </c>
      <c r="AD308" s="1" t="s">
        <v>201</v>
      </c>
      <c r="AE308" s="1" t="s">
        <v>8542</v>
      </c>
      <c r="AJ308" s="1" t="s">
        <v>17</v>
      </c>
      <c r="AK308" s="1" t="s">
        <v>8760</v>
      </c>
      <c r="AL308" s="1" t="s">
        <v>50</v>
      </c>
      <c r="AM308" s="1" t="s">
        <v>11050</v>
      </c>
      <c r="AT308" s="1" t="s">
        <v>46</v>
      </c>
      <c r="AU308" s="1" t="s">
        <v>6649</v>
      </c>
      <c r="AV308" s="1" t="s">
        <v>845</v>
      </c>
      <c r="AW308" s="1" t="s">
        <v>9428</v>
      </c>
      <c r="BG308" s="1" t="s">
        <v>46</v>
      </c>
      <c r="BH308" s="1" t="s">
        <v>6649</v>
      </c>
      <c r="BI308" s="1" t="s">
        <v>356</v>
      </c>
      <c r="BJ308" s="1" t="s">
        <v>6960</v>
      </c>
      <c r="BK308" s="1" t="s">
        <v>46</v>
      </c>
      <c r="BL308" s="1" t="s">
        <v>6649</v>
      </c>
      <c r="BM308" s="1" t="s">
        <v>846</v>
      </c>
      <c r="BN308" s="1" t="s">
        <v>10461</v>
      </c>
      <c r="BQ308" s="1" t="s">
        <v>847</v>
      </c>
      <c r="BR308" s="1" t="s">
        <v>12943</v>
      </c>
      <c r="BS308" s="1" t="s">
        <v>372</v>
      </c>
      <c r="BT308" s="1" t="s">
        <v>8664</v>
      </c>
    </row>
    <row r="309" spans="1:72" ht="13.5" customHeight="1">
      <c r="A309" s="7" t="str">
        <f>HYPERLINK("http://kyu.snu.ac.kr/sdhj/index.jsp?type=hj/GK14611_00IM0001_080a.jpg","1738_수남면_080a")</f>
        <v>1738_수남면_080a</v>
      </c>
      <c r="B309" s="2">
        <v>1738</v>
      </c>
      <c r="C309" s="2" t="s">
        <v>12944</v>
      </c>
      <c r="D309" s="2" t="s">
        <v>12945</v>
      </c>
      <c r="E309" s="2">
        <v>308</v>
      </c>
      <c r="F309" s="1">
        <v>2</v>
      </c>
      <c r="G309" s="1" t="s">
        <v>436</v>
      </c>
      <c r="H309" s="1" t="s">
        <v>6277</v>
      </c>
      <c r="I309" s="1">
        <v>5</v>
      </c>
      <c r="J309" s="1" t="s">
        <v>848</v>
      </c>
      <c r="K309" s="1" t="s">
        <v>11784</v>
      </c>
      <c r="L309" s="1">
        <v>1</v>
      </c>
      <c r="M309" s="1" t="s">
        <v>848</v>
      </c>
      <c r="N309" s="1" t="s">
        <v>11784</v>
      </c>
      <c r="T309" s="1" t="s">
        <v>12925</v>
      </c>
      <c r="U309" s="1" t="s">
        <v>849</v>
      </c>
      <c r="V309" s="1" t="s">
        <v>6467</v>
      </c>
      <c r="W309" s="1" t="s">
        <v>66</v>
      </c>
      <c r="X309" s="1" t="s">
        <v>11719</v>
      </c>
      <c r="Y309" s="1" t="s">
        <v>850</v>
      </c>
      <c r="Z309" s="1" t="s">
        <v>7167</v>
      </c>
      <c r="AC309" s="1">
        <v>48</v>
      </c>
      <c r="AD309" s="1" t="s">
        <v>259</v>
      </c>
      <c r="AE309" s="1" t="s">
        <v>8571</v>
      </c>
      <c r="AJ309" s="1" t="s">
        <v>17</v>
      </c>
      <c r="AK309" s="1" t="s">
        <v>8760</v>
      </c>
      <c r="AL309" s="1" t="s">
        <v>372</v>
      </c>
      <c r="AM309" s="1" t="s">
        <v>8664</v>
      </c>
      <c r="AT309" s="1" t="s">
        <v>79</v>
      </c>
      <c r="AU309" s="1" t="s">
        <v>6493</v>
      </c>
      <c r="AV309" s="1" t="s">
        <v>99</v>
      </c>
      <c r="AW309" s="1" t="s">
        <v>9028</v>
      </c>
      <c r="BG309" s="1" t="s">
        <v>763</v>
      </c>
      <c r="BH309" s="1" t="s">
        <v>8886</v>
      </c>
      <c r="BI309" s="1" t="s">
        <v>764</v>
      </c>
      <c r="BJ309" s="1" t="s">
        <v>10076</v>
      </c>
      <c r="BK309" s="1" t="s">
        <v>46</v>
      </c>
      <c r="BL309" s="1" t="s">
        <v>6649</v>
      </c>
      <c r="BM309" s="1" t="s">
        <v>765</v>
      </c>
      <c r="BN309" s="1" t="s">
        <v>10184</v>
      </c>
      <c r="BO309" s="1" t="s">
        <v>46</v>
      </c>
      <c r="BP309" s="1" t="s">
        <v>6649</v>
      </c>
      <c r="BQ309" s="1" t="s">
        <v>766</v>
      </c>
      <c r="BR309" s="1" t="s">
        <v>10974</v>
      </c>
      <c r="BS309" s="1" t="s">
        <v>767</v>
      </c>
      <c r="BT309" s="1" t="s">
        <v>8777</v>
      </c>
    </row>
    <row r="310" spans="1:72" ht="13.5" customHeight="1">
      <c r="A310" s="7" t="str">
        <f>HYPERLINK("http://kyu.snu.ac.kr/sdhj/index.jsp?type=hj/GK14611_00IM0001_080a.jpg","1738_수남면_080a")</f>
        <v>1738_수남면_080a</v>
      </c>
      <c r="B310" s="2">
        <v>1738</v>
      </c>
      <c r="C310" s="2" t="s">
        <v>12689</v>
      </c>
      <c r="D310" s="2" t="s">
        <v>12680</v>
      </c>
      <c r="E310" s="2">
        <v>309</v>
      </c>
      <c r="F310" s="1">
        <v>2</v>
      </c>
      <c r="G310" s="1" t="s">
        <v>436</v>
      </c>
      <c r="H310" s="1" t="s">
        <v>6277</v>
      </c>
      <c r="I310" s="1">
        <v>5</v>
      </c>
      <c r="L310" s="1">
        <v>1</v>
      </c>
      <c r="M310" s="1" t="s">
        <v>848</v>
      </c>
      <c r="N310" s="1" t="s">
        <v>11784</v>
      </c>
      <c r="S310" s="1" t="s">
        <v>51</v>
      </c>
      <c r="T310" s="1" t="s">
        <v>6364</v>
      </c>
      <c r="W310" s="1" t="s">
        <v>258</v>
      </c>
      <c r="X310" s="1" t="s">
        <v>6713</v>
      </c>
      <c r="Y310" s="1" t="s">
        <v>53</v>
      </c>
      <c r="Z310" s="1" t="s">
        <v>6773</v>
      </c>
      <c r="AC310" s="1">
        <v>48</v>
      </c>
      <c r="AD310" s="1" t="s">
        <v>259</v>
      </c>
      <c r="AE310" s="1" t="s">
        <v>8571</v>
      </c>
      <c r="AJ310" s="1" t="s">
        <v>17</v>
      </c>
      <c r="AK310" s="1" t="s">
        <v>8760</v>
      </c>
      <c r="AL310" s="1" t="s">
        <v>832</v>
      </c>
      <c r="AM310" s="1" t="s">
        <v>8672</v>
      </c>
      <c r="AT310" s="1" t="s">
        <v>48</v>
      </c>
      <c r="AU310" s="1" t="s">
        <v>6678</v>
      </c>
      <c r="AV310" s="1" t="s">
        <v>851</v>
      </c>
      <c r="AW310" s="1" t="s">
        <v>9491</v>
      </c>
      <c r="BG310" s="1" t="s">
        <v>121</v>
      </c>
      <c r="BH310" s="1" t="s">
        <v>11052</v>
      </c>
      <c r="BI310" s="1" t="s">
        <v>852</v>
      </c>
      <c r="BJ310" s="1" t="s">
        <v>10075</v>
      </c>
      <c r="BK310" s="1" t="s">
        <v>48</v>
      </c>
      <c r="BL310" s="1" t="s">
        <v>6678</v>
      </c>
      <c r="BM310" s="1" t="s">
        <v>853</v>
      </c>
      <c r="BN310" s="1" t="s">
        <v>10494</v>
      </c>
      <c r="BO310" s="1" t="s">
        <v>119</v>
      </c>
      <c r="BP310" s="1" t="s">
        <v>8868</v>
      </c>
      <c r="BQ310" s="1" t="s">
        <v>854</v>
      </c>
      <c r="BR310" s="1" t="s">
        <v>11305</v>
      </c>
      <c r="BS310" s="1" t="s">
        <v>285</v>
      </c>
      <c r="BT310" s="1" t="s">
        <v>8520</v>
      </c>
    </row>
    <row r="311" spans="1:72" ht="13.5" customHeight="1">
      <c r="A311" s="7" t="str">
        <f>HYPERLINK("http://kyu.snu.ac.kr/sdhj/index.jsp?type=hj/GK14611_00IM0001_080a.jpg","1738_수남면_080a")</f>
        <v>1738_수남면_080a</v>
      </c>
      <c r="B311" s="2">
        <v>1738</v>
      </c>
      <c r="C311" s="2" t="s">
        <v>12946</v>
      </c>
      <c r="D311" s="2" t="s">
        <v>12947</v>
      </c>
      <c r="E311" s="2">
        <v>310</v>
      </c>
      <c r="F311" s="1">
        <v>2</v>
      </c>
      <c r="G311" s="1" t="s">
        <v>436</v>
      </c>
      <c r="H311" s="1" t="s">
        <v>6277</v>
      </c>
      <c r="I311" s="1">
        <v>5</v>
      </c>
      <c r="L311" s="1">
        <v>1</v>
      </c>
      <c r="M311" s="1" t="s">
        <v>848</v>
      </c>
      <c r="N311" s="1" t="s">
        <v>11784</v>
      </c>
      <c r="S311" s="1" t="s">
        <v>152</v>
      </c>
      <c r="T311" s="1" t="s">
        <v>6372</v>
      </c>
      <c r="W311" s="1" t="s">
        <v>855</v>
      </c>
      <c r="X311" s="1" t="s">
        <v>6735</v>
      </c>
      <c r="Y311" s="1" t="s">
        <v>53</v>
      </c>
      <c r="Z311" s="1" t="s">
        <v>6773</v>
      </c>
      <c r="AC311" s="1">
        <v>74</v>
      </c>
      <c r="AD311" s="1" t="s">
        <v>210</v>
      </c>
      <c r="AE311" s="1" t="s">
        <v>8582</v>
      </c>
    </row>
    <row r="312" spans="1:72" ht="13.5" customHeight="1">
      <c r="A312" s="7" t="str">
        <f>HYPERLINK("http://kyu.snu.ac.kr/sdhj/index.jsp?type=hj/GK14611_00IM0001_080a.jpg","1738_수남면_080a")</f>
        <v>1738_수남면_080a</v>
      </c>
      <c r="B312" s="2">
        <v>1738</v>
      </c>
      <c r="C312" s="2" t="s">
        <v>12866</v>
      </c>
      <c r="D312" s="2" t="s">
        <v>12867</v>
      </c>
      <c r="E312" s="2">
        <v>311</v>
      </c>
      <c r="F312" s="1">
        <v>2</v>
      </c>
      <c r="G312" s="1" t="s">
        <v>436</v>
      </c>
      <c r="H312" s="1" t="s">
        <v>6277</v>
      </c>
      <c r="I312" s="1">
        <v>5</v>
      </c>
      <c r="L312" s="1">
        <v>1</v>
      </c>
      <c r="M312" s="1" t="s">
        <v>848</v>
      </c>
      <c r="N312" s="1" t="s">
        <v>11784</v>
      </c>
      <c r="S312" s="1" t="s">
        <v>83</v>
      </c>
      <c r="T312" s="1" t="s">
        <v>6369</v>
      </c>
      <c r="U312" s="1" t="s">
        <v>44</v>
      </c>
      <c r="V312" s="1" t="s">
        <v>6520</v>
      </c>
      <c r="Y312" s="1" t="s">
        <v>856</v>
      </c>
      <c r="Z312" s="1" t="s">
        <v>8391</v>
      </c>
      <c r="AC312" s="1">
        <v>24</v>
      </c>
      <c r="AD312" s="1" t="s">
        <v>61</v>
      </c>
      <c r="AE312" s="1" t="s">
        <v>8568</v>
      </c>
    </row>
    <row r="313" spans="1:72" ht="13.5" customHeight="1">
      <c r="A313" s="7" t="str">
        <f>HYPERLINK("http://kyu.snu.ac.kr/sdhj/index.jsp?type=hj/GK14611_00IM0001_080a.jpg","1738_수남면_080a")</f>
        <v>1738_수남면_080a</v>
      </c>
      <c r="B313" s="2">
        <v>1738</v>
      </c>
      <c r="C313" s="2" t="s">
        <v>12866</v>
      </c>
      <c r="D313" s="2" t="s">
        <v>12867</v>
      </c>
      <c r="E313" s="2">
        <v>312</v>
      </c>
      <c r="F313" s="1">
        <v>2</v>
      </c>
      <c r="G313" s="1" t="s">
        <v>436</v>
      </c>
      <c r="H313" s="1" t="s">
        <v>6277</v>
      </c>
      <c r="I313" s="1">
        <v>5</v>
      </c>
      <c r="L313" s="1">
        <v>2</v>
      </c>
      <c r="M313" s="1" t="s">
        <v>11872</v>
      </c>
      <c r="N313" s="1" t="s">
        <v>11873</v>
      </c>
      <c r="T313" s="1" t="s">
        <v>12925</v>
      </c>
      <c r="U313" s="1" t="s">
        <v>857</v>
      </c>
      <c r="V313" s="1" t="s">
        <v>6691</v>
      </c>
      <c r="W313" s="1" t="s">
        <v>38</v>
      </c>
      <c r="X313" s="1" t="s">
        <v>6711</v>
      </c>
      <c r="Y313" s="1" t="s">
        <v>858</v>
      </c>
      <c r="Z313" s="1" t="s">
        <v>8390</v>
      </c>
      <c r="AC313" s="1">
        <v>65</v>
      </c>
      <c r="AD313" s="1" t="s">
        <v>180</v>
      </c>
      <c r="AE313" s="1" t="s">
        <v>8530</v>
      </c>
      <c r="AJ313" s="1" t="s">
        <v>17</v>
      </c>
      <c r="AK313" s="1" t="s">
        <v>8760</v>
      </c>
      <c r="AL313" s="1" t="s">
        <v>41</v>
      </c>
      <c r="AM313" s="1" t="s">
        <v>8676</v>
      </c>
      <c r="AT313" s="1" t="s">
        <v>81</v>
      </c>
      <c r="AU313" s="1" t="s">
        <v>8866</v>
      </c>
      <c r="AV313" s="1" t="s">
        <v>813</v>
      </c>
      <c r="AW313" s="1" t="s">
        <v>8304</v>
      </c>
      <c r="BG313" s="1" t="s">
        <v>814</v>
      </c>
      <c r="BH313" s="1" t="s">
        <v>9699</v>
      </c>
      <c r="BI313" s="1" t="s">
        <v>815</v>
      </c>
      <c r="BJ313" s="1" t="s">
        <v>9420</v>
      </c>
      <c r="BK313" s="1" t="s">
        <v>255</v>
      </c>
      <c r="BL313" s="1" t="s">
        <v>6490</v>
      </c>
      <c r="BM313" s="1" t="s">
        <v>816</v>
      </c>
      <c r="BN313" s="1" t="s">
        <v>10492</v>
      </c>
      <c r="BO313" s="1" t="s">
        <v>321</v>
      </c>
      <c r="BP313" s="1" t="s">
        <v>9663</v>
      </c>
      <c r="BQ313" s="1" t="s">
        <v>817</v>
      </c>
      <c r="BR313" s="1" t="s">
        <v>10971</v>
      </c>
      <c r="BS313" s="1" t="s">
        <v>324</v>
      </c>
      <c r="BT313" s="1" t="s">
        <v>8784</v>
      </c>
    </row>
    <row r="314" spans="1:72" ht="13.5" customHeight="1">
      <c r="A314" s="7" t="str">
        <f>HYPERLINK("http://kyu.snu.ac.kr/sdhj/index.jsp?type=hj/GK14611_00IM0001_080a.jpg","1738_수남면_080a")</f>
        <v>1738_수남면_080a</v>
      </c>
      <c r="B314" s="2">
        <v>1738</v>
      </c>
      <c r="C314" s="2" t="s">
        <v>12814</v>
      </c>
      <c r="D314" s="2" t="s">
        <v>12815</v>
      </c>
      <c r="E314" s="2">
        <v>313</v>
      </c>
      <c r="F314" s="1">
        <v>2</v>
      </c>
      <c r="G314" s="1" t="s">
        <v>436</v>
      </c>
      <c r="H314" s="1" t="s">
        <v>6277</v>
      </c>
      <c r="I314" s="1">
        <v>5</v>
      </c>
      <c r="L314" s="1">
        <v>3</v>
      </c>
      <c r="M314" s="1" t="s">
        <v>11874</v>
      </c>
      <c r="N314" s="1" t="s">
        <v>11875</v>
      </c>
      <c r="T314" s="1" t="s">
        <v>12948</v>
      </c>
      <c r="U314" s="1" t="s">
        <v>859</v>
      </c>
      <c r="V314" s="1" t="s">
        <v>6543</v>
      </c>
      <c r="W314" s="1" t="s">
        <v>153</v>
      </c>
      <c r="X314" s="1" t="s">
        <v>6765</v>
      </c>
      <c r="Y314" s="1" t="s">
        <v>860</v>
      </c>
      <c r="Z314" s="1" t="s">
        <v>7022</v>
      </c>
      <c r="AC314" s="1">
        <v>55</v>
      </c>
      <c r="AD314" s="1" t="s">
        <v>201</v>
      </c>
      <c r="AE314" s="1" t="s">
        <v>8542</v>
      </c>
      <c r="AJ314" s="1" t="s">
        <v>17</v>
      </c>
      <c r="AK314" s="1" t="s">
        <v>8760</v>
      </c>
      <c r="AL314" s="1" t="s">
        <v>50</v>
      </c>
      <c r="AM314" s="1" t="s">
        <v>11050</v>
      </c>
      <c r="AT314" s="1" t="s">
        <v>79</v>
      </c>
      <c r="AU314" s="1" t="s">
        <v>6493</v>
      </c>
      <c r="AV314" s="1" t="s">
        <v>861</v>
      </c>
      <c r="AW314" s="1" t="s">
        <v>9490</v>
      </c>
      <c r="BG314" s="1" t="s">
        <v>79</v>
      </c>
      <c r="BH314" s="1" t="s">
        <v>6493</v>
      </c>
      <c r="BI314" s="1" t="s">
        <v>862</v>
      </c>
      <c r="BJ314" s="1" t="s">
        <v>10074</v>
      </c>
      <c r="BK314" s="1" t="s">
        <v>124</v>
      </c>
      <c r="BL314" s="1" t="s">
        <v>6616</v>
      </c>
      <c r="BM314" s="1" t="s">
        <v>863</v>
      </c>
      <c r="BN314" s="1" t="s">
        <v>10069</v>
      </c>
      <c r="BO314" s="1" t="s">
        <v>81</v>
      </c>
      <c r="BP314" s="1" t="s">
        <v>8866</v>
      </c>
      <c r="BQ314" s="1" t="s">
        <v>864</v>
      </c>
      <c r="BR314" s="1" t="s">
        <v>11245</v>
      </c>
      <c r="BS314" s="1" t="s">
        <v>365</v>
      </c>
      <c r="BT314" s="1" t="s">
        <v>8671</v>
      </c>
    </row>
    <row r="315" spans="1:72" ht="13.5" customHeight="1">
      <c r="A315" s="7" t="str">
        <f>HYPERLINK("http://kyu.snu.ac.kr/sdhj/index.jsp?type=hj/GK14611_00IM0001_080a.jpg","1738_수남면_080a")</f>
        <v>1738_수남면_080a</v>
      </c>
      <c r="B315" s="2">
        <v>1738</v>
      </c>
      <c r="C315" s="2" t="s">
        <v>12692</v>
      </c>
      <c r="D315" s="2" t="s">
        <v>12693</v>
      </c>
      <c r="E315" s="2">
        <v>314</v>
      </c>
      <c r="F315" s="1">
        <v>2</v>
      </c>
      <c r="G315" s="1" t="s">
        <v>436</v>
      </c>
      <c r="H315" s="1" t="s">
        <v>6277</v>
      </c>
      <c r="I315" s="1">
        <v>5</v>
      </c>
      <c r="L315" s="1">
        <v>3</v>
      </c>
      <c r="M315" s="1" t="s">
        <v>11874</v>
      </c>
      <c r="N315" s="1" t="s">
        <v>11875</v>
      </c>
      <c r="S315" s="1" t="s">
        <v>51</v>
      </c>
      <c r="T315" s="1" t="s">
        <v>6364</v>
      </c>
      <c r="W315" s="1" t="s">
        <v>804</v>
      </c>
      <c r="X315" s="1" t="s">
        <v>6768</v>
      </c>
      <c r="Y315" s="1" t="s">
        <v>53</v>
      </c>
      <c r="Z315" s="1" t="s">
        <v>6773</v>
      </c>
      <c r="AC315" s="1">
        <v>54</v>
      </c>
      <c r="AD315" s="1" t="s">
        <v>423</v>
      </c>
      <c r="AE315" s="1" t="s">
        <v>6457</v>
      </c>
      <c r="AJ315" s="1" t="s">
        <v>17</v>
      </c>
      <c r="AK315" s="1" t="s">
        <v>8760</v>
      </c>
      <c r="AL315" s="1" t="s">
        <v>865</v>
      </c>
      <c r="AM315" s="1" t="s">
        <v>8815</v>
      </c>
      <c r="AT315" s="1" t="s">
        <v>866</v>
      </c>
      <c r="AU315" s="1" t="s">
        <v>11055</v>
      </c>
      <c r="AV315" s="1" t="s">
        <v>867</v>
      </c>
      <c r="AW315" s="1" t="s">
        <v>9489</v>
      </c>
      <c r="BG315" s="1" t="s">
        <v>46</v>
      </c>
      <c r="BH315" s="1" t="s">
        <v>6649</v>
      </c>
      <c r="BI315" s="1" t="s">
        <v>868</v>
      </c>
      <c r="BJ315" s="1" t="s">
        <v>7827</v>
      </c>
      <c r="BK315" s="1" t="s">
        <v>46</v>
      </c>
      <c r="BL315" s="1" t="s">
        <v>6649</v>
      </c>
      <c r="BM315" s="1" t="s">
        <v>6151</v>
      </c>
      <c r="BN315" s="1" t="s">
        <v>10493</v>
      </c>
      <c r="BO315" s="1" t="s">
        <v>48</v>
      </c>
      <c r="BP315" s="1" t="s">
        <v>6678</v>
      </c>
      <c r="BQ315" s="1" t="s">
        <v>869</v>
      </c>
      <c r="BR315" s="1" t="s">
        <v>10973</v>
      </c>
      <c r="BS315" s="1" t="s">
        <v>870</v>
      </c>
      <c r="BT315" s="1" t="s">
        <v>11044</v>
      </c>
    </row>
    <row r="316" spans="1:72" ht="13.5" customHeight="1">
      <c r="A316" s="7" t="str">
        <f>HYPERLINK("http://kyu.snu.ac.kr/sdhj/index.jsp?type=hj/GK14611_00IM0001_080a.jpg","1738_수남면_080a")</f>
        <v>1738_수남면_080a</v>
      </c>
      <c r="B316" s="2">
        <v>1738</v>
      </c>
      <c r="C316" s="2" t="s">
        <v>12710</v>
      </c>
      <c r="D316" s="2" t="s">
        <v>12711</v>
      </c>
      <c r="E316" s="2">
        <v>315</v>
      </c>
      <c r="F316" s="1">
        <v>2</v>
      </c>
      <c r="G316" s="1" t="s">
        <v>436</v>
      </c>
      <c r="H316" s="1" t="s">
        <v>6277</v>
      </c>
      <c r="I316" s="1">
        <v>5</v>
      </c>
      <c r="L316" s="1">
        <v>3</v>
      </c>
      <c r="M316" s="1" t="s">
        <v>11874</v>
      </c>
      <c r="N316" s="1" t="s">
        <v>11875</v>
      </c>
      <c r="S316" s="1" t="s">
        <v>83</v>
      </c>
      <c r="T316" s="1" t="s">
        <v>6369</v>
      </c>
      <c r="U316" s="1" t="s">
        <v>871</v>
      </c>
      <c r="V316" s="1" t="s">
        <v>6690</v>
      </c>
      <c r="Y316" s="1" t="s">
        <v>85</v>
      </c>
      <c r="Z316" s="1" t="s">
        <v>6791</v>
      </c>
      <c r="AC316" s="1">
        <v>24</v>
      </c>
      <c r="AD316" s="1" t="s">
        <v>61</v>
      </c>
      <c r="AE316" s="1" t="s">
        <v>8568</v>
      </c>
    </row>
    <row r="317" spans="1:72" ht="13.5" customHeight="1">
      <c r="A317" s="7" t="str">
        <f>HYPERLINK("http://kyu.snu.ac.kr/sdhj/index.jsp?type=hj/GK14611_00IM0001_080a.jpg","1738_수남면_080a")</f>
        <v>1738_수남면_080a</v>
      </c>
      <c r="B317" s="2">
        <v>1738</v>
      </c>
      <c r="C317" s="2" t="s">
        <v>12740</v>
      </c>
      <c r="D317" s="2" t="s">
        <v>12741</v>
      </c>
      <c r="E317" s="2">
        <v>316</v>
      </c>
      <c r="F317" s="1">
        <v>2</v>
      </c>
      <c r="G317" s="1" t="s">
        <v>436</v>
      </c>
      <c r="H317" s="1" t="s">
        <v>6277</v>
      </c>
      <c r="I317" s="1">
        <v>5</v>
      </c>
      <c r="L317" s="1">
        <v>3</v>
      </c>
      <c r="M317" s="1" t="s">
        <v>11874</v>
      </c>
      <c r="N317" s="1" t="s">
        <v>11875</v>
      </c>
      <c r="S317" s="1" t="s">
        <v>131</v>
      </c>
      <c r="T317" s="1" t="s">
        <v>6366</v>
      </c>
      <c r="U317" s="1" t="s">
        <v>872</v>
      </c>
      <c r="V317" s="1" t="s">
        <v>6689</v>
      </c>
      <c r="Y317" s="1" t="s">
        <v>85</v>
      </c>
      <c r="Z317" s="1" t="s">
        <v>6791</v>
      </c>
      <c r="AC317" s="1">
        <v>11</v>
      </c>
      <c r="AD317" s="1" t="s">
        <v>134</v>
      </c>
      <c r="AE317" s="1" t="s">
        <v>8563</v>
      </c>
      <c r="BF317" s="1" t="s">
        <v>64</v>
      </c>
    </row>
    <row r="318" spans="1:72" ht="13.5" customHeight="1">
      <c r="A318" s="7" t="str">
        <f>HYPERLINK("http://kyu.snu.ac.kr/sdhj/index.jsp?type=hj/GK14611_00IM0001_080a.jpg","1738_수남면_080a")</f>
        <v>1738_수남면_080a</v>
      </c>
      <c r="B318" s="2">
        <v>1738</v>
      </c>
      <c r="C318" s="2" t="s">
        <v>12710</v>
      </c>
      <c r="D318" s="2" t="s">
        <v>12711</v>
      </c>
      <c r="E318" s="2">
        <v>317</v>
      </c>
      <c r="F318" s="1">
        <v>2</v>
      </c>
      <c r="G318" s="1" t="s">
        <v>436</v>
      </c>
      <c r="H318" s="1" t="s">
        <v>6277</v>
      </c>
      <c r="I318" s="1">
        <v>5</v>
      </c>
      <c r="L318" s="1">
        <v>3</v>
      </c>
      <c r="M318" s="1" t="s">
        <v>11874</v>
      </c>
      <c r="N318" s="1" t="s">
        <v>11875</v>
      </c>
      <c r="S318" s="1" t="s">
        <v>62</v>
      </c>
      <c r="T318" s="1" t="s">
        <v>6363</v>
      </c>
      <c r="Y318" s="1" t="s">
        <v>53</v>
      </c>
      <c r="Z318" s="1" t="s">
        <v>6773</v>
      </c>
      <c r="AC318" s="1">
        <v>10</v>
      </c>
      <c r="AD318" s="1" t="s">
        <v>127</v>
      </c>
      <c r="AE318" s="1" t="s">
        <v>8557</v>
      </c>
    </row>
    <row r="319" spans="1:72" ht="13.5" customHeight="1">
      <c r="A319" s="7" t="str">
        <f>HYPERLINK("http://kyu.snu.ac.kr/sdhj/index.jsp?type=hj/GK14611_00IM0001_080a.jpg","1738_수남면_080a")</f>
        <v>1738_수남면_080a</v>
      </c>
      <c r="B319" s="2">
        <v>1738</v>
      </c>
      <c r="C319" s="2" t="s">
        <v>12710</v>
      </c>
      <c r="D319" s="2" t="s">
        <v>12711</v>
      </c>
      <c r="E319" s="2">
        <v>318</v>
      </c>
      <c r="F319" s="1">
        <v>2</v>
      </c>
      <c r="G319" s="1" t="s">
        <v>436</v>
      </c>
      <c r="H319" s="1" t="s">
        <v>6277</v>
      </c>
      <c r="I319" s="1">
        <v>5</v>
      </c>
      <c r="L319" s="1">
        <v>4</v>
      </c>
      <c r="M319" s="1" t="s">
        <v>11876</v>
      </c>
      <c r="N319" s="1" t="s">
        <v>11877</v>
      </c>
      <c r="T319" s="1" t="s">
        <v>12942</v>
      </c>
      <c r="U319" s="1" t="s">
        <v>844</v>
      </c>
      <c r="V319" s="1" t="s">
        <v>6445</v>
      </c>
      <c r="W319" s="1" t="s">
        <v>873</v>
      </c>
      <c r="X319" s="1" t="s">
        <v>6753</v>
      </c>
      <c r="Y319" s="1" t="s">
        <v>53</v>
      </c>
      <c r="Z319" s="1" t="s">
        <v>6773</v>
      </c>
      <c r="AC319" s="1">
        <v>60</v>
      </c>
      <c r="AD319" s="1" t="s">
        <v>40</v>
      </c>
      <c r="AE319" s="1" t="s">
        <v>8541</v>
      </c>
      <c r="AJ319" s="1" t="s">
        <v>17</v>
      </c>
      <c r="AK319" s="1" t="s">
        <v>8760</v>
      </c>
      <c r="AL319" s="1" t="s">
        <v>257</v>
      </c>
      <c r="AM319" s="1" t="s">
        <v>8704</v>
      </c>
      <c r="AT319" s="1" t="s">
        <v>46</v>
      </c>
      <c r="AU319" s="1" t="s">
        <v>6649</v>
      </c>
      <c r="AV319" s="1" t="s">
        <v>874</v>
      </c>
      <c r="AW319" s="1" t="s">
        <v>9488</v>
      </c>
      <c r="BG319" s="1" t="s">
        <v>46</v>
      </c>
      <c r="BH319" s="1" t="s">
        <v>6649</v>
      </c>
      <c r="BI319" s="1" t="s">
        <v>875</v>
      </c>
      <c r="BJ319" s="1" t="s">
        <v>9271</v>
      </c>
      <c r="BK319" s="1" t="s">
        <v>46</v>
      </c>
      <c r="BL319" s="1" t="s">
        <v>6649</v>
      </c>
      <c r="BM319" s="1" t="s">
        <v>876</v>
      </c>
      <c r="BN319" s="1" t="s">
        <v>9740</v>
      </c>
      <c r="BO319" s="1" t="s">
        <v>150</v>
      </c>
      <c r="BP319" s="1" t="s">
        <v>8877</v>
      </c>
      <c r="BQ319" s="1" t="s">
        <v>877</v>
      </c>
      <c r="BR319" s="1" t="s">
        <v>10972</v>
      </c>
      <c r="BS319" s="1" t="s">
        <v>257</v>
      </c>
      <c r="BT319" s="1" t="s">
        <v>8704</v>
      </c>
    </row>
    <row r="320" spans="1:72" ht="13.5" customHeight="1">
      <c r="A320" s="7" t="str">
        <f>HYPERLINK("http://kyu.snu.ac.kr/sdhj/index.jsp?type=hj/GK14611_00IM0001_080a.jpg","1738_수남면_080a")</f>
        <v>1738_수남면_080a</v>
      </c>
      <c r="B320" s="2">
        <v>1738</v>
      </c>
      <c r="C320" s="2" t="s">
        <v>12747</v>
      </c>
      <c r="D320" s="2" t="s">
        <v>12748</v>
      </c>
      <c r="E320" s="2">
        <v>319</v>
      </c>
      <c r="F320" s="1">
        <v>2</v>
      </c>
      <c r="G320" s="1" t="s">
        <v>436</v>
      </c>
      <c r="H320" s="1" t="s">
        <v>6277</v>
      </c>
      <c r="I320" s="1">
        <v>5</v>
      </c>
      <c r="L320" s="1">
        <v>4</v>
      </c>
      <c r="M320" s="1" t="s">
        <v>11876</v>
      </c>
      <c r="N320" s="1" t="s">
        <v>11877</v>
      </c>
      <c r="S320" s="1" t="s">
        <v>62</v>
      </c>
      <c r="T320" s="1" t="s">
        <v>6363</v>
      </c>
      <c r="Y320" s="1" t="s">
        <v>53</v>
      </c>
      <c r="Z320" s="1" t="s">
        <v>6773</v>
      </c>
      <c r="AC320" s="1">
        <v>27</v>
      </c>
      <c r="AD320" s="1" t="s">
        <v>476</v>
      </c>
      <c r="AE320" s="1" t="s">
        <v>7652</v>
      </c>
    </row>
    <row r="321" spans="1:72" ht="13.5" customHeight="1">
      <c r="A321" s="7" t="str">
        <f>HYPERLINK("http://kyu.snu.ac.kr/sdhj/index.jsp?type=hj/GK14611_00IM0001_080a.jpg","1738_수남면_080a")</f>
        <v>1738_수남면_080a</v>
      </c>
      <c r="B321" s="2">
        <v>1738</v>
      </c>
      <c r="C321" s="2" t="s">
        <v>12836</v>
      </c>
      <c r="D321" s="2" t="s">
        <v>12677</v>
      </c>
      <c r="E321" s="2">
        <v>320</v>
      </c>
      <c r="F321" s="1">
        <v>2</v>
      </c>
      <c r="G321" s="1" t="s">
        <v>436</v>
      </c>
      <c r="H321" s="1" t="s">
        <v>6277</v>
      </c>
      <c r="I321" s="1">
        <v>5</v>
      </c>
      <c r="L321" s="1">
        <v>4</v>
      </c>
      <c r="M321" s="1" t="s">
        <v>11876</v>
      </c>
      <c r="N321" s="1" t="s">
        <v>11877</v>
      </c>
      <c r="S321" s="1" t="s">
        <v>62</v>
      </c>
      <c r="T321" s="1" t="s">
        <v>6363</v>
      </c>
      <c r="Y321" s="1" t="s">
        <v>53</v>
      </c>
      <c r="Z321" s="1" t="s">
        <v>6773</v>
      </c>
      <c r="AC321" s="1">
        <v>23</v>
      </c>
      <c r="AD321" s="1" t="s">
        <v>284</v>
      </c>
      <c r="AE321" s="1" t="s">
        <v>8572</v>
      </c>
    </row>
    <row r="322" spans="1:72" ht="13.5" customHeight="1">
      <c r="A322" s="7" t="str">
        <f>HYPERLINK("http://kyu.snu.ac.kr/sdhj/index.jsp?type=hj/GK14611_00IM0001_080a.jpg","1738_수남면_080a")</f>
        <v>1738_수남면_080a</v>
      </c>
      <c r="B322" s="2">
        <v>1738</v>
      </c>
      <c r="C322" s="2" t="s">
        <v>12836</v>
      </c>
      <c r="D322" s="2" t="s">
        <v>12677</v>
      </c>
      <c r="E322" s="2">
        <v>321</v>
      </c>
      <c r="F322" s="1">
        <v>2</v>
      </c>
      <c r="G322" s="1" t="s">
        <v>436</v>
      </c>
      <c r="H322" s="1" t="s">
        <v>6277</v>
      </c>
      <c r="I322" s="1">
        <v>5</v>
      </c>
      <c r="L322" s="1">
        <v>5</v>
      </c>
      <c r="M322" s="1" t="s">
        <v>11878</v>
      </c>
      <c r="N322" s="1" t="s">
        <v>11879</v>
      </c>
      <c r="T322" s="1" t="s">
        <v>12949</v>
      </c>
      <c r="U322" s="1" t="s">
        <v>159</v>
      </c>
      <c r="V322" s="1" t="s">
        <v>6472</v>
      </c>
      <c r="W322" s="1" t="s">
        <v>38</v>
      </c>
      <c r="X322" s="1" t="s">
        <v>6711</v>
      </c>
      <c r="Y322" s="1" t="s">
        <v>878</v>
      </c>
      <c r="Z322" s="1" t="s">
        <v>8389</v>
      </c>
      <c r="AC322" s="1">
        <v>68</v>
      </c>
      <c r="AD322" s="1" t="s">
        <v>580</v>
      </c>
      <c r="AE322" s="1" t="s">
        <v>8555</v>
      </c>
      <c r="AJ322" s="1" t="s">
        <v>17</v>
      </c>
      <c r="AK322" s="1" t="s">
        <v>8760</v>
      </c>
      <c r="AL322" s="1" t="s">
        <v>41</v>
      </c>
      <c r="AM322" s="1" t="s">
        <v>8676</v>
      </c>
      <c r="AT322" s="1" t="s">
        <v>81</v>
      </c>
      <c r="AU322" s="1" t="s">
        <v>8866</v>
      </c>
      <c r="AV322" s="1" t="s">
        <v>813</v>
      </c>
      <c r="AW322" s="1" t="s">
        <v>8304</v>
      </c>
      <c r="BG322" s="1" t="s">
        <v>763</v>
      </c>
      <c r="BH322" s="1" t="s">
        <v>8886</v>
      </c>
      <c r="BI322" s="1" t="s">
        <v>815</v>
      </c>
      <c r="BJ322" s="1" t="s">
        <v>9420</v>
      </c>
      <c r="BK322" s="1" t="s">
        <v>255</v>
      </c>
      <c r="BL322" s="1" t="s">
        <v>6490</v>
      </c>
      <c r="BM322" s="1" t="s">
        <v>816</v>
      </c>
      <c r="BN322" s="1" t="s">
        <v>10492</v>
      </c>
      <c r="BO322" s="1" t="s">
        <v>321</v>
      </c>
      <c r="BP322" s="1" t="s">
        <v>9663</v>
      </c>
      <c r="BQ322" s="1" t="s">
        <v>817</v>
      </c>
      <c r="BR322" s="1" t="s">
        <v>10971</v>
      </c>
      <c r="BS322" s="1" t="s">
        <v>324</v>
      </c>
      <c r="BT322" s="1" t="s">
        <v>8784</v>
      </c>
    </row>
    <row r="323" spans="1:72" ht="13.5" customHeight="1">
      <c r="A323" s="7" t="str">
        <f>HYPERLINK("http://kyu.snu.ac.kr/sdhj/index.jsp?type=hj/GK14611_00IM0001_080a.jpg","1738_수남면_080a")</f>
        <v>1738_수남면_080a</v>
      </c>
      <c r="B323" s="2">
        <v>1738</v>
      </c>
      <c r="C323" s="2" t="s">
        <v>12814</v>
      </c>
      <c r="D323" s="2" t="s">
        <v>12815</v>
      </c>
      <c r="E323" s="2">
        <v>322</v>
      </c>
      <c r="F323" s="1">
        <v>2</v>
      </c>
      <c r="G323" s="1" t="s">
        <v>436</v>
      </c>
      <c r="H323" s="1" t="s">
        <v>6277</v>
      </c>
      <c r="I323" s="1">
        <v>5</v>
      </c>
      <c r="L323" s="1">
        <v>5</v>
      </c>
      <c r="M323" s="1" t="s">
        <v>11878</v>
      </c>
      <c r="N323" s="1" t="s">
        <v>11879</v>
      </c>
      <c r="S323" s="1" t="s">
        <v>51</v>
      </c>
      <c r="T323" s="1" t="s">
        <v>6364</v>
      </c>
      <c r="W323" s="1" t="s">
        <v>153</v>
      </c>
      <c r="X323" s="1" t="s">
        <v>6765</v>
      </c>
      <c r="Y323" s="1" t="s">
        <v>170</v>
      </c>
      <c r="Z323" s="1" t="s">
        <v>6819</v>
      </c>
      <c r="AC323" s="1">
        <v>53</v>
      </c>
      <c r="AD323" s="1" t="s">
        <v>423</v>
      </c>
      <c r="AE323" s="1" t="s">
        <v>6457</v>
      </c>
      <c r="AJ323" s="1" t="s">
        <v>173</v>
      </c>
      <c r="AK323" s="1" t="s">
        <v>8258</v>
      </c>
      <c r="AL323" s="1" t="s">
        <v>365</v>
      </c>
      <c r="AM323" s="1" t="s">
        <v>8671</v>
      </c>
      <c r="AT323" s="1" t="s">
        <v>879</v>
      </c>
      <c r="AU323" s="1" t="s">
        <v>8901</v>
      </c>
      <c r="AV323" s="1" t="s">
        <v>880</v>
      </c>
      <c r="AW323" s="1" t="s">
        <v>9487</v>
      </c>
      <c r="BG323" s="1" t="s">
        <v>255</v>
      </c>
      <c r="BH323" s="1" t="s">
        <v>6490</v>
      </c>
      <c r="BI323" s="1" t="s">
        <v>881</v>
      </c>
      <c r="BJ323" s="1" t="s">
        <v>10073</v>
      </c>
      <c r="BK323" s="1" t="s">
        <v>142</v>
      </c>
      <c r="BL323" s="1" t="s">
        <v>11460</v>
      </c>
      <c r="BM323" s="1" t="s">
        <v>882</v>
      </c>
      <c r="BN323" s="1" t="s">
        <v>7340</v>
      </c>
      <c r="BO323" s="1" t="s">
        <v>883</v>
      </c>
      <c r="BP323" s="1" t="s">
        <v>11443</v>
      </c>
      <c r="BQ323" s="1" t="s">
        <v>884</v>
      </c>
      <c r="BR323" s="1" t="s">
        <v>11272</v>
      </c>
      <c r="BS323" s="1" t="s">
        <v>97</v>
      </c>
      <c r="BT323" s="1" t="s">
        <v>8768</v>
      </c>
    </row>
    <row r="324" spans="1:72" ht="13.5" customHeight="1">
      <c r="A324" s="7" t="str">
        <f>HYPERLINK("http://kyu.snu.ac.kr/sdhj/index.jsp?type=hj/GK14611_00IM0001_080a.jpg","1738_수남면_080a")</f>
        <v>1738_수남면_080a</v>
      </c>
      <c r="B324" s="2">
        <v>1738</v>
      </c>
      <c r="C324" s="2" t="s">
        <v>12795</v>
      </c>
      <c r="D324" s="2" t="s">
        <v>12796</v>
      </c>
      <c r="E324" s="2">
        <v>323</v>
      </c>
      <c r="F324" s="1">
        <v>2</v>
      </c>
      <c r="G324" s="1" t="s">
        <v>436</v>
      </c>
      <c r="H324" s="1" t="s">
        <v>6277</v>
      </c>
      <c r="I324" s="1">
        <v>5</v>
      </c>
      <c r="L324" s="1">
        <v>5</v>
      </c>
      <c r="M324" s="1" t="s">
        <v>11878</v>
      </c>
      <c r="N324" s="1" t="s">
        <v>11879</v>
      </c>
      <c r="S324" s="1" t="s">
        <v>83</v>
      </c>
      <c r="T324" s="1" t="s">
        <v>6369</v>
      </c>
      <c r="U324" s="1" t="s">
        <v>159</v>
      </c>
      <c r="V324" s="1" t="s">
        <v>6472</v>
      </c>
      <c r="Y324" s="1" t="s">
        <v>885</v>
      </c>
      <c r="Z324" s="1" t="s">
        <v>8388</v>
      </c>
      <c r="AC324" s="1">
        <v>22</v>
      </c>
      <c r="AD324" s="1" t="s">
        <v>199</v>
      </c>
      <c r="AE324" s="1" t="s">
        <v>8564</v>
      </c>
    </row>
    <row r="325" spans="1:72" ht="13.5" customHeight="1">
      <c r="A325" s="7" t="str">
        <f>HYPERLINK("http://kyu.snu.ac.kr/sdhj/index.jsp?type=hj/GK14611_00IM0001_080a.jpg","1738_수남면_080a")</f>
        <v>1738_수남면_080a</v>
      </c>
      <c r="B325" s="2">
        <v>1738</v>
      </c>
      <c r="C325" s="2" t="s">
        <v>12950</v>
      </c>
      <c r="D325" s="2" t="s">
        <v>12951</v>
      </c>
      <c r="E325" s="2">
        <v>324</v>
      </c>
      <c r="F325" s="1">
        <v>2</v>
      </c>
      <c r="G325" s="1" t="s">
        <v>436</v>
      </c>
      <c r="H325" s="1" t="s">
        <v>6277</v>
      </c>
      <c r="I325" s="1">
        <v>5</v>
      </c>
      <c r="L325" s="1">
        <v>5</v>
      </c>
      <c r="M325" s="1" t="s">
        <v>11878</v>
      </c>
      <c r="N325" s="1" t="s">
        <v>11879</v>
      </c>
      <c r="S325" s="1" t="s">
        <v>131</v>
      </c>
      <c r="T325" s="1" t="s">
        <v>6366</v>
      </c>
      <c r="U325" s="1" t="s">
        <v>159</v>
      </c>
      <c r="V325" s="1" t="s">
        <v>6472</v>
      </c>
      <c r="Y325" s="1" t="s">
        <v>886</v>
      </c>
      <c r="Z325" s="1" t="s">
        <v>8387</v>
      </c>
      <c r="AC325" s="1">
        <v>15</v>
      </c>
      <c r="AD325" s="1" t="s">
        <v>379</v>
      </c>
      <c r="AE325" s="1" t="s">
        <v>8553</v>
      </c>
      <c r="AF325" s="1" t="s">
        <v>105</v>
      </c>
      <c r="AG325" s="1" t="s">
        <v>8593</v>
      </c>
      <c r="BF325" s="1" t="s">
        <v>64</v>
      </c>
    </row>
    <row r="326" spans="1:72" ht="13.5" customHeight="1">
      <c r="A326" s="7" t="str">
        <f>HYPERLINK("http://kyu.snu.ac.kr/sdhj/index.jsp?type=hj/GK14611_00IM0001_080a.jpg","1738_수남면_080a")</f>
        <v>1738_수남면_080a</v>
      </c>
      <c r="B326" s="2">
        <v>1738</v>
      </c>
      <c r="C326" s="2" t="s">
        <v>12950</v>
      </c>
      <c r="D326" s="2" t="s">
        <v>12951</v>
      </c>
      <c r="E326" s="2">
        <v>325</v>
      </c>
      <c r="F326" s="1">
        <v>2</v>
      </c>
      <c r="G326" s="1" t="s">
        <v>436</v>
      </c>
      <c r="H326" s="1" t="s">
        <v>6277</v>
      </c>
      <c r="I326" s="1">
        <v>5</v>
      </c>
      <c r="L326" s="1">
        <v>5</v>
      </c>
      <c r="M326" s="1" t="s">
        <v>11878</v>
      </c>
      <c r="N326" s="1" t="s">
        <v>11879</v>
      </c>
      <c r="S326" s="1" t="s">
        <v>131</v>
      </c>
      <c r="T326" s="1" t="s">
        <v>6366</v>
      </c>
      <c r="Y326" s="1" t="s">
        <v>887</v>
      </c>
      <c r="Z326" s="1" t="s">
        <v>8386</v>
      </c>
      <c r="AF326" s="1" t="s">
        <v>888</v>
      </c>
      <c r="AG326" s="1" t="s">
        <v>8617</v>
      </c>
      <c r="AH326" s="1" t="s">
        <v>889</v>
      </c>
      <c r="AI326" s="1" t="s">
        <v>8752</v>
      </c>
      <c r="BF326" s="1" t="s">
        <v>64</v>
      </c>
    </row>
    <row r="327" spans="1:72" ht="13.5" customHeight="1">
      <c r="A327" s="7" t="str">
        <f>HYPERLINK("http://kyu.snu.ac.kr/sdhj/index.jsp?type=hj/GK14611_00IM0001_080a.jpg","1738_수남면_080a")</f>
        <v>1738_수남면_080a</v>
      </c>
      <c r="B327" s="2">
        <v>1738</v>
      </c>
      <c r="C327" s="2" t="s">
        <v>12950</v>
      </c>
      <c r="D327" s="2" t="s">
        <v>12951</v>
      </c>
      <c r="E327" s="2">
        <v>326</v>
      </c>
      <c r="F327" s="1">
        <v>2</v>
      </c>
      <c r="G327" s="1" t="s">
        <v>436</v>
      </c>
      <c r="H327" s="1" t="s">
        <v>6277</v>
      </c>
      <c r="I327" s="1">
        <v>5</v>
      </c>
      <c r="L327" s="1">
        <v>5</v>
      </c>
      <c r="M327" s="1" t="s">
        <v>11878</v>
      </c>
      <c r="N327" s="1" t="s">
        <v>11879</v>
      </c>
      <c r="S327" s="1" t="s">
        <v>62</v>
      </c>
      <c r="T327" s="1" t="s">
        <v>6363</v>
      </c>
      <c r="AF327" s="1" t="s">
        <v>128</v>
      </c>
      <c r="AG327" s="1" t="s">
        <v>6421</v>
      </c>
      <c r="BF327" s="1" t="s">
        <v>64</v>
      </c>
    </row>
    <row r="328" spans="1:72" ht="13.5" customHeight="1">
      <c r="A328" s="7" t="str">
        <f>HYPERLINK("http://kyu.snu.ac.kr/sdhj/index.jsp?type=hj/GK14611_00IM0001_080a.jpg","1738_수남면_080a")</f>
        <v>1738_수남면_080a</v>
      </c>
      <c r="B328" s="2">
        <v>1738</v>
      </c>
      <c r="C328" s="2" t="s">
        <v>12950</v>
      </c>
      <c r="D328" s="2" t="s">
        <v>12951</v>
      </c>
      <c r="E328" s="2">
        <v>327</v>
      </c>
      <c r="F328" s="1">
        <v>2</v>
      </c>
      <c r="G328" s="1" t="s">
        <v>436</v>
      </c>
      <c r="H328" s="1" t="s">
        <v>6277</v>
      </c>
      <c r="I328" s="1">
        <v>5</v>
      </c>
      <c r="L328" s="1">
        <v>5</v>
      </c>
      <c r="M328" s="1" t="s">
        <v>11878</v>
      </c>
      <c r="N328" s="1" t="s">
        <v>11879</v>
      </c>
      <c r="T328" s="1" t="s">
        <v>12952</v>
      </c>
      <c r="U328" s="1" t="s">
        <v>181</v>
      </c>
      <c r="V328" s="1" t="s">
        <v>6448</v>
      </c>
      <c r="Y328" s="1" t="s">
        <v>890</v>
      </c>
      <c r="Z328" s="1" t="s">
        <v>8382</v>
      </c>
      <c r="AC328" s="1">
        <v>41</v>
      </c>
      <c r="AD328" s="1" t="s">
        <v>411</v>
      </c>
      <c r="AE328" s="1" t="s">
        <v>7912</v>
      </c>
    </row>
    <row r="329" spans="1:72" ht="13.5" customHeight="1">
      <c r="A329" s="7" t="str">
        <f>HYPERLINK("http://kyu.snu.ac.kr/sdhj/index.jsp?type=hj/GK14611_00IM0001_080a.jpg","1738_수남면_080a")</f>
        <v>1738_수남면_080a</v>
      </c>
      <c r="B329" s="2">
        <v>1738</v>
      </c>
      <c r="C329" s="2" t="s">
        <v>12950</v>
      </c>
      <c r="D329" s="2" t="s">
        <v>12951</v>
      </c>
      <c r="E329" s="2">
        <v>328</v>
      </c>
      <c r="F329" s="1">
        <v>2</v>
      </c>
      <c r="G329" s="1" t="s">
        <v>436</v>
      </c>
      <c r="H329" s="1" t="s">
        <v>6277</v>
      </c>
      <c r="I329" s="1">
        <v>6</v>
      </c>
      <c r="J329" s="1" t="s">
        <v>891</v>
      </c>
      <c r="K329" s="1" t="s">
        <v>6339</v>
      </c>
      <c r="L329" s="1">
        <v>1</v>
      </c>
      <c r="M329" s="1" t="s">
        <v>11880</v>
      </c>
      <c r="N329" s="1" t="s">
        <v>11881</v>
      </c>
      <c r="Q329" s="1" t="s">
        <v>892</v>
      </c>
      <c r="R329" s="1" t="s">
        <v>11779</v>
      </c>
      <c r="T329" s="1" t="s">
        <v>12953</v>
      </c>
      <c r="U329" s="1" t="s">
        <v>79</v>
      </c>
      <c r="V329" s="1" t="s">
        <v>6493</v>
      </c>
      <c r="W329" s="1" t="s">
        <v>12954</v>
      </c>
      <c r="X329" s="1" t="s">
        <v>12955</v>
      </c>
      <c r="Y329" s="1" t="s">
        <v>893</v>
      </c>
      <c r="Z329" s="1" t="s">
        <v>8025</v>
      </c>
      <c r="AC329" s="1">
        <v>40</v>
      </c>
      <c r="AD329" s="1" t="s">
        <v>172</v>
      </c>
      <c r="AE329" s="1" t="s">
        <v>8583</v>
      </c>
      <c r="AJ329" s="1" t="s">
        <v>17</v>
      </c>
      <c r="AK329" s="1" t="s">
        <v>8760</v>
      </c>
      <c r="AL329" s="1" t="s">
        <v>372</v>
      </c>
      <c r="AM329" s="1" t="s">
        <v>8664</v>
      </c>
      <c r="AT329" s="1" t="s">
        <v>79</v>
      </c>
      <c r="AU329" s="1" t="s">
        <v>6493</v>
      </c>
      <c r="AV329" s="1" t="s">
        <v>894</v>
      </c>
      <c r="AW329" s="1" t="s">
        <v>9486</v>
      </c>
      <c r="BG329" s="1" t="s">
        <v>79</v>
      </c>
      <c r="BH329" s="1" t="s">
        <v>6493</v>
      </c>
      <c r="BI329" s="1" t="s">
        <v>99</v>
      </c>
      <c r="BJ329" s="1" t="s">
        <v>9028</v>
      </c>
      <c r="BK329" s="1" t="s">
        <v>763</v>
      </c>
      <c r="BL329" s="1" t="s">
        <v>8886</v>
      </c>
      <c r="BM329" s="1" t="s">
        <v>764</v>
      </c>
      <c r="BN329" s="1" t="s">
        <v>10076</v>
      </c>
      <c r="BO329" s="1" t="s">
        <v>48</v>
      </c>
      <c r="BP329" s="1" t="s">
        <v>6678</v>
      </c>
      <c r="BQ329" s="1" t="s">
        <v>895</v>
      </c>
      <c r="BR329" s="1" t="s">
        <v>10970</v>
      </c>
      <c r="BS329" s="1" t="s">
        <v>41</v>
      </c>
      <c r="BT329" s="1" t="s">
        <v>8676</v>
      </c>
    </row>
    <row r="330" spans="1:72" ht="13.5" customHeight="1">
      <c r="A330" s="7" t="str">
        <f>HYPERLINK("http://kyu.snu.ac.kr/sdhj/index.jsp?type=hj/GK14611_00IM0001_080a.jpg","1738_수남면_080a")</f>
        <v>1738_수남면_080a</v>
      </c>
      <c r="B330" s="2">
        <v>1738</v>
      </c>
      <c r="C330" s="2" t="s">
        <v>12690</v>
      </c>
      <c r="D330" s="2" t="s">
        <v>12691</v>
      </c>
      <c r="E330" s="2">
        <v>329</v>
      </c>
      <c r="F330" s="1">
        <v>2</v>
      </c>
      <c r="G330" s="1" t="s">
        <v>436</v>
      </c>
      <c r="H330" s="1" t="s">
        <v>6277</v>
      </c>
      <c r="I330" s="1">
        <v>6</v>
      </c>
      <c r="L330" s="1">
        <v>1</v>
      </c>
      <c r="M330" s="1" t="s">
        <v>11880</v>
      </c>
      <c r="N330" s="1" t="s">
        <v>11881</v>
      </c>
      <c r="S330" s="1" t="s">
        <v>51</v>
      </c>
      <c r="T330" s="1" t="s">
        <v>6364</v>
      </c>
      <c r="W330" s="1" t="s">
        <v>66</v>
      </c>
      <c r="X330" s="1" t="s">
        <v>11719</v>
      </c>
      <c r="Y330" s="1" t="s">
        <v>53</v>
      </c>
      <c r="Z330" s="1" t="s">
        <v>6773</v>
      </c>
      <c r="AC330" s="1">
        <v>36</v>
      </c>
      <c r="AD330" s="1" t="s">
        <v>404</v>
      </c>
      <c r="AE330" s="1" t="s">
        <v>8584</v>
      </c>
      <c r="AJ330" s="1" t="s">
        <v>17</v>
      </c>
      <c r="AK330" s="1" t="s">
        <v>8760</v>
      </c>
      <c r="AL330" s="1" t="s">
        <v>896</v>
      </c>
      <c r="AM330" s="1" t="s">
        <v>8801</v>
      </c>
      <c r="AT330" s="1" t="s">
        <v>897</v>
      </c>
      <c r="AU330" s="1" t="s">
        <v>6650</v>
      </c>
      <c r="AV330" s="1" t="s">
        <v>898</v>
      </c>
      <c r="AW330" s="1" t="s">
        <v>7953</v>
      </c>
      <c r="BG330" s="1" t="s">
        <v>81</v>
      </c>
      <c r="BH330" s="1" t="s">
        <v>8866</v>
      </c>
      <c r="BI330" s="1" t="s">
        <v>899</v>
      </c>
      <c r="BJ330" s="1" t="s">
        <v>9346</v>
      </c>
      <c r="BK330" s="1" t="s">
        <v>81</v>
      </c>
      <c r="BL330" s="1" t="s">
        <v>8866</v>
      </c>
      <c r="BM330" s="1" t="s">
        <v>900</v>
      </c>
      <c r="BN330" s="1" t="s">
        <v>9975</v>
      </c>
      <c r="BO330" s="1" t="s">
        <v>81</v>
      </c>
      <c r="BP330" s="1" t="s">
        <v>8866</v>
      </c>
      <c r="BQ330" s="1" t="s">
        <v>901</v>
      </c>
      <c r="BR330" s="1" t="s">
        <v>10969</v>
      </c>
      <c r="BS330" s="1" t="s">
        <v>902</v>
      </c>
      <c r="BT330" s="1" t="s">
        <v>8789</v>
      </c>
    </row>
    <row r="331" spans="1:72" ht="13.5" customHeight="1">
      <c r="A331" s="7" t="str">
        <f>HYPERLINK("http://kyu.snu.ac.kr/sdhj/index.jsp?type=hj/GK14611_00IM0001_080a.jpg","1738_수남면_080a")</f>
        <v>1738_수남면_080a</v>
      </c>
      <c r="B331" s="2">
        <v>1738</v>
      </c>
      <c r="C331" s="2" t="s">
        <v>12692</v>
      </c>
      <c r="D331" s="2" t="s">
        <v>12693</v>
      </c>
      <c r="E331" s="2">
        <v>330</v>
      </c>
      <c r="F331" s="1">
        <v>2</v>
      </c>
      <c r="G331" s="1" t="s">
        <v>436</v>
      </c>
      <c r="H331" s="1" t="s">
        <v>6277</v>
      </c>
      <c r="I331" s="1">
        <v>6</v>
      </c>
      <c r="L331" s="1">
        <v>1</v>
      </c>
      <c r="M331" s="1" t="s">
        <v>11880</v>
      </c>
      <c r="N331" s="1" t="s">
        <v>11881</v>
      </c>
      <c r="S331" s="1" t="s">
        <v>152</v>
      </c>
      <c r="T331" s="1" t="s">
        <v>6372</v>
      </c>
      <c r="W331" s="1" t="s">
        <v>38</v>
      </c>
      <c r="X331" s="1" t="s">
        <v>6711</v>
      </c>
      <c r="Y331" s="1" t="s">
        <v>53</v>
      </c>
      <c r="Z331" s="1" t="s">
        <v>6773</v>
      </c>
      <c r="AC331" s="1">
        <v>55</v>
      </c>
      <c r="AD331" s="1" t="s">
        <v>201</v>
      </c>
      <c r="AE331" s="1" t="s">
        <v>8542</v>
      </c>
    </row>
    <row r="332" spans="1:72" ht="13.5" customHeight="1">
      <c r="A332" s="7" t="str">
        <f>HYPERLINK("http://kyu.snu.ac.kr/sdhj/index.jsp?type=hj/GK14611_00IM0001_080a.jpg","1738_수남면_080a")</f>
        <v>1738_수남면_080a</v>
      </c>
      <c r="B332" s="2">
        <v>1738</v>
      </c>
      <c r="C332" s="2" t="s">
        <v>12956</v>
      </c>
      <c r="D332" s="2" t="s">
        <v>12957</v>
      </c>
      <c r="E332" s="2">
        <v>331</v>
      </c>
      <c r="F332" s="1">
        <v>2</v>
      </c>
      <c r="G332" s="1" t="s">
        <v>436</v>
      </c>
      <c r="H332" s="1" t="s">
        <v>6277</v>
      </c>
      <c r="I332" s="1">
        <v>6</v>
      </c>
      <c r="L332" s="1">
        <v>1</v>
      </c>
      <c r="M332" s="1" t="s">
        <v>11880</v>
      </c>
      <c r="N332" s="1" t="s">
        <v>11881</v>
      </c>
      <c r="S332" s="1" t="s">
        <v>156</v>
      </c>
      <c r="T332" s="1" t="s">
        <v>6371</v>
      </c>
      <c r="U332" s="1" t="s">
        <v>903</v>
      </c>
      <c r="V332" s="1" t="s">
        <v>6688</v>
      </c>
      <c r="Y332" s="1" t="s">
        <v>904</v>
      </c>
      <c r="Z332" s="1" t="s">
        <v>8385</v>
      </c>
      <c r="AC332" s="1">
        <v>22</v>
      </c>
      <c r="AD332" s="1" t="s">
        <v>199</v>
      </c>
      <c r="AE332" s="1" t="s">
        <v>8564</v>
      </c>
    </row>
    <row r="333" spans="1:72" ht="13.5" customHeight="1">
      <c r="A333" s="7" t="str">
        <f>HYPERLINK("http://kyu.snu.ac.kr/sdhj/index.jsp?type=hj/GK14611_00IM0001_080a.jpg","1738_수남면_080a")</f>
        <v>1738_수남면_080a</v>
      </c>
      <c r="B333" s="2">
        <v>1738</v>
      </c>
      <c r="C333" s="2" t="s">
        <v>12956</v>
      </c>
      <c r="D333" s="2" t="s">
        <v>12957</v>
      </c>
      <c r="E333" s="2">
        <v>332</v>
      </c>
      <c r="F333" s="1">
        <v>2</v>
      </c>
      <c r="G333" s="1" t="s">
        <v>436</v>
      </c>
      <c r="H333" s="1" t="s">
        <v>6277</v>
      </c>
      <c r="I333" s="1">
        <v>6</v>
      </c>
      <c r="L333" s="1">
        <v>1</v>
      </c>
      <c r="M333" s="1" t="s">
        <v>11880</v>
      </c>
      <c r="N333" s="1" t="s">
        <v>11881</v>
      </c>
      <c r="S333" s="1" t="s">
        <v>905</v>
      </c>
      <c r="T333" s="1" t="s">
        <v>6442</v>
      </c>
      <c r="U333" s="1" t="s">
        <v>246</v>
      </c>
      <c r="V333" s="1" t="s">
        <v>6465</v>
      </c>
      <c r="Y333" s="1" t="s">
        <v>906</v>
      </c>
      <c r="Z333" s="1" t="s">
        <v>8384</v>
      </c>
      <c r="AC333" s="1">
        <v>36</v>
      </c>
      <c r="AD333" s="1" t="s">
        <v>404</v>
      </c>
      <c r="AE333" s="1" t="s">
        <v>8584</v>
      </c>
    </row>
    <row r="334" spans="1:72" ht="13.5" customHeight="1">
      <c r="A334" s="7" t="str">
        <f>HYPERLINK("http://kyu.snu.ac.kr/sdhj/index.jsp?type=hj/GK14611_00IM0001_080a.jpg","1738_수남면_080a")</f>
        <v>1738_수남면_080a</v>
      </c>
      <c r="B334" s="2">
        <v>1738</v>
      </c>
      <c r="C334" s="2" t="s">
        <v>12740</v>
      </c>
      <c r="D334" s="2" t="s">
        <v>12741</v>
      </c>
      <c r="E334" s="2">
        <v>333</v>
      </c>
      <c r="F334" s="1">
        <v>2</v>
      </c>
      <c r="G334" s="1" t="s">
        <v>436</v>
      </c>
      <c r="H334" s="1" t="s">
        <v>6277</v>
      </c>
      <c r="I334" s="1">
        <v>6</v>
      </c>
      <c r="L334" s="1">
        <v>2</v>
      </c>
      <c r="M334" s="1" t="s">
        <v>11882</v>
      </c>
      <c r="N334" s="1" t="s">
        <v>11883</v>
      </c>
      <c r="T334" s="1" t="s">
        <v>12930</v>
      </c>
      <c r="U334" s="1" t="s">
        <v>79</v>
      </c>
      <c r="V334" s="1" t="s">
        <v>6493</v>
      </c>
      <c r="W334" s="1" t="s">
        <v>907</v>
      </c>
      <c r="X334" s="1" t="s">
        <v>6749</v>
      </c>
      <c r="Y334" s="1" t="s">
        <v>908</v>
      </c>
      <c r="Z334" s="1" t="s">
        <v>8383</v>
      </c>
      <c r="AC334" s="1">
        <v>38</v>
      </c>
      <c r="AD334" s="1" t="s">
        <v>96</v>
      </c>
      <c r="AE334" s="1" t="s">
        <v>8581</v>
      </c>
      <c r="AJ334" s="1" t="s">
        <v>17</v>
      </c>
      <c r="AK334" s="1" t="s">
        <v>8760</v>
      </c>
      <c r="AL334" s="1" t="s">
        <v>50</v>
      </c>
      <c r="AM334" s="1" t="s">
        <v>11050</v>
      </c>
      <c r="AV334" s="1" t="s">
        <v>909</v>
      </c>
      <c r="AW334" s="1" t="s">
        <v>6726</v>
      </c>
      <c r="BG334" s="1" t="s">
        <v>536</v>
      </c>
      <c r="BH334" s="1" t="s">
        <v>8870</v>
      </c>
      <c r="BI334" s="1" t="s">
        <v>910</v>
      </c>
      <c r="BJ334" s="1" t="s">
        <v>8981</v>
      </c>
      <c r="BK334" s="1" t="s">
        <v>911</v>
      </c>
      <c r="BL334" s="1" t="s">
        <v>9694</v>
      </c>
      <c r="BM334" s="1" t="s">
        <v>912</v>
      </c>
      <c r="BN334" s="1" t="s">
        <v>9998</v>
      </c>
      <c r="BO334" s="1" t="s">
        <v>879</v>
      </c>
      <c r="BP334" s="1" t="s">
        <v>8901</v>
      </c>
      <c r="BQ334" s="1" t="s">
        <v>913</v>
      </c>
      <c r="BR334" s="1" t="s">
        <v>10968</v>
      </c>
      <c r="BS334" s="1" t="s">
        <v>41</v>
      </c>
      <c r="BT334" s="1" t="s">
        <v>8676</v>
      </c>
    </row>
    <row r="335" spans="1:72" ht="13.5" customHeight="1">
      <c r="A335" s="7" t="str">
        <f>HYPERLINK("http://kyu.snu.ac.kr/sdhj/index.jsp?type=hj/GK14611_00IM0001_080a.jpg","1738_수남면_080a")</f>
        <v>1738_수남면_080a</v>
      </c>
      <c r="B335" s="2">
        <v>1738</v>
      </c>
      <c r="C335" s="2" t="s">
        <v>12958</v>
      </c>
      <c r="D335" s="2" t="s">
        <v>12959</v>
      </c>
      <c r="E335" s="2">
        <v>334</v>
      </c>
      <c r="F335" s="1">
        <v>2</v>
      </c>
      <c r="G335" s="1" t="s">
        <v>436</v>
      </c>
      <c r="H335" s="1" t="s">
        <v>6277</v>
      </c>
      <c r="I335" s="1">
        <v>6</v>
      </c>
      <c r="L335" s="1">
        <v>2</v>
      </c>
      <c r="M335" s="1" t="s">
        <v>11882</v>
      </c>
      <c r="N335" s="1" t="s">
        <v>11883</v>
      </c>
      <c r="S335" s="1" t="s">
        <v>914</v>
      </c>
      <c r="T335" s="1" t="s">
        <v>12960</v>
      </c>
      <c r="Y335" s="1" t="s">
        <v>909</v>
      </c>
      <c r="Z335" s="1" t="s">
        <v>6726</v>
      </c>
      <c r="AC335" s="1">
        <v>67</v>
      </c>
      <c r="AD335" s="1" t="s">
        <v>392</v>
      </c>
      <c r="AE335" s="1" t="s">
        <v>8532</v>
      </c>
    </row>
    <row r="336" spans="1:72" ht="13.5" customHeight="1">
      <c r="A336" s="7" t="str">
        <f>HYPERLINK("http://kyu.snu.ac.kr/sdhj/index.jsp?type=hj/GK14611_00IM0001_080a.jpg","1738_수남면_080a")</f>
        <v>1738_수남면_080a</v>
      </c>
      <c r="B336" s="2">
        <v>1738</v>
      </c>
      <c r="C336" s="2" t="s">
        <v>12766</v>
      </c>
      <c r="D336" s="2" t="s">
        <v>12767</v>
      </c>
      <c r="E336" s="2">
        <v>335</v>
      </c>
      <c r="F336" s="1">
        <v>2</v>
      </c>
      <c r="G336" s="1" t="s">
        <v>436</v>
      </c>
      <c r="H336" s="1" t="s">
        <v>6277</v>
      </c>
      <c r="I336" s="1">
        <v>6</v>
      </c>
      <c r="L336" s="1">
        <v>2</v>
      </c>
      <c r="M336" s="1" t="s">
        <v>11882</v>
      </c>
      <c r="N336" s="1" t="s">
        <v>11883</v>
      </c>
      <c r="S336" s="1" t="s">
        <v>51</v>
      </c>
      <c r="T336" s="1" t="s">
        <v>6364</v>
      </c>
      <c r="W336" s="1" t="s">
        <v>153</v>
      </c>
      <c r="X336" s="1" t="s">
        <v>6765</v>
      </c>
      <c r="Y336" s="1" t="s">
        <v>53</v>
      </c>
      <c r="Z336" s="1" t="s">
        <v>6773</v>
      </c>
      <c r="AC336" s="1">
        <v>28</v>
      </c>
      <c r="AD336" s="1" t="s">
        <v>516</v>
      </c>
      <c r="AE336" s="1" t="s">
        <v>8567</v>
      </c>
      <c r="AJ336" s="1" t="s">
        <v>17</v>
      </c>
      <c r="AK336" s="1" t="s">
        <v>8760</v>
      </c>
      <c r="AL336" s="1" t="s">
        <v>365</v>
      </c>
      <c r="AM336" s="1" t="s">
        <v>8671</v>
      </c>
      <c r="AT336" s="1" t="s">
        <v>46</v>
      </c>
      <c r="AU336" s="1" t="s">
        <v>6649</v>
      </c>
      <c r="AV336" s="1" t="s">
        <v>915</v>
      </c>
      <c r="AW336" s="1" t="s">
        <v>9158</v>
      </c>
      <c r="BG336" s="1" t="s">
        <v>46</v>
      </c>
      <c r="BH336" s="1" t="s">
        <v>6649</v>
      </c>
      <c r="BI336" s="1" t="s">
        <v>916</v>
      </c>
      <c r="BJ336" s="1" t="s">
        <v>7820</v>
      </c>
      <c r="BK336" s="1" t="s">
        <v>81</v>
      </c>
      <c r="BL336" s="1" t="s">
        <v>8866</v>
      </c>
      <c r="BM336" s="1" t="s">
        <v>917</v>
      </c>
      <c r="BN336" s="1" t="s">
        <v>8591</v>
      </c>
      <c r="BO336" s="1" t="s">
        <v>81</v>
      </c>
      <c r="BP336" s="1" t="s">
        <v>8866</v>
      </c>
      <c r="BQ336" s="1" t="s">
        <v>918</v>
      </c>
      <c r="BR336" s="1" t="s">
        <v>10967</v>
      </c>
      <c r="BS336" s="1" t="s">
        <v>103</v>
      </c>
      <c r="BT336" s="1" t="s">
        <v>8747</v>
      </c>
    </row>
    <row r="337" spans="1:58" ht="13.5" customHeight="1">
      <c r="A337" s="7" t="str">
        <f>HYPERLINK("http://kyu.snu.ac.kr/sdhj/index.jsp?type=hj/GK14611_00IM0001_080a.jpg","1738_수남면_080a")</f>
        <v>1738_수남면_080a</v>
      </c>
      <c r="B337" s="2">
        <v>1738</v>
      </c>
      <c r="C337" s="2" t="s">
        <v>12766</v>
      </c>
      <c r="D337" s="2" t="s">
        <v>12767</v>
      </c>
      <c r="E337" s="2">
        <v>336</v>
      </c>
      <c r="F337" s="1">
        <v>2</v>
      </c>
      <c r="G337" s="1" t="s">
        <v>436</v>
      </c>
      <c r="H337" s="1" t="s">
        <v>6277</v>
      </c>
      <c r="I337" s="1">
        <v>6</v>
      </c>
      <c r="L337" s="1">
        <v>2</v>
      </c>
      <c r="M337" s="1" t="s">
        <v>11882</v>
      </c>
      <c r="N337" s="1" t="s">
        <v>11883</v>
      </c>
      <c r="S337" s="1" t="s">
        <v>919</v>
      </c>
      <c r="T337" s="1" t="s">
        <v>6441</v>
      </c>
      <c r="W337" s="1" t="s">
        <v>920</v>
      </c>
      <c r="X337" s="1" t="s">
        <v>6764</v>
      </c>
      <c r="Y337" s="1" t="s">
        <v>170</v>
      </c>
      <c r="Z337" s="1" t="s">
        <v>6819</v>
      </c>
      <c r="AC337" s="1">
        <v>66</v>
      </c>
      <c r="AD337" s="1" t="s">
        <v>130</v>
      </c>
      <c r="AE337" s="1" t="s">
        <v>8580</v>
      </c>
    </row>
    <row r="338" spans="1:58" ht="13.5" customHeight="1">
      <c r="A338" s="7" t="str">
        <f>HYPERLINK("http://kyu.snu.ac.kr/sdhj/index.jsp?type=hj/GK14611_00IM0001_080a.jpg","1738_수남면_080a")</f>
        <v>1738_수남면_080a</v>
      </c>
      <c r="B338" s="2">
        <v>1738</v>
      </c>
      <c r="C338" s="2" t="s">
        <v>12766</v>
      </c>
      <c r="D338" s="2" t="s">
        <v>12767</v>
      </c>
      <c r="E338" s="2">
        <v>337</v>
      </c>
      <c r="F338" s="1">
        <v>2</v>
      </c>
      <c r="G338" s="1" t="s">
        <v>436</v>
      </c>
      <c r="H338" s="1" t="s">
        <v>6277</v>
      </c>
      <c r="I338" s="1">
        <v>6</v>
      </c>
      <c r="L338" s="1">
        <v>2</v>
      </c>
      <c r="M338" s="1" t="s">
        <v>11882</v>
      </c>
      <c r="N338" s="1" t="s">
        <v>11883</v>
      </c>
      <c r="S338" s="1" t="s">
        <v>155</v>
      </c>
      <c r="T338" s="1" t="s">
        <v>6397</v>
      </c>
      <c r="AC338" s="1">
        <v>13</v>
      </c>
      <c r="AD338" s="1" t="s">
        <v>212</v>
      </c>
      <c r="AE338" s="1" t="s">
        <v>8547</v>
      </c>
      <c r="AF338" s="1" t="s">
        <v>128</v>
      </c>
      <c r="AG338" s="1" t="s">
        <v>6421</v>
      </c>
    </row>
    <row r="339" spans="1:58" ht="13.5" customHeight="1">
      <c r="A339" s="7" t="str">
        <f>HYPERLINK("http://kyu.snu.ac.kr/sdhj/index.jsp?type=hj/GK14611_00IM0001_080a.jpg","1738_수남면_080a")</f>
        <v>1738_수남면_080a</v>
      </c>
      <c r="B339" s="2">
        <v>1738</v>
      </c>
      <c r="C339" s="2" t="s">
        <v>12766</v>
      </c>
      <c r="D339" s="2" t="s">
        <v>12767</v>
      </c>
      <c r="E339" s="2">
        <v>338</v>
      </c>
      <c r="F339" s="1">
        <v>2</v>
      </c>
      <c r="G339" s="1" t="s">
        <v>436</v>
      </c>
      <c r="H339" s="1" t="s">
        <v>6277</v>
      </c>
      <c r="I339" s="1">
        <v>6</v>
      </c>
      <c r="L339" s="1">
        <v>2</v>
      </c>
      <c r="M339" s="1" t="s">
        <v>11882</v>
      </c>
      <c r="N339" s="1" t="s">
        <v>11883</v>
      </c>
      <c r="T339" s="1" t="s">
        <v>12961</v>
      </c>
      <c r="U339" s="1" t="s">
        <v>181</v>
      </c>
      <c r="V339" s="1" t="s">
        <v>6448</v>
      </c>
      <c r="Y339" s="1" t="s">
        <v>921</v>
      </c>
      <c r="Z339" s="1" t="s">
        <v>11721</v>
      </c>
      <c r="AG339" s="1" t="s">
        <v>12962</v>
      </c>
      <c r="BB339" s="1" t="s">
        <v>181</v>
      </c>
      <c r="BC339" s="1" t="s">
        <v>6448</v>
      </c>
      <c r="BD339" s="1" t="s">
        <v>922</v>
      </c>
      <c r="BE339" s="1" t="s">
        <v>9646</v>
      </c>
      <c r="BF339" s="1" t="s">
        <v>11491</v>
      </c>
    </row>
    <row r="340" spans="1:58" ht="13.5" customHeight="1">
      <c r="A340" s="7" t="str">
        <f>HYPERLINK("http://kyu.snu.ac.kr/sdhj/index.jsp?type=hj/GK14611_00IM0001_080a.jpg","1738_수남면_080a")</f>
        <v>1738_수남면_080a</v>
      </c>
      <c r="B340" s="2">
        <v>1738</v>
      </c>
      <c r="C340" s="2" t="s">
        <v>12735</v>
      </c>
      <c r="D340" s="2" t="s">
        <v>12736</v>
      </c>
      <c r="E340" s="2">
        <v>339</v>
      </c>
      <c r="F340" s="1">
        <v>2</v>
      </c>
      <c r="G340" s="1" t="s">
        <v>436</v>
      </c>
      <c r="H340" s="1" t="s">
        <v>6277</v>
      </c>
      <c r="I340" s="1">
        <v>6</v>
      </c>
      <c r="L340" s="1">
        <v>2</v>
      </c>
      <c r="M340" s="1" t="s">
        <v>11882</v>
      </c>
      <c r="N340" s="1" t="s">
        <v>11883</v>
      </c>
      <c r="T340" s="1" t="s">
        <v>12961</v>
      </c>
      <c r="Y340" s="1" t="s">
        <v>923</v>
      </c>
      <c r="Z340" s="1" t="s">
        <v>12963</v>
      </c>
      <c r="AF340" s="1" t="s">
        <v>11495</v>
      </c>
      <c r="AG340" s="1" t="s">
        <v>11695</v>
      </c>
      <c r="BC340" s="1" t="s">
        <v>12964</v>
      </c>
      <c r="BE340" s="1" t="s">
        <v>12965</v>
      </c>
      <c r="BF340" s="1" t="s">
        <v>11492</v>
      </c>
    </row>
    <row r="341" spans="1:58" ht="13.5" customHeight="1">
      <c r="A341" s="7" t="str">
        <f>HYPERLINK("http://kyu.snu.ac.kr/sdhj/index.jsp?type=hj/GK14611_00IM0001_080a.jpg","1738_수남면_080a")</f>
        <v>1738_수남면_080a</v>
      </c>
      <c r="B341" s="2">
        <v>1738</v>
      </c>
      <c r="C341" s="2" t="s">
        <v>12735</v>
      </c>
      <c r="D341" s="2" t="s">
        <v>12736</v>
      </c>
      <c r="E341" s="2">
        <v>340</v>
      </c>
      <c r="F341" s="1">
        <v>2</v>
      </c>
      <c r="G341" s="1" t="s">
        <v>436</v>
      </c>
      <c r="H341" s="1" t="s">
        <v>6277</v>
      </c>
      <c r="I341" s="1">
        <v>6</v>
      </c>
      <c r="L341" s="1">
        <v>2</v>
      </c>
      <c r="M341" s="1" t="s">
        <v>11882</v>
      </c>
      <c r="N341" s="1" t="s">
        <v>11883</v>
      </c>
      <c r="T341" s="1" t="s">
        <v>12961</v>
      </c>
      <c r="Y341" s="1" t="s">
        <v>890</v>
      </c>
      <c r="Z341" s="1" t="s">
        <v>8382</v>
      </c>
      <c r="AD341" s="1" t="s">
        <v>154</v>
      </c>
      <c r="AE341" s="1" t="s">
        <v>8577</v>
      </c>
      <c r="AG341" s="1" t="s">
        <v>12966</v>
      </c>
      <c r="AI341" s="1" t="s">
        <v>12967</v>
      </c>
      <c r="BB341" s="1" t="s">
        <v>181</v>
      </c>
      <c r="BC341" s="1" t="s">
        <v>6448</v>
      </c>
      <c r="BD341" s="1" t="s">
        <v>924</v>
      </c>
      <c r="BE341" s="1" t="s">
        <v>9623</v>
      </c>
      <c r="BF341" s="1" t="s">
        <v>11546</v>
      </c>
    </row>
    <row r="342" spans="1:58" ht="13.5" customHeight="1">
      <c r="A342" s="7" t="str">
        <f>HYPERLINK("http://kyu.snu.ac.kr/sdhj/index.jsp?type=hj/GK14611_00IM0001_080a.jpg","1738_수남면_080a")</f>
        <v>1738_수남면_080a</v>
      </c>
      <c r="B342" s="2">
        <v>1738</v>
      </c>
      <c r="C342" s="2" t="s">
        <v>12735</v>
      </c>
      <c r="D342" s="2" t="s">
        <v>12736</v>
      </c>
      <c r="E342" s="2">
        <v>341</v>
      </c>
      <c r="F342" s="1">
        <v>2</v>
      </c>
      <c r="G342" s="1" t="s">
        <v>436</v>
      </c>
      <c r="H342" s="1" t="s">
        <v>6277</v>
      </c>
      <c r="I342" s="1">
        <v>6</v>
      </c>
      <c r="L342" s="1">
        <v>2</v>
      </c>
      <c r="M342" s="1" t="s">
        <v>11882</v>
      </c>
      <c r="N342" s="1" t="s">
        <v>11883</v>
      </c>
      <c r="T342" s="1" t="s">
        <v>12961</v>
      </c>
      <c r="U342" s="1" t="s">
        <v>181</v>
      </c>
      <c r="V342" s="1" t="s">
        <v>6448</v>
      </c>
      <c r="Y342" s="1" t="s">
        <v>925</v>
      </c>
      <c r="Z342" s="1" t="s">
        <v>7699</v>
      </c>
      <c r="AD342" s="1" t="s">
        <v>88</v>
      </c>
      <c r="AE342" s="1" t="s">
        <v>8561</v>
      </c>
      <c r="AG342" s="1" t="s">
        <v>12966</v>
      </c>
      <c r="AI342" s="1" t="s">
        <v>12967</v>
      </c>
      <c r="BB342" s="1" t="s">
        <v>239</v>
      </c>
      <c r="BC342" s="1" t="s">
        <v>6489</v>
      </c>
      <c r="BF342" s="1" t="s">
        <v>11491</v>
      </c>
    </row>
    <row r="343" spans="1:58" ht="13.5" customHeight="1">
      <c r="A343" s="7" t="str">
        <f>HYPERLINK("http://kyu.snu.ac.kr/sdhj/index.jsp?type=hj/GK14611_00IM0001_080a.jpg","1738_수남면_080a")</f>
        <v>1738_수남면_080a</v>
      </c>
      <c r="B343" s="2">
        <v>1738</v>
      </c>
      <c r="C343" s="2" t="s">
        <v>12735</v>
      </c>
      <c r="D343" s="2" t="s">
        <v>12736</v>
      </c>
      <c r="E343" s="2">
        <v>342</v>
      </c>
      <c r="F343" s="1">
        <v>2</v>
      </c>
      <c r="G343" s="1" t="s">
        <v>436</v>
      </c>
      <c r="H343" s="1" t="s">
        <v>6277</v>
      </c>
      <c r="I343" s="1">
        <v>6</v>
      </c>
      <c r="L343" s="1">
        <v>2</v>
      </c>
      <c r="M343" s="1" t="s">
        <v>11882</v>
      </c>
      <c r="N343" s="1" t="s">
        <v>11883</v>
      </c>
      <c r="T343" s="1" t="s">
        <v>12961</v>
      </c>
      <c r="U343" s="1" t="s">
        <v>181</v>
      </c>
      <c r="V343" s="1" t="s">
        <v>6448</v>
      </c>
      <c r="Y343" s="1" t="s">
        <v>926</v>
      </c>
      <c r="Z343" s="1" t="s">
        <v>8381</v>
      </c>
      <c r="AG343" s="1" t="s">
        <v>12966</v>
      </c>
      <c r="AI343" s="1" t="s">
        <v>12967</v>
      </c>
      <c r="BC343" s="1" t="s">
        <v>12968</v>
      </c>
      <c r="BF343" s="1" t="s">
        <v>11492</v>
      </c>
    </row>
    <row r="344" spans="1:58" ht="13.5" customHeight="1">
      <c r="A344" s="7" t="str">
        <f>HYPERLINK("http://kyu.snu.ac.kr/sdhj/index.jsp?type=hj/GK14611_00IM0001_080a.jpg","1738_수남면_080a")</f>
        <v>1738_수남면_080a</v>
      </c>
      <c r="B344" s="2">
        <v>1738</v>
      </c>
      <c r="C344" s="2" t="s">
        <v>12735</v>
      </c>
      <c r="D344" s="2" t="s">
        <v>12736</v>
      </c>
      <c r="E344" s="2">
        <v>343</v>
      </c>
      <c r="F344" s="1">
        <v>2</v>
      </c>
      <c r="G344" s="1" t="s">
        <v>436</v>
      </c>
      <c r="H344" s="1" t="s">
        <v>6277</v>
      </c>
      <c r="I344" s="1">
        <v>6</v>
      </c>
      <c r="L344" s="1">
        <v>2</v>
      </c>
      <c r="M344" s="1" t="s">
        <v>11882</v>
      </c>
      <c r="N344" s="1" t="s">
        <v>11883</v>
      </c>
      <c r="T344" s="1" t="s">
        <v>12961</v>
      </c>
      <c r="U344" s="1" t="s">
        <v>241</v>
      </c>
      <c r="V344" s="1" t="s">
        <v>6447</v>
      </c>
      <c r="Y344" s="1" t="s">
        <v>12969</v>
      </c>
      <c r="Z344" s="1" t="s">
        <v>8380</v>
      </c>
      <c r="AD344" s="1" t="s">
        <v>212</v>
      </c>
      <c r="AE344" s="1" t="s">
        <v>8547</v>
      </c>
      <c r="AF344" s="1" t="s">
        <v>12970</v>
      </c>
      <c r="AG344" s="1" t="s">
        <v>12971</v>
      </c>
      <c r="AH344" s="1" t="s">
        <v>372</v>
      </c>
      <c r="AI344" s="1" t="s">
        <v>8664</v>
      </c>
      <c r="AV344" s="1" t="s">
        <v>12972</v>
      </c>
      <c r="AW344" s="1" t="s">
        <v>9485</v>
      </c>
      <c r="BC344" s="1" t="s">
        <v>12973</v>
      </c>
      <c r="BF344" s="1" t="s">
        <v>11522</v>
      </c>
    </row>
    <row r="345" spans="1:58" ht="13.5" customHeight="1">
      <c r="A345" s="7" t="str">
        <f>HYPERLINK("http://kyu.snu.ac.kr/sdhj/index.jsp?type=hj/GK14611_00IM0001_080a.jpg","1738_수남면_080a")</f>
        <v>1738_수남면_080a</v>
      </c>
      <c r="B345" s="2">
        <v>1738</v>
      </c>
      <c r="C345" s="2" t="s">
        <v>12735</v>
      </c>
      <c r="D345" s="2" t="s">
        <v>12736</v>
      </c>
      <c r="E345" s="2">
        <v>344</v>
      </c>
      <c r="F345" s="1">
        <v>2</v>
      </c>
      <c r="G345" s="1" t="s">
        <v>436</v>
      </c>
      <c r="H345" s="1" t="s">
        <v>6277</v>
      </c>
      <c r="I345" s="1">
        <v>6</v>
      </c>
      <c r="L345" s="1">
        <v>2</v>
      </c>
      <c r="M345" s="1" t="s">
        <v>11882</v>
      </c>
      <c r="N345" s="1" t="s">
        <v>11883</v>
      </c>
      <c r="T345" s="1" t="s">
        <v>12961</v>
      </c>
      <c r="U345" s="1" t="s">
        <v>181</v>
      </c>
      <c r="V345" s="1" t="s">
        <v>6448</v>
      </c>
      <c r="Y345" s="1" t="s">
        <v>927</v>
      </c>
      <c r="Z345" s="1" t="s">
        <v>7830</v>
      </c>
      <c r="AD345" s="1" t="s">
        <v>433</v>
      </c>
      <c r="AE345" s="1" t="s">
        <v>8537</v>
      </c>
      <c r="AG345" s="1" t="s">
        <v>12966</v>
      </c>
      <c r="AI345" s="1" t="s">
        <v>8751</v>
      </c>
      <c r="AV345" s="1" t="s">
        <v>928</v>
      </c>
      <c r="AW345" s="1" t="s">
        <v>9484</v>
      </c>
      <c r="BB345" s="1" t="s">
        <v>12974</v>
      </c>
      <c r="BC345" s="1" t="s">
        <v>12975</v>
      </c>
      <c r="BD345" s="1" t="s">
        <v>12976</v>
      </c>
      <c r="BE345" s="1" t="s">
        <v>11573</v>
      </c>
      <c r="BF345" s="1" t="s">
        <v>11491</v>
      </c>
    </row>
    <row r="346" spans="1:58" ht="13.5" customHeight="1">
      <c r="A346" s="7" t="str">
        <f>HYPERLINK("http://kyu.snu.ac.kr/sdhj/index.jsp?type=hj/GK14611_00IM0001_080a.jpg","1738_수남면_080a")</f>
        <v>1738_수남면_080a</v>
      </c>
      <c r="B346" s="2">
        <v>1738</v>
      </c>
      <c r="C346" s="2" t="s">
        <v>12735</v>
      </c>
      <c r="D346" s="2" t="s">
        <v>12736</v>
      </c>
      <c r="E346" s="2">
        <v>345</v>
      </c>
      <c r="F346" s="1">
        <v>2</v>
      </c>
      <c r="G346" s="1" t="s">
        <v>436</v>
      </c>
      <c r="H346" s="1" t="s">
        <v>6277</v>
      </c>
      <c r="I346" s="1">
        <v>6</v>
      </c>
      <c r="L346" s="1">
        <v>2</v>
      </c>
      <c r="M346" s="1" t="s">
        <v>11882</v>
      </c>
      <c r="N346" s="1" t="s">
        <v>11883</v>
      </c>
      <c r="T346" s="1" t="s">
        <v>12961</v>
      </c>
      <c r="U346" s="1" t="s">
        <v>181</v>
      </c>
      <c r="V346" s="1" t="s">
        <v>6448</v>
      </c>
      <c r="Y346" s="1" t="s">
        <v>929</v>
      </c>
      <c r="Z346" s="1" t="s">
        <v>6849</v>
      </c>
      <c r="AC346" s="1">
        <v>8</v>
      </c>
      <c r="AD346" s="1" t="s">
        <v>580</v>
      </c>
      <c r="AE346" s="1" t="s">
        <v>8555</v>
      </c>
      <c r="AG346" s="1" t="s">
        <v>12966</v>
      </c>
      <c r="AI346" s="1" t="s">
        <v>8751</v>
      </c>
      <c r="BB346" s="1" t="s">
        <v>239</v>
      </c>
      <c r="BC346" s="1" t="s">
        <v>6489</v>
      </c>
      <c r="BF346" s="1" t="s">
        <v>11491</v>
      </c>
    </row>
    <row r="347" spans="1:58" ht="13.5" customHeight="1">
      <c r="A347" s="7" t="str">
        <f>HYPERLINK("http://kyu.snu.ac.kr/sdhj/index.jsp?type=hj/GK14611_00IM0001_080a.jpg","1738_수남면_080a")</f>
        <v>1738_수남면_080a</v>
      </c>
      <c r="B347" s="2">
        <v>1738</v>
      </c>
      <c r="C347" s="2" t="s">
        <v>12735</v>
      </c>
      <c r="D347" s="2" t="s">
        <v>12736</v>
      </c>
      <c r="E347" s="2">
        <v>346</v>
      </c>
      <c r="F347" s="1">
        <v>2</v>
      </c>
      <c r="G347" s="1" t="s">
        <v>436</v>
      </c>
      <c r="H347" s="1" t="s">
        <v>6277</v>
      </c>
      <c r="I347" s="1">
        <v>6</v>
      </c>
      <c r="L347" s="1">
        <v>2</v>
      </c>
      <c r="M347" s="1" t="s">
        <v>11882</v>
      </c>
      <c r="N347" s="1" t="s">
        <v>11883</v>
      </c>
      <c r="T347" s="1" t="s">
        <v>12961</v>
      </c>
      <c r="U347" s="1" t="s">
        <v>181</v>
      </c>
      <c r="V347" s="1" t="s">
        <v>6448</v>
      </c>
      <c r="Y347" s="1" t="s">
        <v>6146</v>
      </c>
      <c r="Z347" s="1" t="s">
        <v>7286</v>
      </c>
      <c r="AC347" s="1">
        <v>5</v>
      </c>
      <c r="AD347" s="1" t="s">
        <v>180</v>
      </c>
      <c r="AE347" s="1" t="s">
        <v>8530</v>
      </c>
      <c r="AF347" s="1" t="s">
        <v>12977</v>
      </c>
      <c r="AG347" s="1" t="s">
        <v>12978</v>
      </c>
      <c r="AH347" s="1" t="s">
        <v>930</v>
      </c>
      <c r="AI347" s="1" t="s">
        <v>8751</v>
      </c>
      <c r="AV347" s="1" t="s">
        <v>931</v>
      </c>
      <c r="AW347" s="1" t="s">
        <v>11616</v>
      </c>
      <c r="BC347" s="1" t="s">
        <v>6489</v>
      </c>
      <c r="BF347" s="1" t="s">
        <v>11492</v>
      </c>
    </row>
    <row r="348" spans="1:58" ht="13.5" customHeight="1">
      <c r="A348" s="7" t="str">
        <f>HYPERLINK("http://kyu.snu.ac.kr/sdhj/index.jsp?type=hj/GK14611_00IM0001_080a.jpg","1738_수남면_080a")</f>
        <v>1738_수남면_080a</v>
      </c>
      <c r="B348" s="2">
        <v>1738</v>
      </c>
      <c r="C348" s="2" t="s">
        <v>12735</v>
      </c>
      <c r="D348" s="2" t="s">
        <v>12736</v>
      </c>
      <c r="E348" s="2">
        <v>347</v>
      </c>
      <c r="F348" s="1">
        <v>2</v>
      </c>
      <c r="G348" s="1" t="s">
        <v>436</v>
      </c>
      <c r="H348" s="1" t="s">
        <v>6277</v>
      </c>
      <c r="I348" s="1">
        <v>6</v>
      </c>
      <c r="L348" s="1">
        <v>2</v>
      </c>
      <c r="M348" s="1" t="s">
        <v>11882</v>
      </c>
      <c r="N348" s="1" t="s">
        <v>11883</v>
      </c>
      <c r="T348" s="1" t="s">
        <v>12961</v>
      </c>
      <c r="U348" s="1" t="s">
        <v>241</v>
      </c>
      <c r="V348" s="1" t="s">
        <v>6447</v>
      </c>
      <c r="Y348" s="1" t="s">
        <v>932</v>
      </c>
      <c r="Z348" s="1" t="s">
        <v>6792</v>
      </c>
      <c r="AD348" s="1" t="s">
        <v>423</v>
      </c>
      <c r="AE348" s="1" t="s">
        <v>6457</v>
      </c>
      <c r="AG348" s="1" t="s">
        <v>12966</v>
      </c>
      <c r="AI348" s="1" t="s">
        <v>6265</v>
      </c>
      <c r="BB348" s="1" t="s">
        <v>12979</v>
      </c>
      <c r="BC348" s="1" t="s">
        <v>12980</v>
      </c>
      <c r="BD348" s="1" t="s">
        <v>933</v>
      </c>
      <c r="BE348" s="1" t="s">
        <v>9549</v>
      </c>
      <c r="BF348" s="1" t="s">
        <v>11492</v>
      </c>
    </row>
    <row r="349" spans="1:58" ht="13.5" customHeight="1">
      <c r="A349" s="7" t="str">
        <f>HYPERLINK("http://kyu.snu.ac.kr/sdhj/index.jsp?type=hj/GK14611_00IM0001_080a.jpg","1738_수남면_080a")</f>
        <v>1738_수남면_080a</v>
      </c>
      <c r="B349" s="2">
        <v>1738</v>
      </c>
      <c r="C349" s="2" t="s">
        <v>12735</v>
      </c>
      <c r="D349" s="2" t="s">
        <v>12736</v>
      </c>
      <c r="E349" s="2">
        <v>348</v>
      </c>
      <c r="F349" s="1">
        <v>2</v>
      </c>
      <c r="G349" s="1" t="s">
        <v>436</v>
      </c>
      <c r="H349" s="1" t="s">
        <v>6277</v>
      </c>
      <c r="I349" s="1">
        <v>6</v>
      </c>
      <c r="L349" s="1">
        <v>2</v>
      </c>
      <c r="M349" s="1" t="s">
        <v>11882</v>
      </c>
      <c r="N349" s="1" t="s">
        <v>11883</v>
      </c>
      <c r="T349" s="1" t="s">
        <v>12961</v>
      </c>
      <c r="Y349" s="1" t="s">
        <v>85</v>
      </c>
      <c r="Z349" s="1" t="s">
        <v>6791</v>
      </c>
      <c r="AD349" s="1" t="s">
        <v>487</v>
      </c>
      <c r="AE349" s="1" t="s">
        <v>8536</v>
      </c>
      <c r="AG349" s="1" t="s">
        <v>12966</v>
      </c>
      <c r="AI349" s="1" t="s">
        <v>6265</v>
      </c>
      <c r="AT349" s="1" t="s">
        <v>419</v>
      </c>
      <c r="AU349" s="1" t="s">
        <v>6662</v>
      </c>
      <c r="BB349" s="1" t="s">
        <v>483</v>
      </c>
      <c r="BC349" s="1" t="s">
        <v>8801</v>
      </c>
    </row>
    <row r="350" spans="1:58" ht="13.5" customHeight="1">
      <c r="A350" s="7" t="str">
        <f>HYPERLINK("http://kyu.snu.ac.kr/sdhj/index.jsp?type=hj/GK14611_00IM0001_080a.jpg","1738_수남면_080a")</f>
        <v>1738_수남면_080a</v>
      </c>
      <c r="B350" s="2">
        <v>1738</v>
      </c>
      <c r="C350" s="2" t="s">
        <v>12722</v>
      </c>
      <c r="D350" s="2" t="s">
        <v>12723</v>
      </c>
      <c r="E350" s="2">
        <v>349</v>
      </c>
      <c r="F350" s="1">
        <v>2</v>
      </c>
      <c r="G350" s="1" t="s">
        <v>436</v>
      </c>
      <c r="H350" s="1" t="s">
        <v>6277</v>
      </c>
      <c r="I350" s="1">
        <v>6</v>
      </c>
      <c r="L350" s="1">
        <v>2</v>
      </c>
      <c r="M350" s="1" t="s">
        <v>11882</v>
      </c>
      <c r="N350" s="1" t="s">
        <v>11883</v>
      </c>
      <c r="T350" s="1" t="s">
        <v>12961</v>
      </c>
      <c r="U350" s="1" t="s">
        <v>181</v>
      </c>
      <c r="V350" s="1" t="s">
        <v>6448</v>
      </c>
      <c r="Y350" s="1" t="s">
        <v>6240</v>
      </c>
      <c r="Z350" s="1" t="s">
        <v>11589</v>
      </c>
      <c r="AD350" s="1" t="s">
        <v>212</v>
      </c>
      <c r="AE350" s="1" t="s">
        <v>8547</v>
      </c>
      <c r="AF350" s="1" t="s">
        <v>11526</v>
      </c>
      <c r="AG350" s="1" t="s">
        <v>11704</v>
      </c>
      <c r="AH350" s="1" t="s">
        <v>934</v>
      </c>
      <c r="AI350" s="1" t="s">
        <v>6265</v>
      </c>
      <c r="AU350" s="1" t="s">
        <v>12981</v>
      </c>
      <c r="BC350" s="1" t="s">
        <v>12982</v>
      </c>
      <c r="BF350" s="1" t="s">
        <v>11492</v>
      </c>
    </row>
    <row r="351" spans="1:58" ht="13.5" customHeight="1">
      <c r="A351" s="7" t="str">
        <f>HYPERLINK("http://kyu.snu.ac.kr/sdhj/index.jsp?type=hj/GK14611_00IM0001_080a.jpg","1738_수남면_080a")</f>
        <v>1738_수남면_080a</v>
      </c>
      <c r="B351" s="2">
        <v>1738</v>
      </c>
      <c r="C351" s="2" t="s">
        <v>12735</v>
      </c>
      <c r="D351" s="2" t="s">
        <v>12736</v>
      </c>
      <c r="E351" s="2">
        <v>350</v>
      </c>
      <c r="F351" s="1">
        <v>2</v>
      </c>
      <c r="G351" s="1" t="s">
        <v>436</v>
      </c>
      <c r="H351" s="1" t="s">
        <v>6277</v>
      </c>
      <c r="I351" s="1">
        <v>6</v>
      </c>
      <c r="L351" s="1">
        <v>2</v>
      </c>
      <c r="M351" s="1" t="s">
        <v>11882</v>
      </c>
      <c r="N351" s="1" t="s">
        <v>11883</v>
      </c>
      <c r="T351" s="1" t="s">
        <v>12961</v>
      </c>
      <c r="U351" s="1" t="s">
        <v>241</v>
      </c>
      <c r="V351" s="1" t="s">
        <v>6447</v>
      </c>
      <c r="Y351" s="1" t="s">
        <v>935</v>
      </c>
      <c r="Z351" s="1" t="s">
        <v>7010</v>
      </c>
      <c r="AD351" s="1" t="s">
        <v>446</v>
      </c>
      <c r="AE351" s="1" t="s">
        <v>8579</v>
      </c>
      <c r="AF351" s="1" t="s">
        <v>936</v>
      </c>
      <c r="AG351" s="1" t="s">
        <v>8651</v>
      </c>
      <c r="BB351" s="1" t="s">
        <v>181</v>
      </c>
      <c r="BC351" s="1" t="s">
        <v>6448</v>
      </c>
      <c r="BD351" s="1" t="s">
        <v>933</v>
      </c>
      <c r="BE351" s="1" t="s">
        <v>9549</v>
      </c>
      <c r="BF351" s="1" t="s">
        <v>11535</v>
      </c>
    </row>
    <row r="352" spans="1:58" ht="13.5" customHeight="1">
      <c r="A352" s="7" t="str">
        <f>HYPERLINK("http://kyu.snu.ac.kr/sdhj/index.jsp?type=hj/GK14611_00IM0001_080a.jpg","1738_수남면_080a")</f>
        <v>1738_수남면_080a</v>
      </c>
      <c r="B352" s="2">
        <v>1738</v>
      </c>
      <c r="C352" s="2" t="s">
        <v>12735</v>
      </c>
      <c r="D352" s="2" t="s">
        <v>12736</v>
      </c>
      <c r="E352" s="2">
        <v>351</v>
      </c>
      <c r="F352" s="1">
        <v>2</v>
      </c>
      <c r="G352" s="1" t="s">
        <v>436</v>
      </c>
      <c r="H352" s="1" t="s">
        <v>6277</v>
      </c>
      <c r="I352" s="1">
        <v>6</v>
      </c>
      <c r="L352" s="1">
        <v>2</v>
      </c>
      <c r="M352" s="1" t="s">
        <v>11882</v>
      </c>
      <c r="N352" s="1" t="s">
        <v>11883</v>
      </c>
      <c r="T352" s="1" t="s">
        <v>12961</v>
      </c>
      <c r="U352" s="1" t="s">
        <v>181</v>
      </c>
      <c r="V352" s="1" t="s">
        <v>6448</v>
      </c>
      <c r="Y352" s="1" t="s">
        <v>791</v>
      </c>
      <c r="Z352" s="1" t="s">
        <v>11584</v>
      </c>
      <c r="AG352" s="1" t="s">
        <v>12983</v>
      </c>
      <c r="AI352" s="1" t="s">
        <v>8664</v>
      </c>
      <c r="AT352" s="1" t="s">
        <v>241</v>
      </c>
      <c r="AU352" s="1" t="s">
        <v>6447</v>
      </c>
      <c r="AV352" s="1" t="s">
        <v>937</v>
      </c>
      <c r="AW352" s="1" t="s">
        <v>9483</v>
      </c>
      <c r="BB352" s="1" t="s">
        <v>938</v>
      </c>
      <c r="BC352" s="1" t="s">
        <v>11601</v>
      </c>
      <c r="BD352" s="1" t="s">
        <v>939</v>
      </c>
      <c r="BE352" s="1" t="s">
        <v>9645</v>
      </c>
      <c r="BF352" s="1" t="s">
        <v>28</v>
      </c>
    </row>
    <row r="353" spans="1:72" ht="13.5" customHeight="1">
      <c r="A353" s="7" t="str">
        <f>HYPERLINK("http://kyu.snu.ac.kr/sdhj/index.jsp?type=hj/GK14611_00IM0001_080a.jpg","1738_수남면_080a")</f>
        <v>1738_수남면_080a</v>
      </c>
      <c r="B353" s="2">
        <v>1738</v>
      </c>
      <c r="C353" s="2" t="s">
        <v>12984</v>
      </c>
      <c r="D353" s="2" t="s">
        <v>12985</v>
      </c>
      <c r="E353" s="2">
        <v>352</v>
      </c>
      <c r="F353" s="1">
        <v>2</v>
      </c>
      <c r="G353" s="1" t="s">
        <v>436</v>
      </c>
      <c r="H353" s="1" t="s">
        <v>6277</v>
      </c>
      <c r="I353" s="1">
        <v>6</v>
      </c>
      <c r="L353" s="1">
        <v>2</v>
      </c>
      <c r="M353" s="1" t="s">
        <v>11882</v>
      </c>
      <c r="N353" s="1" t="s">
        <v>11883</v>
      </c>
      <c r="T353" s="1" t="s">
        <v>12961</v>
      </c>
      <c r="U353" s="1" t="s">
        <v>241</v>
      </c>
      <c r="V353" s="1" t="s">
        <v>6447</v>
      </c>
      <c r="Y353" s="1" t="s">
        <v>940</v>
      </c>
      <c r="Z353" s="1" t="s">
        <v>8379</v>
      </c>
      <c r="AG353" s="1" t="s">
        <v>12966</v>
      </c>
      <c r="AI353" s="1" t="s">
        <v>8664</v>
      </c>
      <c r="AU353" s="1" t="s">
        <v>12986</v>
      </c>
      <c r="AW353" s="1" t="s">
        <v>12987</v>
      </c>
      <c r="BC353" s="1" t="s">
        <v>12988</v>
      </c>
      <c r="BE353" s="1" t="s">
        <v>12989</v>
      </c>
      <c r="BF353" s="1" t="s">
        <v>11492</v>
      </c>
    </row>
    <row r="354" spans="1:72" ht="13.5" customHeight="1">
      <c r="A354" s="7" t="str">
        <f>HYPERLINK("http://kyu.snu.ac.kr/sdhj/index.jsp?type=hj/GK14611_00IM0001_080a.jpg","1738_수남면_080a")</f>
        <v>1738_수남면_080a</v>
      </c>
      <c r="B354" s="2">
        <v>1738</v>
      </c>
      <c r="C354" s="2" t="s">
        <v>12735</v>
      </c>
      <c r="D354" s="2" t="s">
        <v>12736</v>
      </c>
      <c r="E354" s="2">
        <v>353</v>
      </c>
      <c r="F354" s="1">
        <v>2</v>
      </c>
      <c r="G354" s="1" t="s">
        <v>436</v>
      </c>
      <c r="H354" s="1" t="s">
        <v>6277</v>
      </c>
      <c r="I354" s="1">
        <v>6</v>
      </c>
      <c r="L354" s="1">
        <v>2</v>
      </c>
      <c r="M354" s="1" t="s">
        <v>11882</v>
      </c>
      <c r="N354" s="1" t="s">
        <v>11883</v>
      </c>
      <c r="T354" s="1" t="s">
        <v>12961</v>
      </c>
      <c r="U354" s="1" t="s">
        <v>181</v>
      </c>
      <c r="V354" s="1" t="s">
        <v>6448</v>
      </c>
      <c r="Y354" s="1" t="s">
        <v>941</v>
      </c>
      <c r="Z354" s="1" t="s">
        <v>11590</v>
      </c>
      <c r="AF354" s="1" t="s">
        <v>11536</v>
      </c>
      <c r="AG354" s="1" t="s">
        <v>12990</v>
      </c>
      <c r="AH354" s="1" t="s">
        <v>372</v>
      </c>
      <c r="AI354" s="1" t="s">
        <v>8664</v>
      </c>
      <c r="AU354" s="1" t="s">
        <v>12991</v>
      </c>
      <c r="AW354" s="1" t="s">
        <v>12992</v>
      </c>
      <c r="BC354" s="1" t="s">
        <v>12993</v>
      </c>
      <c r="BE354" s="1" t="s">
        <v>12994</v>
      </c>
      <c r="BF354" s="1" t="s">
        <v>11522</v>
      </c>
    </row>
    <row r="355" spans="1:72" ht="13.5" customHeight="1">
      <c r="A355" s="7" t="str">
        <f>HYPERLINK("http://kyu.snu.ac.kr/sdhj/index.jsp?type=hj/GK14611_00IM0001_080a.jpg","1738_수남면_080a")</f>
        <v>1738_수남면_080a</v>
      </c>
      <c r="B355" s="2">
        <v>1738</v>
      </c>
      <c r="C355" s="2" t="s">
        <v>12735</v>
      </c>
      <c r="D355" s="2" t="s">
        <v>12736</v>
      </c>
      <c r="E355" s="2">
        <v>354</v>
      </c>
      <c r="F355" s="1">
        <v>2</v>
      </c>
      <c r="G355" s="1" t="s">
        <v>436</v>
      </c>
      <c r="H355" s="1" t="s">
        <v>6277</v>
      </c>
      <c r="I355" s="1">
        <v>6</v>
      </c>
      <c r="L355" s="1">
        <v>2</v>
      </c>
      <c r="M355" s="1" t="s">
        <v>11882</v>
      </c>
      <c r="N355" s="1" t="s">
        <v>11883</v>
      </c>
      <c r="T355" s="1" t="s">
        <v>12961</v>
      </c>
      <c r="U355" s="1" t="s">
        <v>792</v>
      </c>
      <c r="V355" s="1" t="s">
        <v>6474</v>
      </c>
      <c r="Y355" s="1" t="s">
        <v>791</v>
      </c>
      <c r="Z355" s="1" t="s">
        <v>11584</v>
      </c>
      <c r="AD355" s="1" t="s">
        <v>446</v>
      </c>
      <c r="AE355" s="1" t="s">
        <v>8579</v>
      </c>
      <c r="AF355" s="1" t="s">
        <v>417</v>
      </c>
      <c r="AG355" s="1" t="s">
        <v>8591</v>
      </c>
      <c r="AH355" s="1" t="s">
        <v>372</v>
      </c>
      <c r="AI355" s="1" t="s">
        <v>8664</v>
      </c>
    </row>
    <row r="356" spans="1:72" ht="13.5" customHeight="1">
      <c r="A356" s="7" t="str">
        <f>HYPERLINK("http://kyu.snu.ac.kr/sdhj/index.jsp?type=hj/GK14611_00IM0001_080a.jpg","1738_수남면_080a")</f>
        <v>1738_수남면_080a</v>
      </c>
      <c r="B356" s="2">
        <v>1738</v>
      </c>
      <c r="C356" s="2" t="s">
        <v>12984</v>
      </c>
      <c r="D356" s="2" t="s">
        <v>12985</v>
      </c>
      <c r="E356" s="2">
        <v>355</v>
      </c>
      <c r="F356" s="1">
        <v>2</v>
      </c>
      <c r="G356" s="1" t="s">
        <v>436</v>
      </c>
      <c r="H356" s="1" t="s">
        <v>6277</v>
      </c>
      <c r="I356" s="1">
        <v>6</v>
      </c>
      <c r="L356" s="1">
        <v>2</v>
      </c>
      <c r="M356" s="1" t="s">
        <v>11882</v>
      </c>
      <c r="N356" s="1" t="s">
        <v>11883</v>
      </c>
      <c r="T356" s="1" t="s">
        <v>12961</v>
      </c>
      <c r="U356" s="1" t="s">
        <v>682</v>
      </c>
      <c r="V356" s="1" t="s">
        <v>6475</v>
      </c>
      <c r="Y356" s="1" t="s">
        <v>942</v>
      </c>
      <c r="Z356" s="1" t="s">
        <v>8378</v>
      </c>
      <c r="AD356" s="1" t="s">
        <v>180</v>
      </c>
      <c r="AE356" s="1" t="s">
        <v>8530</v>
      </c>
      <c r="AF356" s="1" t="s">
        <v>943</v>
      </c>
      <c r="AG356" s="1" t="s">
        <v>8650</v>
      </c>
    </row>
    <row r="357" spans="1:72" ht="13.5" customHeight="1">
      <c r="A357" s="7" t="str">
        <f>HYPERLINK("http://kyu.snu.ac.kr/sdhj/index.jsp?type=hj/GK14611_00IM0001_080a.jpg","1738_수남면_080a")</f>
        <v>1738_수남면_080a</v>
      </c>
      <c r="B357" s="2">
        <v>1738</v>
      </c>
      <c r="C357" s="2" t="s">
        <v>12837</v>
      </c>
      <c r="D357" s="2" t="s">
        <v>12838</v>
      </c>
      <c r="E357" s="2">
        <v>356</v>
      </c>
      <c r="F357" s="1">
        <v>2</v>
      </c>
      <c r="G357" s="1" t="s">
        <v>436</v>
      </c>
      <c r="H357" s="1" t="s">
        <v>6277</v>
      </c>
      <c r="I357" s="1">
        <v>6</v>
      </c>
      <c r="L357" s="1">
        <v>3</v>
      </c>
      <c r="M357" s="1" t="s">
        <v>11884</v>
      </c>
      <c r="N357" s="1" t="s">
        <v>11885</v>
      </c>
      <c r="T357" s="1" t="s">
        <v>12942</v>
      </c>
      <c r="U357" s="1" t="s">
        <v>844</v>
      </c>
      <c r="V357" s="1" t="s">
        <v>6445</v>
      </c>
      <c r="W357" s="1" t="s">
        <v>944</v>
      </c>
      <c r="X357" s="1" t="s">
        <v>6719</v>
      </c>
      <c r="Y357" s="1" t="s">
        <v>53</v>
      </c>
      <c r="Z357" s="1" t="s">
        <v>6773</v>
      </c>
      <c r="AC357" s="1">
        <v>51</v>
      </c>
      <c r="AD357" s="1" t="s">
        <v>77</v>
      </c>
      <c r="AE357" s="1" t="s">
        <v>8410</v>
      </c>
      <c r="AJ357" s="1" t="s">
        <v>17</v>
      </c>
      <c r="AK357" s="1" t="s">
        <v>8760</v>
      </c>
      <c r="AL357" s="1" t="s">
        <v>78</v>
      </c>
      <c r="AM357" s="1" t="s">
        <v>8776</v>
      </c>
      <c r="AT357" s="1" t="s">
        <v>79</v>
      </c>
      <c r="AU357" s="1" t="s">
        <v>6493</v>
      </c>
      <c r="AV357" s="1" t="s">
        <v>945</v>
      </c>
      <c r="AW357" s="1" t="s">
        <v>9453</v>
      </c>
      <c r="BG357" s="1" t="s">
        <v>79</v>
      </c>
      <c r="BH357" s="1" t="s">
        <v>6493</v>
      </c>
      <c r="BI357" s="1" t="s">
        <v>946</v>
      </c>
      <c r="BJ357" s="1" t="s">
        <v>10051</v>
      </c>
      <c r="BK357" s="1" t="s">
        <v>79</v>
      </c>
      <c r="BL357" s="1" t="s">
        <v>6493</v>
      </c>
      <c r="BM357" s="1" t="s">
        <v>947</v>
      </c>
      <c r="BN357" s="1" t="s">
        <v>10267</v>
      </c>
      <c r="BO357" s="1" t="s">
        <v>79</v>
      </c>
      <c r="BP357" s="1" t="s">
        <v>6493</v>
      </c>
      <c r="BQ357" s="1" t="s">
        <v>948</v>
      </c>
      <c r="BR357" s="1" t="s">
        <v>11411</v>
      </c>
      <c r="BS357" s="1" t="s">
        <v>103</v>
      </c>
      <c r="BT357" s="1" t="s">
        <v>8747</v>
      </c>
    </row>
    <row r="358" spans="1:72" ht="13.5" customHeight="1">
      <c r="A358" s="7" t="str">
        <f>HYPERLINK("http://kyu.snu.ac.kr/sdhj/index.jsp?type=hj/GK14611_00IM0001_080a.jpg","1738_수남면_080a")</f>
        <v>1738_수남면_080a</v>
      </c>
      <c r="B358" s="2">
        <v>1738</v>
      </c>
      <c r="C358" s="2" t="s">
        <v>12836</v>
      </c>
      <c r="D358" s="2" t="s">
        <v>12677</v>
      </c>
      <c r="E358" s="2">
        <v>357</v>
      </c>
      <c r="F358" s="1">
        <v>2</v>
      </c>
      <c r="G358" s="1" t="s">
        <v>436</v>
      </c>
      <c r="H358" s="1" t="s">
        <v>6277</v>
      </c>
      <c r="I358" s="1">
        <v>6</v>
      </c>
      <c r="L358" s="1">
        <v>3</v>
      </c>
      <c r="M358" s="1" t="s">
        <v>11884</v>
      </c>
      <c r="N358" s="1" t="s">
        <v>11885</v>
      </c>
      <c r="S358" s="1" t="s">
        <v>83</v>
      </c>
      <c r="T358" s="1" t="s">
        <v>6369</v>
      </c>
      <c r="U358" s="1" t="s">
        <v>949</v>
      </c>
      <c r="V358" s="1" t="s">
        <v>6687</v>
      </c>
      <c r="W358" s="1" t="s">
        <v>153</v>
      </c>
      <c r="X358" s="1" t="s">
        <v>6765</v>
      </c>
      <c r="Y358" s="1" t="s">
        <v>950</v>
      </c>
      <c r="Z358" s="1" t="s">
        <v>7062</v>
      </c>
      <c r="AC358" s="1">
        <v>37</v>
      </c>
      <c r="AD358" s="1" t="s">
        <v>189</v>
      </c>
      <c r="AE358" s="1" t="s">
        <v>8533</v>
      </c>
    </row>
    <row r="359" spans="1:72" ht="13.5" customHeight="1">
      <c r="A359" s="7" t="str">
        <f>HYPERLINK("http://kyu.snu.ac.kr/sdhj/index.jsp?type=hj/GK14611_00IM0001_080a.jpg","1738_수남면_080a")</f>
        <v>1738_수남면_080a</v>
      </c>
      <c r="B359" s="2">
        <v>1738</v>
      </c>
      <c r="C359" s="2" t="s">
        <v>12836</v>
      </c>
      <c r="D359" s="2" t="s">
        <v>12677</v>
      </c>
      <c r="E359" s="2">
        <v>358</v>
      </c>
      <c r="F359" s="1">
        <v>2</v>
      </c>
      <c r="G359" s="1" t="s">
        <v>436</v>
      </c>
      <c r="H359" s="1" t="s">
        <v>6277</v>
      </c>
      <c r="I359" s="1">
        <v>6</v>
      </c>
      <c r="L359" s="1">
        <v>3</v>
      </c>
      <c r="M359" s="1" t="s">
        <v>11884</v>
      </c>
      <c r="N359" s="1" t="s">
        <v>11885</v>
      </c>
      <c r="S359" s="1" t="s">
        <v>131</v>
      </c>
      <c r="T359" s="1" t="s">
        <v>6366</v>
      </c>
      <c r="U359" s="1" t="s">
        <v>859</v>
      </c>
      <c r="V359" s="1" t="s">
        <v>6543</v>
      </c>
      <c r="Y359" s="1" t="s">
        <v>951</v>
      </c>
      <c r="Z359" s="1" t="s">
        <v>8377</v>
      </c>
      <c r="AC359" s="1">
        <v>35</v>
      </c>
      <c r="AD359" s="1" t="s">
        <v>138</v>
      </c>
      <c r="AE359" s="1" t="s">
        <v>8546</v>
      </c>
    </row>
    <row r="360" spans="1:72" ht="13.5" customHeight="1">
      <c r="A360" s="7" t="str">
        <f>HYPERLINK("http://kyu.snu.ac.kr/sdhj/index.jsp?type=hj/GK14611_00IM0001_080a.jpg","1738_수남면_080a")</f>
        <v>1738_수남면_080a</v>
      </c>
      <c r="B360" s="2">
        <v>1738</v>
      </c>
      <c r="C360" s="2" t="s">
        <v>12714</v>
      </c>
      <c r="D360" s="2" t="s">
        <v>12715</v>
      </c>
      <c r="E360" s="2">
        <v>359</v>
      </c>
      <c r="F360" s="1">
        <v>2</v>
      </c>
      <c r="G360" s="1" t="s">
        <v>436</v>
      </c>
      <c r="H360" s="1" t="s">
        <v>6277</v>
      </c>
      <c r="I360" s="1">
        <v>6</v>
      </c>
      <c r="L360" s="1">
        <v>3</v>
      </c>
      <c r="M360" s="1" t="s">
        <v>11884</v>
      </c>
      <c r="N360" s="1" t="s">
        <v>11885</v>
      </c>
      <c r="S360" s="1" t="s">
        <v>131</v>
      </c>
      <c r="T360" s="1" t="s">
        <v>6366</v>
      </c>
      <c r="U360" s="1" t="s">
        <v>368</v>
      </c>
      <c r="V360" s="1" t="s">
        <v>6464</v>
      </c>
      <c r="Y360" s="1" t="s">
        <v>85</v>
      </c>
      <c r="Z360" s="1" t="s">
        <v>6791</v>
      </c>
      <c r="AC360" s="1">
        <v>24</v>
      </c>
      <c r="AD360" s="1" t="s">
        <v>61</v>
      </c>
      <c r="AE360" s="1" t="s">
        <v>8568</v>
      </c>
      <c r="BF360" s="1" t="s">
        <v>64</v>
      </c>
    </row>
    <row r="361" spans="1:72" ht="13.5" customHeight="1">
      <c r="A361" s="7" t="str">
        <f>HYPERLINK("http://kyu.snu.ac.kr/sdhj/index.jsp?type=hj/GK14611_00IM0001_080a.jpg","1738_수남면_080a")</f>
        <v>1738_수남면_080a</v>
      </c>
      <c r="B361" s="2">
        <v>1738</v>
      </c>
      <c r="C361" s="2" t="s">
        <v>12836</v>
      </c>
      <c r="D361" s="2" t="s">
        <v>12677</v>
      </c>
      <c r="E361" s="2">
        <v>360</v>
      </c>
      <c r="F361" s="1">
        <v>2</v>
      </c>
      <c r="G361" s="1" t="s">
        <v>436</v>
      </c>
      <c r="H361" s="1" t="s">
        <v>6277</v>
      </c>
      <c r="I361" s="1">
        <v>6</v>
      </c>
      <c r="L361" s="1">
        <v>3</v>
      </c>
      <c r="M361" s="1" t="s">
        <v>11884</v>
      </c>
      <c r="N361" s="1" t="s">
        <v>11885</v>
      </c>
      <c r="S361" s="1" t="s">
        <v>168</v>
      </c>
      <c r="T361" s="1" t="s">
        <v>6377</v>
      </c>
      <c r="AF361" s="1" t="s">
        <v>128</v>
      </c>
      <c r="AG361" s="1" t="s">
        <v>6421</v>
      </c>
    </row>
    <row r="362" spans="1:72" ht="13.5" customHeight="1">
      <c r="A362" s="7" t="str">
        <f>HYPERLINK("http://kyu.snu.ac.kr/sdhj/index.jsp?type=hj/GK14611_00IM0001_080a.jpg","1738_수남면_080a")</f>
        <v>1738_수남면_080a</v>
      </c>
      <c r="B362" s="2">
        <v>1738</v>
      </c>
      <c r="C362" s="2" t="s">
        <v>12836</v>
      </c>
      <c r="D362" s="2" t="s">
        <v>12677</v>
      </c>
      <c r="E362" s="2">
        <v>361</v>
      </c>
      <c r="F362" s="1">
        <v>2</v>
      </c>
      <c r="G362" s="1" t="s">
        <v>436</v>
      </c>
      <c r="H362" s="1" t="s">
        <v>6277</v>
      </c>
      <c r="I362" s="1">
        <v>6</v>
      </c>
      <c r="L362" s="1">
        <v>4</v>
      </c>
      <c r="M362" s="1" t="s">
        <v>953</v>
      </c>
      <c r="N362" s="1" t="s">
        <v>8376</v>
      </c>
      <c r="T362" s="1" t="s">
        <v>12719</v>
      </c>
      <c r="U362" s="1" t="s">
        <v>952</v>
      </c>
      <c r="V362" s="1" t="s">
        <v>12995</v>
      </c>
      <c r="Y362" s="1" t="s">
        <v>953</v>
      </c>
      <c r="Z362" s="1" t="s">
        <v>8376</v>
      </c>
      <c r="AC362" s="1">
        <v>59</v>
      </c>
      <c r="AD362" s="1" t="s">
        <v>154</v>
      </c>
      <c r="AE362" s="1" t="s">
        <v>8577</v>
      </c>
      <c r="AJ362" s="1" t="s">
        <v>17</v>
      </c>
      <c r="AK362" s="1" t="s">
        <v>8760</v>
      </c>
      <c r="AL362" s="1" t="s">
        <v>795</v>
      </c>
      <c r="AM362" s="1" t="s">
        <v>8700</v>
      </c>
      <c r="AT362" s="1" t="s">
        <v>46</v>
      </c>
      <c r="AU362" s="1" t="s">
        <v>6649</v>
      </c>
      <c r="AV362" s="1" t="s">
        <v>954</v>
      </c>
      <c r="AW362" s="1" t="s">
        <v>9167</v>
      </c>
      <c r="BG362" s="1" t="s">
        <v>46</v>
      </c>
      <c r="BH362" s="1" t="s">
        <v>6649</v>
      </c>
      <c r="BI362" s="1" t="s">
        <v>798</v>
      </c>
      <c r="BJ362" s="1" t="s">
        <v>8995</v>
      </c>
      <c r="BK362" s="1" t="s">
        <v>46</v>
      </c>
      <c r="BL362" s="1" t="s">
        <v>6649</v>
      </c>
      <c r="BM362" s="1" t="s">
        <v>799</v>
      </c>
      <c r="BN362" s="1" t="s">
        <v>10304</v>
      </c>
      <c r="BO362" s="1" t="s">
        <v>46</v>
      </c>
      <c r="BP362" s="1" t="s">
        <v>6649</v>
      </c>
      <c r="BQ362" s="1" t="s">
        <v>955</v>
      </c>
      <c r="BR362" s="1" t="s">
        <v>11125</v>
      </c>
      <c r="BS362" s="1" t="s">
        <v>50</v>
      </c>
      <c r="BT362" s="1" t="s">
        <v>11050</v>
      </c>
    </row>
    <row r="363" spans="1:72" ht="13.5" customHeight="1">
      <c r="A363" s="7" t="str">
        <f>HYPERLINK("http://kyu.snu.ac.kr/sdhj/index.jsp?type=hj/GK14611_00IM0001_080a.jpg","1738_수남면_080a")</f>
        <v>1738_수남면_080a</v>
      </c>
      <c r="B363" s="2">
        <v>1738</v>
      </c>
      <c r="C363" s="2" t="s">
        <v>12921</v>
      </c>
      <c r="D363" s="2" t="s">
        <v>12679</v>
      </c>
      <c r="E363" s="2">
        <v>362</v>
      </c>
      <c r="F363" s="1">
        <v>2</v>
      </c>
      <c r="G363" s="1" t="s">
        <v>436</v>
      </c>
      <c r="H363" s="1" t="s">
        <v>6277</v>
      </c>
      <c r="I363" s="1">
        <v>6</v>
      </c>
      <c r="L363" s="1">
        <v>4</v>
      </c>
      <c r="M363" s="1" t="s">
        <v>953</v>
      </c>
      <c r="N363" s="1" t="s">
        <v>8376</v>
      </c>
      <c r="S363" s="1" t="s">
        <v>51</v>
      </c>
      <c r="T363" s="1" t="s">
        <v>6364</v>
      </c>
      <c r="U363" s="1" t="s">
        <v>956</v>
      </c>
      <c r="V363" s="1" t="s">
        <v>12996</v>
      </c>
      <c r="Y363" s="1" t="s">
        <v>6152</v>
      </c>
      <c r="Z363" s="1" t="s">
        <v>7739</v>
      </c>
      <c r="AC363" s="1">
        <v>63</v>
      </c>
      <c r="AD363" s="1" t="s">
        <v>652</v>
      </c>
      <c r="AE363" s="1" t="s">
        <v>8543</v>
      </c>
      <c r="AJ363" s="1" t="s">
        <v>17</v>
      </c>
      <c r="AK363" s="1" t="s">
        <v>8760</v>
      </c>
      <c r="AL363" s="1" t="s">
        <v>957</v>
      </c>
      <c r="AM363" s="1" t="s">
        <v>8661</v>
      </c>
      <c r="AT363" s="1" t="s">
        <v>183</v>
      </c>
      <c r="AU363" s="1" t="s">
        <v>6484</v>
      </c>
      <c r="AV363" s="1" t="s">
        <v>676</v>
      </c>
      <c r="AW363" s="1" t="s">
        <v>9482</v>
      </c>
      <c r="BG363" s="1" t="s">
        <v>183</v>
      </c>
      <c r="BH363" s="1" t="s">
        <v>6484</v>
      </c>
      <c r="BI363" s="1" t="s">
        <v>797</v>
      </c>
      <c r="BJ363" s="1" t="s">
        <v>9493</v>
      </c>
      <c r="BK363" s="1" t="s">
        <v>183</v>
      </c>
      <c r="BL363" s="1" t="s">
        <v>6484</v>
      </c>
      <c r="BM363" s="1" t="s">
        <v>958</v>
      </c>
      <c r="BN363" s="1" t="s">
        <v>10491</v>
      </c>
      <c r="BO363" s="1" t="s">
        <v>183</v>
      </c>
      <c r="BP363" s="1" t="s">
        <v>6484</v>
      </c>
      <c r="BQ363" s="1" t="s">
        <v>959</v>
      </c>
      <c r="BR363" s="1" t="s">
        <v>8282</v>
      </c>
      <c r="BS363" s="1" t="s">
        <v>50</v>
      </c>
      <c r="BT363" s="1" t="s">
        <v>11050</v>
      </c>
    </row>
    <row r="364" spans="1:72" ht="13.5" customHeight="1">
      <c r="A364" s="7" t="str">
        <f>HYPERLINK("http://kyu.snu.ac.kr/sdhj/index.jsp?type=hj/GK14611_00IM0001_080a.jpg","1738_수남면_080a")</f>
        <v>1738_수남면_080a</v>
      </c>
      <c r="B364" s="2">
        <v>1738</v>
      </c>
      <c r="C364" s="2" t="s">
        <v>12722</v>
      </c>
      <c r="D364" s="2" t="s">
        <v>12723</v>
      </c>
      <c r="E364" s="2">
        <v>363</v>
      </c>
      <c r="F364" s="1">
        <v>2</v>
      </c>
      <c r="G364" s="1" t="s">
        <v>436</v>
      </c>
      <c r="H364" s="1" t="s">
        <v>6277</v>
      </c>
      <c r="I364" s="1">
        <v>6</v>
      </c>
      <c r="L364" s="1">
        <v>4</v>
      </c>
      <c r="M364" s="1" t="s">
        <v>953</v>
      </c>
      <c r="N364" s="1" t="s">
        <v>8376</v>
      </c>
      <c r="S364" s="1" t="s">
        <v>60</v>
      </c>
      <c r="T364" s="1" t="s">
        <v>6373</v>
      </c>
      <c r="Y364" s="1" t="s">
        <v>53</v>
      </c>
      <c r="Z364" s="1" t="s">
        <v>6773</v>
      </c>
      <c r="AC364" s="1">
        <v>10</v>
      </c>
      <c r="AD364" s="1" t="s">
        <v>127</v>
      </c>
      <c r="AE364" s="1" t="s">
        <v>8557</v>
      </c>
    </row>
    <row r="365" spans="1:72" ht="13.5" customHeight="1">
      <c r="A365" s="7" t="str">
        <f>HYPERLINK("http://kyu.snu.ac.kr/sdhj/index.jsp?type=hj/GK14611_00IM0001_080b.jpg","1738_수남면_080b")</f>
        <v>1738_수남면_080b</v>
      </c>
      <c r="B365" s="2">
        <v>1738</v>
      </c>
      <c r="C365" s="2" t="s">
        <v>12722</v>
      </c>
      <c r="D365" s="2" t="s">
        <v>12723</v>
      </c>
      <c r="E365" s="2">
        <v>364</v>
      </c>
      <c r="F365" s="1">
        <v>2</v>
      </c>
      <c r="G365" s="1" t="s">
        <v>436</v>
      </c>
      <c r="H365" s="1" t="s">
        <v>6277</v>
      </c>
      <c r="I365" s="1">
        <v>6</v>
      </c>
      <c r="L365" s="1">
        <v>5</v>
      </c>
      <c r="M365" s="1" t="s">
        <v>11886</v>
      </c>
      <c r="N365" s="1" t="s">
        <v>11887</v>
      </c>
      <c r="T365" s="1" t="s">
        <v>12676</v>
      </c>
      <c r="U365" s="1" t="s">
        <v>960</v>
      </c>
      <c r="V365" s="1" t="s">
        <v>6686</v>
      </c>
      <c r="W365" s="1" t="s">
        <v>38</v>
      </c>
      <c r="X365" s="1" t="s">
        <v>6711</v>
      </c>
      <c r="Y365" s="1" t="s">
        <v>961</v>
      </c>
      <c r="Z365" s="1" t="s">
        <v>8375</v>
      </c>
      <c r="AC365" s="1">
        <v>59</v>
      </c>
      <c r="AD365" s="1" t="s">
        <v>154</v>
      </c>
      <c r="AE365" s="1" t="s">
        <v>8577</v>
      </c>
      <c r="AJ365" s="1" t="s">
        <v>17</v>
      </c>
      <c r="AK365" s="1" t="s">
        <v>8760</v>
      </c>
      <c r="AL365" s="1" t="s">
        <v>41</v>
      </c>
      <c r="AM365" s="1" t="s">
        <v>8676</v>
      </c>
      <c r="AT365" s="1" t="s">
        <v>79</v>
      </c>
      <c r="AU365" s="1" t="s">
        <v>6493</v>
      </c>
      <c r="AV365" s="1" t="s">
        <v>802</v>
      </c>
      <c r="AW365" s="1" t="s">
        <v>9481</v>
      </c>
      <c r="BG365" s="1" t="s">
        <v>46</v>
      </c>
      <c r="BH365" s="1" t="s">
        <v>6649</v>
      </c>
      <c r="BI365" s="1" t="s">
        <v>12997</v>
      </c>
      <c r="BJ365" s="1" t="s">
        <v>10072</v>
      </c>
      <c r="BK365" s="1" t="s">
        <v>81</v>
      </c>
      <c r="BL365" s="1" t="s">
        <v>8866</v>
      </c>
      <c r="BM365" s="1" t="s">
        <v>962</v>
      </c>
      <c r="BN365" s="1" t="s">
        <v>10490</v>
      </c>
      <c r="BO365" s="1" t="s">
        <v>963</v>
      </c>
      <c r="BP365" s="1" t="s">
        <v>10549</v>
      </c>
      <c r="BQ365" s="1" t="s">
        <v>964</v>
      </c>
      <c r="BR365" s="1" t="s">
        <v>10966</v>
      </c>
      <c r="BS365" s="1" t="s">
        <v>103</v>
      </c>
      <c r="BT365" s="1" t="s">
        <v>8747</v>
      </c>
    </row>
    <row r="366" spans="1:72" ht="13.5" customHeight="1">
      <c r="A366" s="7" t="str">
        <f>HYPERLINK("http://kyu.snu.ac.kr/sdhj/index.jsp?type=hj/GK14611_00IM0001_080b.jpg","1738_수남면_080b")</f>
        <v>1738_수남면_080b</v>
      </c>
      <c r="B366" s="2">
        <v>1738</v>
      </c>
      <c r="C366" s="2" t="s">
        <v>12692</v>
      </c>
      <c r="D366" s="2" t="s">
        <v>12693</v>
      </c>
      <c r="E366" s="2">
        <v>365</v>
      </c>
      <c r="F366" s="1">
        <v>2</v>
      </c>
      <c r="G366" s="1" t="s">
        <v>436</v>
      </c>
      <c r="H366" s="1" t="s">
        <v>6277</v>
      </c>
      <c r="I366" s="1">
        <v>6</v>
      </c>
      <c r="L366" s="1">
        <v>5</v>
      </c>
      <c r="M366" s="1" t="s">
        <v>11886</v>
      </c>
      <c r="N366" s="1" t="s">
        <v>11887</v>
      </c>
      <c r="S366" s="1" t="s">
        <v>51</v>
      </c>
      <c r="T366" s="1" t="s">
        <v>6364</v>
      </c>
      <c r="W366" s="1" t="s">
        <v>907</v>
      </c>
      <c r="X366" s="1" t="s">
        <v>6749</v>
      </c>
      <c r="Y366" s="1" t="s">
        <v>53</v>
      </c>
      <c r="Z366" s="1" t="s">
        <v>6773</v>
      </c>
      <c r="AC366" s="1">
        <v>55</v>
      </c>
      <c r="AD366" s="1" t="s">
        <v>201</v>
      </c>
      <c r="AE366" s="1" t="s">
        <v>8542</v>
      </c>
      <c r="AJ366" s="1" t="s">
        <v>17</v>
      </c>
      <c r="AK366" s="1" t="s">
        <v>8760</v>
      </c>
      <c r="AL366" s="1" t="s">
        <v>50</v>
      </c>
      <c r="AM366" s="1" t="s">
        <v>11050</v>
      </c>
      <c r="AT366" s="1" t="s">
        <v>48</v>
      </c>
      <c r="AU366" s="1" t="s">
        <v>6678</v>
      </c>
      <c r="AV366" s="1" t="s">
        <v>965</v>
      </c>
      <c r="AW366" s="1" t="s">
        <v>9480</v>
      </c>
      <c r="BG366" s="1" t="s">
        <v>110</v>
      </c>
      <c r="BH366" s="1" t="s">
        <v>6351</v>
      </c>
      <c r="BI366" s="1" t="s">
        <v>966</v>
      </c>
      <c r="BJ366" s="1" t="s">
        <v>10071</v>
      </c>
      <c r="BK366" s="1" t="s">
        <v>81</v>
      </c>
      <c r="BL366" s="1" t="s">
        <v>8866</v>
      </c>
      <c r="BM366" s="1" t="s">
        <v>967</v>
      </c>
      <c r="BN366" s="1" t="s">
        <v>6771</v>
      </c>
      <c r="BO366" s="1" t="s">
        <v>79</v>
      </c>
      <c r="BP366" s="1" t="s">
        <v>6493</v>
      </c>
      <c r="BQ366" s="1" t="s">
        <v>968</v>
      </c>
      <c r="BR366" s="1" t="s">
        <v>10965</v>
      </c>
      <c r="BS366" s="1" t="s">
        <v>207</v>
      </c>
      <c r="BT366" s="1" t="s">
        <v>8740</v>
      </c>
    </row>
    <row r="367" spans="1:72" ht="13.5" customHeight="1">
      <c r="A367" s="7" t="str">
        <f>HYPERLINK("http://kyu.snu.ac.kr/sdhj/index.jsp?type=hj/GK14611_00IM0001_080b.jpg","1738_수남면_080b")</f>
        <v>1738_수남면_080b</v>
      </c>
      <c r="B367" s="2">
        <v>1738</v>
      </c>
      <c r="C367" s="2" t="s">
        <v>12998</v>
      </c>
      <c r="D367" s="2" t="s">
        <v>12999</v>
      </c>
      <c r="E367" s="2">
        <v>366</v>
      </c>
      <c r="F367" s="1">
        <v>2</v>
      </c>
      <c r="G367" s="1" t="s">
        <v>436</v>
      </c>
      <c r="H367" s="1" t="s">
        <v>6277</v>
      </c>
      <c r="I367" s="1">
        <v>6</v>
      </c>
      <c r="L367" s="1">
        <v>5</v>
      </c>
      <c r="M367" s="1" t="s">
        <v>11886</v>
      </c>
      <c r="N367" s="1" t="s">
        <v>11887</v>
      </c>
      <c r="S367" s="1" t="s">
        <v>83</v>
      </c>
      <c r="T367" s="1" t="s">
        <v>6369</v>
      </c>
      <c r="U367" s="1" t="s">
        <v>969</v>
      </c>
      <c r="V367" s="1" t="s">
        <v>6685</v>
      </c>
      <c r="Y367" s="1" t="s">
        <v>85</v>
      </c>
      <c r="Z367" s="1" t="s">
        <v>6791</v>
      </c>
      <c r="AC367" s="1">
        <v>15</v>
      </c>
      <c r="AD367" s="1" t="s">
        <v>379</v>
      </c>
      <c r="AE367" s="1" t="s">
        <v>8553</v>
      </c>
    </row>
    <row r="368" spans="1:72" ht="13.5" customHeight="1">
      <c r="A368" s="7" t="str">
        <f>HYPERLINK("http://kyu.snu.ac.kr/sdhj/index.jsp?type=hj/GK14611_00IM0001_080b.jpg","1738_수남면_080b")</f>
        <v>1738_수남면_080b</v>
      </c>
      <c r="B368" s="2">
        <v>1738</v>
      </c>
      <c r="C368" s="2" t="s">
        <v>13000</v>
      </c>
      <c r="D368" s="2" t="s">
        <v>13001</v>
      </c>
      <c r="E368" s="2">
        <v>367</v>
      </c>
      <c r="F368" s="1">
        <v>2</v>
      </c>
      <c r="G368" s="1" t="s">
        <v>436</v>
      </c>
      <c r="H368" s="1" t="s">
        <v>6277</v>
      </c>
      <c r="I368" s="1">
        <v>6</v>
      </c>
      <c r="L368" s="1">
        <v>5</v>
      </c>
      <c r="M368" s="1" t="s">
        <v>11886</v>
      </c>
      <c r="N368" s="1" t="s">
        <v>11887</v>
      </c>
      <c r="S368" s="1" t="s">
        <v>62</v>
      </c>
      <c r="T368" s="1" t="s">
        <v>6363</v>
      </c>
      <c r="AC368" s="1">
        <v>6</v>
      </c>
      <c r="AD368" s="1" t="s">
        <v>130</v>
      </c>
      <c r="AE368" s="1" t="s">
        <v>8580</v>
      </c>
      <c r="AF368" s="1" t="s">
        <v>105</v>
      </c>
      <c r="AG368" s="1" t="s">
        <v>8593</v>
      </c>
    </row>
    <row r="369" spans="1:72" ht="13.5" customHeight="1">
      <c r="A369" s="7" t="str">
        <f>HYPERLINK("http://kyu.snu.ac.kr/sdhj/index.jsp?type=hj/GK14611_00IM0001_080b.jpg","1738_수남면_080b")</f>
        <v>1738_수남면_080b</v>
      </c>
      <c r="B369" s="2">
        <v>1738</v>
      </c>
      <c r="C369" s="2" t="s">
        <v>13000</v>
      </c>
      <c r="D369" s="2" t="s">
        <v>13001</v>
      </c>
      <c r="E369" s="2">
        <v>368</v>
      </c>
      <c r="F369" s="1">
        <v>2</v>
      </c>
      <c r="G369" s="1" t="s">
        <v>436</v>
      </c>
      <c r="H369" s="1" t="s">
        <v>6277</v>
      </c>
      <c r="I369" s="1">
        <v>7</v>
      </c>
      <c r="J369" s="1" t="s">
        <v>970</v>
      </c>
      <c r="K369" s="1" t="s">
        <v>6338</v>
      </c>
      <c r="L369" s="1">
        <v>1</v>
      </c>
      <c r="M369" s="1" t="s">
        <v>11888</v>
      </c>
      <c r="N369" s="1" t="s">
        <v>11889</v>
      </c>
      <c r="T369" s="1" t="s">
        <v>13002</v>
      </c>
      <c r="U369" s="1" t="s">
        <v>159</v>
      </c>
      <c r="V369" s="1" t="s">
        <v>6472</v>
      </c>
      <c r="W369" s="1" t="s">
        <v>410</v>
      </c>
      <c r="X369" s="1" t="s">
        <v>6717</v>
      </c>
      <c r="Y369" s="1" t="s">
        <v>971</v>
      </c>
      <c r="Z369" s="1" t="s">
        <v>7410</v>
      </c>
      <c r="AC369" s="1">
        <v>37</v>
      </c>
      <c r="AD369" s="1" t="s">
        <v>189</v>
      </c>
      <c r="AE369" s="1" t="s">
        <v>8533</v>
      </c>
      <c r="AJ369" s="1" t="s">
        <v>17</v>
      </c>
      <c r="AK369" s="1" t="s">
        <v>8760</v>
      </c>
      <c r="AL369" s="1" t="s">
        <v>55</v>
      </c>
      <c r="AM369" s="1" t="s">
        <v>8766</v>
      </c>
      <c r="AT369" s="1" t="s">
        <v>81</v>
      </c>
      <c r="AU369" s="1" t="s">
        <v>8866</v>
      </c>
      <c r="AV369" s="1" t="s">
        <v>972</v>
      </c>
      <c r="AW369" s="1" t="s">
        <v>9479</v>
      </c>
      <c r="BG369" s="1" t="s">
        <v>81</v>
      </c>
      <c r="BH369" s="1" t="s">
        <v>8866</v>
      </c>
      <c r="BI369" s="1" t="s">
        <v>973</v>
      </c>
      <c r="BJ369" s="1" t="s">
        <v>10070</v>
      </c>
      <c r="BK369" s="1" t="s">
        <v>48</v>
      </c>
      <c r="BL369" s="1" t="s">
        <v>6678</v>
      </c>
      <c r="BM369" s="1" t="s">
        <v>974</v>
      </c>
      <c r="BN369" s="1" t="s">
        <v>9581</v>
      </c>
      <c r="BO369" s="1" t="s">
        <v>883</v>
      </c>
      <c r="BP369" s="1" t="s">
        <v>11443</v>
      </c>
      <c r="BQ369" s="1" t="s">
        <v>975</v>
      </c>
      <c r="BR369" s="1" t="s">
        <v>10691</v>
      </c>
      <c r="BS369" s="1" t="s">
        <v>976</v>
      </c>
      <c r="BT369" s="1" t="s">
        <v>8786</v>
      </c>
    </row>
    <row r="370" spans="1:72" ht="13.5" customHeight="1">
      <c r="A370" s="7" t="str">
        <f>HYPERLINK("http://kyu.snu.ac.kr/sdhj/index.jsp?type=hj/GK14611_00IM0001_080b.jpg","1738_수남면_080b")</f>
        <v>1738_수남면_080b</v>
      </c>
      <c r="B370" s="2">
        <v>1738</v>
      </c>
      <c r="C370" s="2" t="s">
        <v>13003</v>
      </c>
      <c r="D370" s="2" t="s">
        <v>13004</v>
      </c>
      <c r="E370" s="2">
        <v>369</v>
      </c>
      <c r="F370" s="1">
        <v>2</v>
      </c>
      <c r="G370" s="1" t="s">
        <v>436</v>
      </c>
      <c r="H370" s="1" t="s">
        <v>6277</v>
      </c>
      <c r="I370" s="1">
        <v>7</v>
      </c>
      <c r="L370" s="1">
        <v>1</v>
      </c>
      <c r="M370" s="1" t="s">
        <v>11888</v>
      </c>
      <c r="N370" s="1" t="s">
        <v>11889</v>
      </c>
      <c r="S370" s="1" t="s">
        <v>51</v>
      </c>
      <c r="T370" s="1" t="s">
        <v>6364</v>
      </c>
      <c r="W370" s="1" t="s">
        <v>38</v>
      </c>
      <c r="X370" s="1" t="s">
        <v>6711</v>
      </c>
      <c r="Y370" s="1" t="s">
        <v>170</v>
      </c>
      <c r="Z370" s="1" t="s">
        <v>6819</v>
      </c>
      <c r="AC370" s="1">
        <v>36</v>
      </c>
      <c r="AD370" s="1" t="s">
        <v>404</v>
      </c>
      <c r="AE370" s="1" t="s">
        <v>8584</v>
      </c>
      <c r="AJ370" s="1" t="s">
        <v>173</v>
      </c>
      <c r="AK370" s="1" t="s">
        <v>8258</v>
      </c>
      <c r="AL370" s="1" t="s">
        <v>41</v>
      </c>
      <c r="AM370" s="1" t="s">
        <v>8676</v>
      </c>
      <c r="AT370" s="1" t="s">
        <v>159</v>
      </c>
      <c r="AU370" s="1" t="s">
        <v>6472</v>
      </c>
      <c r="AV370" s="1" t="s">
        <v>812</v>
      </c>
      <c r="AW370" s="1" t="s">
        <v>8400</v>
      </c>
      <c r="BG370" s="1" t="s">
        <v>81</v>
      </c>
      <c r="BH370" s="1" t="s">
        <v>8866</v>
      </c>
      <c r="BI370" s="1" t="s">
        <v>813</v>
      </c>
      <c r="BJ370" s="1" t="s">
        <v>8304</v>
      </c>
      <c r="BK370" s="1" t="s">
        <v>977</v>
      </c>
      <c r="BL370" s="1" t="s">
        <v>10160</v>
      </c>
      <c r="BM370" s="1" t="s">
        <v>815</v>
      </c>
      <c r="BN370" s="1" t="s">
        <v>9420</v>
      </c>
      <c r="BO370" s="1" t="s">
        <v>81</v>
      </c>
      <c r="BP370" s="1" t="s">
        <v>8866</v>
      </c>
      <c r="BQ370" s="1" t="s">
        <v>978</v>
      </c>
      <c r="BR370" s="1" t="s">
        <v>11097</v>
      </c>
      <c r="BS370" s="1" t="s">
        <v>50</v>
      </c>
      <c r="BT370" s="1" t="s">
        <v>11050</v>
      </c>
    </row>
    <row r="371" spans="1:72" ht="13.5" customHeight="1">
      <c r="A371" s="7" t="str">
        <f>HYPERLINK("http://kyu.snu.ac.kr/sdhj/index.jsp?type=hj/GK14611_00IM0001_080b.jpg","1738_수남면_080b")</f>
        <v>1738_수남면_080b</v>
      </c>
      <c r="B371" s="2">
        <v>1738</v>
      </c>
      <c r="C371" s="2" t="s">
        <v>13005</v>
      </c>
      <c r="D371" s="2" t="s">
        <v>13006</v>
      </c>
      <c r="E371" s="2">
        <v>370</v>
      </c>
      <c r="F371" s="1">
        <v>2</v>
      </c>
      <c r="G371" s="1" t="s">
        <v>436</v>
      </c>
      <c r="H371" s="1" t="s">
        <v>6277</v>
      </c>
      <c r="I371" s="1">
        <v>7</v>
      </c>
      <c r="L371" s="1">
        <v>1</v>
      </c>
      <c r="M371" s="1" t="s">
        <v>11888</v>
      </c>
      <c r="N371" s="1" t="s">
        <v>11889</v>
      </c>
      <c r="S371" s="1" t="s">
        <v>83</v>
      </c>
      <c r="T371" s="1" t="s">
        <v>6369</v>
      </c>
      <c r="U371" s="1" t="s">
        <v>159</v>
      </c>
      <c r="V371" s="1" t="s">
        <v>6472</v>
      </c>
      <c r="Y371" s="1" t="s">
        <v>979</v>
      </c>
      <c r="Z371" s="1" t="s">
        <v>11746</v>
      </c>
      <c r="AC371" s="1">
        <v>7</v>
      </c>
      <c r="AD371" s="1" t="s">
        <v>392</v>
      </c>
      <c r="AE371" s="1" t="s">
        <v>8532</v>
      </c>
      <c r="AF371" s="1" t="s">
        <v>105</v>
      </c>
      <c r="AG371" s="1" t="s">
        <v>8593</v>
      </c>
    </row>
    <row r="372" spans="1:72" ht="13.5" customHeight="1">
      <c r="A372" s="7" t="str">
        <f>HYPERLINK("http://kyu.snu.ac.kr/sdhj/index.jsp?type=hj/GK14611_00IM0001_080b.jpg","1738_수남면_080b")</f>
        <v>1738_수남면_080b</v>
      </c>
      <c r="B372" s="2">
        <v>1738</v>
      </c>
      <c r="C372" s="2" t="s">
        <v>13007</v>
      </c>
      <c r="D372" s="2" t="s">
        <v>13008</v>
      </c>
      <c r="E372" s="2">
        <v>371</v>
      </c>
      <c r="F372" s="1">
        <v>2</v>
      </c>
      <c r="G372" s="1" t="s">
        <v>436</v>
      </c>
      <c r="H372" s="1" t="s">
        <v>6277</v>
      </c>
      <c r="I372" s="1">
        <v>7</v>
      </c>
      <c r="L372" s="1">
        <v>2</v>
      </c>
      <c r="M372" s="1" t="s">
        <v>11890</v>
      </c>
      <c r="N372" s="1" t="s">
        <v>11891</v>
      </c>
      <c r="T372" s="1" t="s">
        <v>12930</v>
      </c>
      <c r="U372" s="1" t="s">
        <v>772</v>
      </c>
      <c r="V372" s="1" t="s">
        <v>6684</v>
      </c>
      <c r="W372" s="1" t="s">
        <v>980</v>
      </c>
      <c r="X372" s="1" t="s">
        <v>6760</v>
      </c>
      <c r="Y372" s="1" t="s">
        <v>981</v>
      </c>
      <c r="Z372" s="1" t="s">
        <v>7560</v>
      </c>
      <c r="AC372" s="1">
        <v>36</v>
      </c>
      <c r="AD372" s="1" t="s">
        <v>404</v>
      </c>
      <c r="AE372" s="1" t="s">
        <v>8584</v>
      </c>
      <c r="AJ372" s="1" t="s">
        <v>17</v>
      </c>
      <c r="AK372" s="1" t="s">
        <v>8760</v>
      </c>
      <c r="AL372" s="1" t="s">
        <v>202</v>
      </c>
      <c r="AM372" s="1" t="s">
        <v>7720</v>
      </c>
      <c r="AT372" s="1" t="s">
        <v>81</v>
      </c>
      <c r="AU372" s="1" t="s">
        <v>8866</v>
      </c>
      <c r="AV372" s="1" t="s">
        <v>982</v>
      </c>
      <c r="AW372" s="1" t="s">
        <v>8401</v>
      </c>
      <c r="BG372" s="1" t="s">
        <v>81</v>
      </c>
      <c r="BH372" s="1" t="s">
        <v>8866</v>
      </c>
      <c r="BI372" s="1" t="s">
        <v>983</v>
      </c>
      <c r="BJ372" s="1" t="s">
        <v>9877</v>
      </c>
      <c r="BK372" s="1" t="s">
        <v>48</v>
      </c>
      <c r="BL372" s="1" t="s">
        <v>6678</v>
      </c>
      <c r="BM372" s="1" t="s">
        <v>13009</v>
      </c>
      <c r="BN372" s="1" t="s">
        <v>10489</v>
      </c>
      <c r="BO372" s="1" t="s">
        <v>81</v>
      </c>
      <c r="BP372" s="1" t="s">
        <v>8866</v>
      </c>
      <c r="BQ372" s="1" t="s">
        <v>984</v>
      </c>
      <c r="BR372" s="1" t="s">
        <v>10964</v>
      </c>
      <c r="BS372" s="1" t="s">
        <v>285</v>
      </c>
      <c r="BT372" s="1" t="s">
        <v>8520</v>
      </c>
    </row>
    <row r="373" spans="1:72" ht="13.5" customHeight="1">
      <c r="A373" s="7" t="str">
        <f>HYPERLINK("http://kyu.snu.ac.kr/sdhj/index.jsp?type=hj/GK14611_00IM0001_080b.jpg","1738_수남면_080b")</f>
        <v>1738_수남면_080b</v>
      </c>
      <c r="B373" s="2">
        <v>1738</v>
      </c>
      <c r="C373" s="2" t="s">
        <v>12946</v>
      </c>
      <c r="D373" s="2" t="s">
        <v>12947</v>
      </c>
      <c r="E373" s="2">
        <v>372</v>
      </c>
      <c r="F373" s="1">
        <v>2</v>
      </c>
      <c r="G373" s="1" t="s">
        <v>436</v>
      </c>
      <c r="H373" s="1" t="s">
        <v>6277</v>
      </c>
      <c r="I373" s="1">
        <v>7</v>
      </c>
      <c r="L373" s="1">
        <v>2</v>
      </c>
      <c r="M373" s="1" t="s">
        <v>11890</v>
      </c>
      <c r="N373" s="1" t="s">
        <v>11891</v>
      </c>
      <c r="S373" s="1" t="s">
        <v>51</v>
      </c>
      <c r="T373" s="1" t="s">
        <v>6364</v>
      </c>
      <c r="W373" s="1" t="s">
        <v>153</v>
      </c>
      <c r="X373" s="1" t="s">
        <v>6765</v>
      </c>
      <c r="Y373" s="1" t="s">
        <v>53</v>
      </c>
      <c r="Z373" s="1" t="s">
        <v>6773</v>
      </c>
      <c r="AC373" s="1">
        <v>37</v>
      </c>
      <c r="AD373" s="1" t="s">
        <v>189</v>
      </c>
      <c r="AE373" s="1" t="s">
        <v>8533</v>
      </c>
      <c r="AJ373" s="1" t="s">
        <v>17</v>
      </c>
      <c r="AK373" s="1" t="s">
        <v>8760</v>
      </c>
      <c r="AL373" s="1" t="s">
        <v>50</v>
      </c>
      <c r="AM373" s="1" t="s">
        <v>11050</v>
      </c>
      <c r="AT373" s="1" t="s">
        <v>79</v>
      </c>
      <c r="AU373" s="1" t="s">
        <v>6493</v>
      </c>
      <c r="AV373" s="1" t="s">
        <v>985</v>
      </c>
      <c r="AW373" s="1" t="s">
        <v>9478</v>
      </c>
      <c r="BG373" s="1" t="s">
        <v>48</v>
      </c>
      <c r="BH373" s="1" t="s">
        <v>6678</v>
      </c>
      <c r="BI373" s="1" t="s">
        <v>863</v>
      </c>
      <c r="BJ373" s="1" t="s">
        <v>10069</v>
      </c>
      <c r="BK373" s="1" t="s">
        <v>110</v>
      </c>
      <c r="BL373" s="1" t="s">
        <v>6351</v>
      </c>
      <c r="BM373" s="1" t="s">
        <v>986</v>
      </c>
      <c r="BN373" s="1" t="s">
        <v>9372</v>
      </c>
      <c r="BO373" s="1" t="s">
        <v>81</v>
      </c>
      <c r="BP373" s="1" t="s">
        <v>8866</v>
      </c>
      <c r="BQ373" s="1" t="s">
        <v>987</v>
      </c>
      <c r="BR373" s="1" t="s">
        <v>11344</v>
      </c>
      <c r="BS373" s="1" t="s">
        <v>372</v>
      </c>
      <c r="BT373" s="1" t="s">
        <v>8664</v>
      </c>
    </row>
    <row r="374" spans="1:72" ht="13.5" customHeight="1">
      <c r="A374" s="7" t="str">
        <f>HYPERLINK("http://kyu.snu.ac.kr/sdhj/index.jsp?type=hj/GK14611_00IM0001_080b.jpg","1738_수남면_080b")</f>
        <v>1738_수남면_080b</v>
      </c>
      <c r="B374" s="2">
        <v>1738</v>
      </c>
      <c r="C374" s="2" t="s">
        <v>12732</v>
      </c>
      <c r="D374" s="2" t="s">
        <v>12733</v>
      </c>
      <c r="E374" s="2">
        <v>373</v>
      </c>
      <c r="F374" s="1">
        <v>2</v>
      </c>
      <c r="G374" s="1" t="s">
        <v>436</v>
      </c>
      <c r="H374" s="1" t="s">
        <v>6277</v>
      </c>
      <c r="I374" s="1">
        <v>7</v>
      </c>
      <c r="L374" s="1">
        <v>2</v>
      </c>
      <c r="M374" s="1" t="s">
        <v>11890</v>
      </c>
      <c r="N374" s="1" t="s">
        <v>11891</v>
      </c>
      <c r="S374" s="1" t="s">
        <v>152</v>
      </c>
      <c r="T374" s="1" t="s">
        <v>6372</v>
      </c>
      <c r="W374" s="1" t="s">
        <v>438</v>
      </c>
      <c r="X374" s="1" t="s">
        <v>6710</v>
      </c>
      <c r="Y374" s="1" t="s">
        <v>53</v>
      </c>
      <c r="Z374" s="1" t="s">
        <v>6773</v>
      </c>
      <c r="AC374" s="1">
        <v>72</v>
      </c>
      <c r="AD374" s="1" t="s">
        <v>199</v>
      </c>
      <c r="AE374" s="1" t="s">
        <v>8564</v>
      </c>
    </row>
    <row r="375" spans="1:72" ht="13.5" customHeight="1">
      <c r="A375" s="7" t="str">
        <f>HYPERLINK("http://kyu.snu.ac.kr/sdhj/index.jsp?type=hj/GK14611_00IM0001_080b.jpg","1738_수남면_080b")</f>
        <v>1738_수남면_080b</v>
      </c>
      <c r="B375" s="2">
        <v>1738</v>
      </c>
      <c r="C375" s="2" t="s">
        <v>12766</v>
      </c>
      <c r="D375" s="2" t="s">
        <v>12767</v>
      </c>
      <c r="E375" s="2">
        <v>374</v>
      </c>
      <c r="F375" s="1">
        <v>2</v>
      </c>
      <c r="G375" s="1" t="s">
        <v>436</v>
      </c>
      <c r="H375" s="1" t="s">
        <v>6277</v>
      </c>
      <c r="I375" s="1">
        <v>7</v>
      </c>
      <c r="L375" s="1">
        <v>2</v>
      </c>
      <c r="M375" s="1" t="s">
        <v>11890</v>
      </c>
      <c r="N375" s="1" t="s">
        <v>11891</v>
      </c>
      <c r="S375" s="1" t="s">
        <v>62</v>
      </c>
      <c r="T375" s="1" t="s">
        <v>6363</v>
      </c>
      <c r="AC375" s="1">
        <v>10</v>
      </c>
      <c r="AD375" s="1" t="s">
        <v>127</v>
      </c>
      <c r="AE375" s="1" t="s">
        <v>8557</v>
      </c>
    </row>
    <row r="376" spans="1:72" ht="13.5" customHeight="1">
      <c r="A376" s="7" t="str">
        <f>HYPERLINK("http://kyu.snu.ac.kr/sdhj/index.jsp?type=hj/GK14611_00IM0001_080b.jpg","1738_수남면_080b")</f>
        <v>1738_수남면_080b</v>
      </c>
      <c r="B376" s="2">
        <v>1738</v>
      </c>
      <c r="C376" s="2" t="s">
        <v>12766</v>
      </c>
      <c r="D376" s="2" t="s">
        <v>12767</v>
      </c>
      <c r="E376" s="2">
        <v>375</v>
      </c>
      <c r="F376" s="1">
        <v>2</v>
      </c>
      <c r="G376" s="1" t="s">
        <v>436</v>
      </c>
      <c r="H376" s="1" t="s">
        <v>6277</v>
      </c>
      <c r="I376" s="1">
        <v>7</v>
      </c>
      <c r="L376" s="1">
        <v>2</v>
      </c>
      <c r="M376" s="1" t="s">
        <v>11890</v>
      </c>
      <c r="N376" s="1" t="s">
        <v>11891</v>
      </c>
      <c r="S376" s="1" t="s">
        <v>810</v>
      </c>
      <c r="T376" s="1" t="s">
        <v>6381</v>
      </c>
      <c r="Y376" s="1" t="s">
        <v>53</v>
      </c>
      <c r="Z376" s="1" t="s">
        <v>6773</v>
      </c>
      <c r="AC376" s="1">
        <v>13</v>
      </c>
      <c r="AD376" s="1" t="s">
        <v>212</v>
      </c>
      <c r="AE376" s="1" t="s">
        <v>8547</v>
      </c>
    </row>
    <row r="377" spans="1:72" ht="13.5" customHeight="1">
      <c r="A377" s="7" t="str">
        <f>HYPERLINK("http://kyu.snu.ac.kr/sdhj/index.jsp?type=hj/GK14611_00IM0001_080b.jpg","1738_수남면_080b")</f>
        <v>1738_수남면_080b</v>
      </c>
      <c r="B377" s="2">
        <v>1738</v>
      </c>
      <c r="C377" s="2" t="s">
        <v>12766</v>
      </c>
      <c r="D377" s="2" t="s">
        <v>12767</v>
      </c>
      <c r="E377" s="2">
        <v>376</v>
      </c>
      <c r="F377" s="1">
        <v>2</v>
      </c>
      <c r="G377" s="1" t="s">
        <v>436</v>
      </c>
      <c r="H377" s="1" t="s">
        <v>6277</v>
      </c>
      <c r="I377" s="1">
        <v>7</v>
      </c>
      <c r="L377" s="1">
        <v>2</v>
      </c>
      <c r="M377" s="1" t="s">
        <v>11890</v>
      </c>
      <c r="N377" s="1" t="s">
        <v>11891</v>
      </c>
      <c r="T377" s="1" t="s">
        <v>12961</v>
      </c>
      <c r="U377" s="1" t="s">
        <v>988</v>
      </c>
      <c r="V377" s="1" t="s">
        <v>6672</v>
      </c>
      <c r="Y377" s="1" t="s">
        <v>989</v>
      </c>
      <c r="Z377" s="1" t="s">
        <v>7090</v>
      </c>
      <c r="AC377" s="1">
        <v>40</v>
      </c>
      <c r="AD377" s="1" t="s">
        <v>172</v>
      </c>
      <c r="AE377" s="1" t="s">
        <v>8583</v>
      </c>
      <c r="AF377" s="1" t="s">
        <v>105</v>
      </c>
      <c r="AG377" s="1" t="s">
        <v>8593</v>
      </c>
    </row>
    <row r="378" spans="1:72" ht="13.5" customHeight="1">
      <c r="A378" s="7" t="str">
        <f>HYPERLINK("http://kyu.snu.ac.kr/sdhj/index.jsp?type=hj/GK14611_00IM0001_080b.jpg","1738_수남면_080b")</f>
        <v>1738_수남면_080b</v>
      </c>
      <c r="B378" s="2">
        <v>1738</v>
      </c>
      <c r="C378" s="2" t="s">
        <v>12766</v>
      </c>
      <c r="D378" s="2" t="s">
        <v>12767</v>
      </c>
      <c r="E378" s="2">
        <v>377</v>
      </c>
      <c r="F378" s="1">
        <v>2</v>
      </c>
      <c r="G378" s="1" t="s">
        <v>436</v>
      </c>
      <c r="H378" s="1" t="s">
        <v>6277</v>
      </c>
      <c r="I378" s="1">
        <v>7</v>
      </c>
      <c r="L378" s="1">
        <v>3</v>
      </c>
      <c r="M378" s="1" t="s">
        <v>11892</v>
      </c>
      <c r="N378" s="1" t="s">
        <v>11893</v>
      </c>
      <c r="T378" s="1" t="s">
        <v>13010</v>
      </c>
      <c r="U378" s="1" t="s">
        <v>159</v>
      </c>
      <c r="V378" s="1" t="s">
        <v>6472</v>
      </c>
      <c r="W378" s="1" t="s">
        <v>490</v>
      </c>
      <c r="X378" s="1" t="s">
        <v>6730</v>
      </c>
      <c r="Y378" s="1" t="s">
        <v>990</v>
      </c>
      <c r="Z378" s="1" t="s">
        <v>8374</v>
      </c>
      <c r="AC378" s="1">
        <v>30</v>
      </c>
      <c r="AD378" s="1" t="s">
        <v>312</v>
      </c>
      <c r="AE378" s="1" t="s">
        <v>8552</v>
      </c>
      <c r="AJ378" s="1" t="s">
        <v>17</v>
      </c>
      <c r="AK378" s="1" t="s">
        <v>8760</v>
      </c>
      <c r="AL378" s="1" t="s">
        <v>492</v>
      </c>
      <c r="AM378" s="1" t="s">
        <v>8773</v>
      </c>
      <c r="AT378" s="1" t="s">
        <v>255</v>
      </c>
      <c r="AU378" s="1" t="s">
        <v>6490</v>
      </c>
      <c r="AV378" s="1" t="s">
        <v>657</v>
      </c>
      <c r="AW378" s="1" t="s">
        <v>9477</v>
      </c>
      <c r="BG378" s="1" t="s">
        <v>991</v>
      </c>
      <c r="BH378" s="1" t="s">
        <v>8874</v>
      </c>
      <c r="BI378" s="1" t="s">
        <v>658</v>
      </c>
      <c r="BJ378" s="1" t="s">
        <v>8964</v>
      </c>
      <c r="BK378" s="1" t="s">
        <v>496</v>
      </c>
      <c r="BL378" s="1" t="s">
        <v>9667</v>
      </c>
      <c r="BM378" s="1" t="s">
        <v>497</v>
      </c>
      <c r="BN378" s="1" t="s">
        <v>6781</v>
      </c>
      <c r="BO378" s="1" t="s">
        <v>992</v>
      </c>
      <c r="BP378" s="1" t="s">
        <v>11458</v>
      </c>
      <c r="BQ378" s="1" t="s">
        <v>993</v>
      </c>
      <c r="BR378" s="1" t="s">
        <v>11174</v>
      </c>
      <c r="BS378" s="1" t="s">
        <v>50</v>
      </c>
      <c r="BT378" s="1" t="s">
        <v>11050</v>
      </c>
    </row>
    <row r="379" spans="1:72" ht="13.5" customHeight="1">
      <c r="A379" s="7" t="str">
        <f>HYPERLINK("http://kyu.snu.ac.kr/sdhj/index.jsp?type=hj/GK14611_00IM0001_080b.jpg","1738_수남면_080b")</f>
        <v>1738_수남면_080b</v>
      </c>
      <c r="B379" s="2">
        <v>1738</v>
      </c>
      <c r="C379" s="2" t="s">
        <v>13011</v>
      </c>
      <c r="D379" s="2" t="s">
        <v>13012</v>
      </c>
      <c r="E379" s="2">
        <v>378</v>
      </c>
      <c r="F379" s="1">
        <v>2</v>
      </c>
      <c r="G379" s="1" t="s">
        <v>436</v>
      </c>
      <c r="H379" s="1" t="s">
        <v>6277</v>
      </c>
      <c r="I379" s="1">
        <v>7</v>
      </c>
      <c r="L379" s="1">
        <v>3</v>
      </c>
      <c r="M379" s="1" t="s">
        <v>11892</v>
      </c>
      <c r="N379" s="1" t="s">
        <v>11893</v>
      </c>
      <c r="S379" s="1" t="s">
        <v>51</v>
      </c>
      <c r="T379" s="1" t="s">
        <v>6364</v>
      </c>
      <c r="W379" s="1" t="s">
        <v>438</v>
      </c>
      <c r="X379" s="1" t="s">
        <v>6710</v>
      </c>
      <c r="Y379" s="1" t="s">
        <v>170</v>
      </c>
      <c r="Z379" s="1" t="s">
        <v>6819</v>
      </c>
      <c r="AC379" s="1">
        <v>28</v>
      </c>
      <c r="AD379" s="1" t="s">
        <v>516</v>
      </c>
      <c r="AE379" s="1" t="s">
        <v>8567</v>
      </c>
      <c r="AJ379" s="1" t="s">
        <v>173</v>
      </c>
      <c r="AK379" s="1" t="s">
        <v>8258</v>
      </c>
      <c r="AL379" s="1" t="s">
        <v>97</v>
      </c>
      <c r="AM379" s="1" t="s">
        <v>8768</v>
      </c>
      <c r="AT379" s="1" t="s">
        <v>81</v>
      </c>
      <c r="AU379" s="1" t="s">
        <v>8866</v>
      </c>
      <c r="AV379" s="1" t="s">
        <v>994</v>
      </c>
      <c r="AW379" s="1" t="s">
        <v>9476</v>
      </c>
      <c r="BG379" s="1" t="s">
        <v>81</v>
      </c>
      <c r="BH379" s="1" t="s">
        <v>8866</v>
      </c>
      <c r="BI379" s="1" t="s">
        <v>995</v>
      </c>
      <c r="BJ379" s="1" t="s">
        <v>10068</v>
      </c>
      <c r="BK379" s="1" t="s">
        <v>81</v>
      </c>
      <c r="BL379" s="1" t="s">
        <v>8866</v>
      </c>
      <c r="BM379" s="1" t="s">
        <v>996</v>
      </c>
      <c r="BN379" s="1" t="s">
        <v>10488</v>
      </c>
      <c r="BO379" s="1" t="s">
        <v>48</v>
      </c>
      <c r="BP379" s="1" t="s">
        <v>6678</v>
      </c>
      <c r="BQ379" s="1" t="s">
        <v>997</v>
      </c>
      <c r="BR379" s="1" t="s">
        <v>11119</v>
      </c>
      <c r="BS379" s="1" t="s">
        <v>50</v>
      </c>
      <c r="BT379" s="1" t="s">
        <v>11050</v>
      </c>
    </row>
    <row r="380" spans="1:72" ht="13.5" customHeight="1">
      <c r="A380" s="7" t="str">
        <f>HYPERLINK("http://kyu.snu.ac.kr/sdhj/index.jsp?type=hj/GK14611_00IM0001_080b.jpg","1738_수남면_080b")</f>
        <v>1738_수남면_080b</v>
      </c>
      <c r="B380" s="2">
        <v>1738</v>
      </c>
      <c r="C380" s="2" t="s">
        <v>12814</v>
      </c>
      <c r="D380" s="2" t="s">
        <v>12815</v>
      </c>
      <c r="E380" s="2">
        <v>379</v>
      </c>
      <c r="F380" s="1">
        <v>2</v>
      </c>
      <c r="G380" s="1" t="s">
        <v>436</v>
      </c>
      <c r="H380" s="1" t="s">
        <v>6277</v>
      </c>
      <c r="I380" s="1">
        <v>7</v>
      </c>
      <c r="L380" s="1">
        <v>3</v>
      </c>
      <c r="M380" s="1" t="s">
        <v>11892</v>
      </c>
      <c r="N380" s="1" t="s">
        <v>11893</v>
      </c>
      <c r="T380" s="1" t="s">
        <v>13013</v>
      </c>
      <c r="U380" s="1" t="s">
        <v>181</v>
      </c>
      <c r="V380" s="1" t="s">
        <v>6448</v>
      </c>
      <c r="Y380" s="1" t="s">
        <v>998</v>
      </c>
      <c r="Z380" s="1" t="s">
        <v>7392</v>
      </c>
      <c r="AC380" s="1">
        <v>39</v>
      </c>
      <c r="AD380" s="1" t="s">
        <v>93</v>
      </c>
      <c r="AE380" s="1" t="s">
        <v>8534</v>
      </c>
      <c r="AT380" s="1" t="s">
        <v>183</v>
      </c>
      <c r="AU380" s="1" t="s">
        <v>6484</v>
      </c>
      <c r="AV380" s="1" t="s">
        <v>999</v>
      </c>
      <c r="AW380" s="1" t="s">
        <v>9375</v>
      </c>
      <c r="BB380" s="1" t="s">
        <v>606</v>
      </c>
      <c r="BC380" s="1" t="s">
        <v>6577</v>
      </c>
      <c r="BD380" s="1" t="s">
        <v>1000</v>
      </c>
      <c r="BE380" s="1" t="s">
        <v>7118</v>
      </c>
    </row>
    <row r="381" spans="1:72" ht="13.5" customHeight="1">
      <c r="A381" s="7" t="str">
        <f>HYPERLINK("http://kyu.snu.ac.kr/sdhj/index.jsp?type=hj/GK14611_00IM0001_080b.jpg","1738_수남면_080b")</f>
        <v>1738_수남면_080b</v>
      </c>
      <c r="B381" s="2">
        <v>1738</v>
      </c>
      <c r="C381" s="2" t="s">
        <v>12877</v>
      </c>
      <c r="D381" s="2" t="s">
        <v>12878</v>
      </c>
      <c r="E381" s="2">
        <v>380</v>
      </c>
      <c r="F381" s="1">
        <v>2</v>
      </c>
      <c r="G381" s="1" t="s">
        <v>436</v>
      </c>
      <c r="H381" s="1" t="s">
        <v>6277</v>
      </c>
      <c r="I381" s="1">
        <v>7</v>
      </c>
      <c r="L381" s="1">
        <v>3</v>
      </c>
      <c r="M381" s="1" t="s">
        <v>11892</v>
      </c>
      <c r="N381" s="1" t="s">
        <v>11893</v>
      </c>
      <c r="T381" s="1" t="s">
        <v>13013</v>
      </c>
      <c r="U381" s="1" t="s">
        <v>241</v>
      </c>
      <c r="V381" s="1" t="s">
        <v>6447</v>
      </c>
      <c r="Y381" s="1" t="s">
        <v>1001</v>
      </c>
      <c r="Z381" s="1" t="s">
        <v>8373</v>
      </c>
      <c r="AC381" s="1">
        <v>53</v>
      </c>
      <c r="AD381" s="1" t="s">
        <v>423</v>
      </c>
      <c r="AE381" s="1" t="s">
        <v>6457</v>
      </c>
      <c r="AF381" s="1" t="s">
        <v>105</v>
      </c>
      <c r="AG381" s="1" t="s">
        <v>8593</v>
      </c>
      <c r="AT381" s="1" t="s">
        <v>121</v>
      </c>
      <c r="AU381" s="1" t="s">
        <v>11052</v>
      </c>
      <c r="AV381" s="1" t="s">
        <v>1002</v>
      </c>
      <c r="AW381" s="1" t="s">
        <v>9475</v>
      </c>
      <c r="BB381" s="1" t="s">
        <v>181</v>
      </c>
      <c r="BC381" s="1" t="s">
        <v>6448</v>
      </c>
      <c r="BD381" s="1" t="s">
        <v>1003</v>
      </c>
      <c r="BE381" s="1" t="s">
        <v>7960</v>
      </c>
      <c r="BF381" s="1" t="s">
        <v>11492</v>
      </c>
    </row>
    <row r="382" spans="1:72" ht="13.5" customHeight="1">
      <c r="A382" s="7" t="str">
        <f>HYPERLINK("http://kyu.snu.ac.kr/sdhj/index.jsp?type=hj/GK14611_00IM0001_080b.jpg","1738_수남면_080b")</f>
        <v>1738_수남면_080b</v>
      </c>
      <c r="B382" s="2">
        <v>1738</v>
      </c>
      <c r="C382" s="2" t="s">
        <v>12735</v>
      </c>
      <c r="D382" s="2" t="s">
        <v>12736</v>
      </c>
      <c r="E382" s="2">
        <v>381</v>
      </c>
      <c r="F382" s="1">
        <v>2</v>
      </c>
      <c r="G382" s="1" t="s">
        <v>436</v>
      </c>
      <c r="H382" s="1" t="s">
        <v>6277</v>
      </c>
      <c r="I382" s="1">
        <v>7</v>
      </c>
      <c r="L382" s="1">
        <v>4</v>
      </c>
      <c r="M382" s="1" t="s">
        <v>1004</v>
      </c>
      <c r="N382" s="1" t="s">
        <v>8372</v>
      </c>
      <c r="T382" s="1" t="s">
        <v>13014</v>
      </c>
      <c r="U382" s="1" t="s">
        <v>183</v>
      </c>
      <c r="V382" s="1" t="s">
        <v>6484</v>
      </c>
      <c r="Y382" s="1" t="s">
        <v>1004</v>
      </c>
      <c r="Z382" s="1" t="s">
        <v>8372</v>
      </c>
      <c r="AC382" s="1">
        <v>68</v>
      </c>
      <c r="AD382" s="1" t="s">
        <v>171</v>
      </c>
      <c r="AE382" s="1" t="s">
        <v>8560</v>
      </c>
      <c r="AJ382" s="1" t="s">
        <v>17</v>
      </c>
      <c r="AK382" s="1" t="s">
        <v>8760</v>
      </c>
      <c r="AL382" s="1" t="s">
        <v>372</v>
      </c>
      <c r="AM382" s="1" t="s">
        <v>8664</v>
      </c>
      <c r="AN382" s="1" t="s">
        <v>353</v>
      </c>
      <c r="AO382" s="1" t="s">
        <v>6368</v>
      </c>
      <c r="AP382" s="1" t="s">
        <v>159</v>
      </c>
      <c r="AQ382" s="1" t="s">
        <v>6472</v>
      </c>
      <c r="AR382" s="1" t="s">
        <v>1005</v>
      </c>
      <c r="AS382" s="1" t="s">
        <v>8859</v>
      </c>
      <c r="AT382" s="1" t="s">
        <v>46</v>
      </c>
      <c r="AU382" s="1" t="s">
        <v>6649</v>
      </c>
      <c r="AV382" s="1" t="s">
        <v>1006</v>
      </c>
      <c r="AW382" s="1" t="s">
        <v>7857</v>
      </c>
      <c r="BG382" s="1" t="s">
        <v>46</v>
      </c>
      <c r="BH382" s="1" t="s">
        <v>6649</v>
      </c>
      <c r="BI382" s="1" t="s">
        <v>1007</v>
      </c>
      <c r="BJ382" s="1" t="s">
        <v>10067</v>
      </c>
      <c r="BK382" s="1" t="s">
        <v>46</v>
      </c>
      <c r="BL382" s="1" t="s">
        <v>6649</v>
      </c>
      <c r="BM382" s="1" t="s">
        <v>1008</v>
      </c>
      <c r="BN382" s="1" t="s">
        <v>9182</v>
      </c>
      <c r="BO382" s="1" t="s">
        <v>46</v>
      </c>
      <c r="BP382" s="1" t="s">
        <v>6649</v>
      </c>
      <c r="BQ382" s="1" t="s">
        <v>1009</v>
      </c>
      <c r="BR382" s="1" t="s">
        <v>13015</v>
      </c>
      <c r="BS382" s="1" t="s">
        <v>285</v>
      </c>
      <c r="BT382" s="1" t="s">
        <v>8520</v>
      </c>
    </row>
    <row r="383" spans="1:72" ht="13.5" customHeight="1">
      <c r="A383" s="7" t="str">
        <f>HYPERLINK("http://kyu.snu.ac.kr/sdhj/index.jsp?type=hj/GK14611_00IM0001_080b.jpg","1738_수남면_080b")</f>
        <v>1738_수남면_080b</v>
      </c>
      <c r="B383" s="2">
        <v>1738</v>
      </c>
      <c r="C383" s="2" t="s">
        <v>13016</v>
      </c>
      <c r="D383" s="2" t="s">
        <v>13017</v>
      </c>
      <c r="E383" s="2">
        <v>382</v>
      </c>
      <c r="F383" s="1">
        <v>2</v>
      </c>
      <c r="G383" s="1" t="s">
        <v>436</v>
      </c>
      <c r="H383" s="1" t="s">
        <v>6277</v>
      </c>
      <c r="I383" s="1">
        <v>7</v>
      </c>
      <c r="L383" s="1">
        <v>4</v>
      </c>
      <c r="M383" s="1" t="s">
        <v>1004</v>
      </c>
      <c r="N383" s="1" t="s">
        <v>8372</v>
      </c>
      <c r="S383" s="1" t="s">
        <v>51</v>
      </c>
      <c r="T383" s="1" t="s">
        <v>6364</v>
      </c>
      <c r="U383" s="1" t="s">
        <v>181</v>
      </c>
      <c r="V383" s="1" t="s">
        <v>6448</v>
      </c>
      <c r="Y383" s="1" t="s">
        <v>6137</v>
      </c>
      <c r="Z383" s="1" t="s">
        <v>8371</v>
      </c>
      <c r="AC383" s="1">
        <v>65</v>
      </c>
      <c r="AD383" s="1" t="s">
        <v>180</v>
      </c>
      <c r="AE383" s="1" t="s">
        <v>8530</v>
      </c>
      <c r="AJ383" s="1" t="s">
        <v>17</v>
      </c>
      <c r="AK383" s="1" t="s">
        <v>8760</v>
      </c>
      <c r="AL383" s="1" t="s">
        <v>372</v>
      </c>
      <c r="AM383" s="1" t="s">
        <v>8664</v>
      </c>
      <c r="AT383" s="1" t="s">
        <v>46</v>
      </c>
      <c r="AU383" s="1" t="s">
        <v>6649</v>
      </c>
      <c r="AV383" s="1" t="s">
        <v>1010</v>
      </c>
      <c r="AW383" s="1" t="s">
        <v>9474</v>
      </c>
      <c r="BG383" s="1" t="s">
        <v>46</v>
      </c>
      <c r="BH383" s="1" t="s">
        <v>6649</v>
      </c>
      <c r="BI383" s="1" t="s">
        <v>1011</v>
      </c>
      <c r="BJ383" s="1" t="s">
        <v>10066</v>
      </c>
      <c r="BK383" s="1" t="s">
        <v>46</v>
      </c>
      <c r="BL383" s="1" t="s">
        <v>6649</v>
      </c>
      <c r="BM383" s="1" t="s">
        <v>1012</v>
      </c>
      <c r="BN383" s="1" t="s">
        <v>10487</v>
      </c>
      <c r="BO383" s="1" t="s">
        <v>46</v>
      </c>
      <c r="BP383" s="1" t="s">
        <v>6649</v>
      </c>
      <c r="BQ383" s="1" t="s">
        <v>1013</v>
      </c>
      <c r="BR383" s="1" t="s">
        <v>10963</v>
      </c>
      <c r="BS383" s="1" t="s">
        <v>257</v>
      </c>
      <c r="BT383" s="1" t="s">
        <v>8704</v>
      </c>
    </row>
    <row r="384" spans="1:72" ht="13.5" customHeight="1">
      <c r="A384" s="7" t="str">
        <f>HYPERLINK("http://kyu.snu.ac.kr/sdhj/index.jsp?type=hj/GK14611_00IM0001_080b.jpg","1738_수남면_080b")</f>
        <v>1738_수남면_080b</v>
      </c>
      <c r="B384" s="2">
        <v>1738</v>
      </c>
      <c r="C384" s="2" t="s">
        <v>13018</v>
      </c>
      <c r="D384" s="2" t="s">
        <v>12674</v>
      </c>
      <c r="E384" s="2">
        <v>383</v>
      </c>
      <c r="F384" s="1">
        <v>2</v>
      </c>
      <c r="G384" s="1" t="s">
        <v>436</v>
      </c>
      <c r="H384" s="1" t="s">
        <v>6277</v>
      </c>
      <c r="I384" s="1">
        <v>7</v>
      </c>
      <c r="L384" s="1">
        <v>5</v>
      </c>
      <c r="M384" s="1" t="s">
        <v>1015</v>
      </c>
      <c r="N384" s="1" t="s">
        <v>8370</v>
      </c>
      <c r="T384" s="1" t="s">
        <v>12719</v>
      </c>
      <c r="U384" s="1" t="s">
        <v>1014</v>
      </c>
      <c r="V384" s="1" t="s">
        <v>6567</v>
      </c>
      <c r="Y384" s="1" t="s">
        <v>1015</v>
      </c>
      <c r="Z384" s="1" t="s">
        <v>8370</v>
      </c>
      <c r="AC384" s="1">
        <v>41</v>
      </c>
      <c r="AD384" s="1" t="s">
        <v>411</v>
      </c>
      <c r="AE384" s="1" t="s">
        <v>7912</v>
      </c>
      <c r="AJ384" s="1" t="s">
        <v>17</v>
      </c>
      <c r="AK384" s="1" t="s">
        <v>8760</v>
      </c>
      <c r="AL384" s="1" t="s">
        <v>97</v>
      </c>
      <c r="AM384" s="1" t="s">
        <v>8768</v>
      </c>
      <c r="AN384" s="1" t="s">
        <v>353</v>
      </c>
      <c r="AO384" s="1" t="s">
        <v>6368</v>
      </c>
      <c r="AP384" s="1" t="s">
        <v>159</v>
      </c>
      <c r="AQ384" s="1" t="s">
        <v>6472</v>
      </c>
      <c r="AR384" s="1" t="s">
        <v>1016</v>
      </c>
      <c r="AS384" s="1" t="s">
        <v>8858</v>
      </c>
      <c r="AT384" s="1" t="s">
        <v>183</v>
      </c>
      <c r="AU384" s="1" t="s">
        <v>6484</v>
      </c>
      <c r="AV384" s="1" t="s">
        <v>1017</v>
      </c>
      <c r="AW384" s="1" t="s">
        <v>7378</v>
      </c>
      <c r="BG384" s="1" t="s">
        <v>183</v>
      </c>
      <c r="BH384" s="1" t="s">
        <v>6484</v>
      </c>
      <c r="BI384" s="1" t="s">
        <v>1018</v>
      </c>
      <c r="BJ384" s="1" t="s">
        <v>10065</v>
      </c>
      <c r="BK384" s="1" t="s">
        <v>46</v>
      </c>
      <c r="BL384" s="1" t="s">
        <v>6649</v>
      </c>
      <c r="BM384" s="1" t="s">
        <v>1019</v>
      </c>
      <c r="BN384" s="1" t="s">
        <v>9062</v>
      </c>
      <c r="BO384" s="1" t="s">
        <v>46</v>
      </c>
      <c r="BP384" s="1" t="s">
        <v>6649</v>
      </c>
      <c r="BQ384" s="1" t="s">
        <v>1020</v>
      </c>
      <c r="BR384" s="1" t="s">
        <v>11120</v>
      </c>
      <c r="BS384" s="1" t="s">
        <v>50</v>
      </c>
      <c r="BT384" s="1" t="s">
        <v>11050</v>
      </c>
    </row>
    <row r="385" spans="1:72" ht="13.5" customHeight="1">
      <c r="A385" s="7" t="str">
        <f>HYPERLINK("http://kyu.snu.ac.kr/sdhj/index.jsp?type=hj/GK14611_00IM0001_080b.jpg","1738_수남면_080b")</f>
        <v>1738_수남면_080b</v>
      </c>
      <c r="B385" s="2">
        <v>1738</v>
      </c>
      <c r="C385" s="2" t="s">
        <v>12714</v>
      </c>
      <c r="D385" s="2" t="s">
        <v>12715</v>
      </c>
      <c r="E385" s="2">
        <v>384</v>
      </c>
      <c r="F385" s="1">
        <v>2</v>
      </c>
      <c r="G385" s="1" t="s">
        <v>436</v>
      </c>
      <c r="H385" s="1" t="s">
        <v>6277</v>
      </c>
      <c r="I385" s="1">
        <v>8</v>
      </c>
      <c r="J385" s="1" t="s">
        <v>1021</v>
      </c>
      <c r="K385" s="1" t="s">
        <v>6337</v>
      </c>
      <c r="L385" s="1">
        <v>1</v>
      </c>
      <c r="M385" s="1" t="s">
        <v>1023</v>
      </c>
      <c r="N385" s="1" t="s">
        <v>8369</v>
      </c>
      <c r="T385" s="1" t="s">
        <v>13019</v>
      </c>
      <c r="U385" s="1" t="s">
        <v>1022</v>
      </c>
      <c r="V385" s="1" t="s">
        <v>6526</v>
      </c>
      <c r="Y385" s="1" t="s">
        <v>1023</v>
      </c>
      <c r="Z385" s="1" t="s">
        <v>8369</v>
      </c>
      <c r="AC385" s="1">
        <v>57</v>
      </c>
      <c r="AD385" s="1" t="s">
        <v>54</v>
      </c>
      <c r="AE385" s="1" t="s">
        <v>8570</v>
      </c>
      <c r="AJ385" s="1" t="s">
        <v>17</v>
      </c>
      <c r="AK385" s="1" t="s">
        <v>8760</v>
      </c>
      <c r="AN385" s="1" t="s">
        <v>353</v>
      </c>
      <c r="AO385" s="1" t="s">
        <v>6368</v>
      </c>
      <c r="AP385" s="1" t="s">
        <v>255</v>
      </c>
      <c r="AQ385" s="1" t="s">
        <v>6490</v>
      </c>
      <c r="AR385" s="1" t="s">
        <v>1024</v>
      </c>
      <c r="AS385" s="1" t="s">
        <v>8857</v>
      </c>
      <c r="AT385" s="1" t="s">
        <v>119</v>
      </c>
      <c r="AU385" s="1" t="s">
        <v>8868</v>
      </c>
      <c r="AV385" s="1" t="s">
        <v>1025</v>
      </c>
      <c r="AW385" s="1" t="s">
        <v>9419</v>
      </c>
      <c r="BB385" s="1" t="s">
        <v>185</v>
      </c>
      <c r="BC385" s="1" t="s">
        <v>6456</v>
      </c>
      <c r="BD385" s="1" t="s">
        <v>1026</v>
      </c>
      <c r="BE385" s="1" t="s">
        <v>9644</v>
      </c>
      <c r="BG385" s="1" t="s">
        <v>46</v>
      </c>
      <c r="BH385" s="1" t="s">
        <v>6649</v>
      </c>
      <c r="BI385" s="1" t="s">
        <v>1027</v>
      </c>
      <c r="BJ385" s="1" t="s">
        <v>10064</v>
      </c>
      <c r="BK385" s="1" t="s">
        <v>46</v>
      </c>
      <c r="BL385" s="1" t="s">
        <v>6649</v>
      </c>
      <c r="BM385" s="1" t="s">
        <v>1028</v>
      </c>
      <c r="BN385" s="1" t="s">
        <v>10486</v>
      </c>
      <c r="BO385" s="1" t="s">
        <v>183</v>
      </c>
      <c r="BP385" s="1" t="s">
        <v>6484</v>
      </c>
      <c r="BQ385" s="1" t="s">
        <v>1029</v>
      </c>
      <c r="BR385" s="1" t="s">
        <v>7016</v>
      </c>
      <c r="BS385" s="1" t="s">
        <v>662</v>
      </c>
      <c r="BT385" s="1" t="s">
        <v>8785</v>
      </c>
    </row>
    <row r="386" spans="1:72" ht="13.5" customHeight="1">
      <c r="A386" s="7" t="str">
        <f>HYPERLINK("http://kyu.snu.ac.kr/sdhj/index.jsp?type=hj/GK14611_00IM0001_080b.jpg","1738_수남면_080b")</f>
        <v>1738_수남면_080b</v>
      </c>
      <c r="B386" s="2">
        <v>1738</v>
      </c>
      <c r="C386" s="2" t="s">
        <v>12820</v>
      </c>
      <c r="D386" s="2" t="s">
        <v>12821</v>
      </c>
      <c r="E386" s="2">
        <v>385</v>
      </c>
      <c r="F386" s="1">
        <v>2</v>
      </c>
      <c r="G386" s="1" t="s">
        <v>436</v>
      </c>
      <c r="H386" s="1" t="s">
        <v>6277</v>
      </c>
      <c r="I386" s="1">
        <v>8</v>
      </c>
      <c r="L386" s="1">
        <v>1</v>
      </c>
      <c r="M386" s="1" t="s">
        <v>1023</v>
      </c>
      <c r="N386" s="1" t="s">
        <v>8369</v>
      </c>
      <c r="S386" s="1" t="s">
        <v>51</v>
      </c>
      <c r="T386" s="1" t="s">
        <v>6364</v>
      </c>
      <c r="W386" s="1" t="s">
        <v>169</v>
      </c>
      <c r="X386" s="1" t="s">
        <v>6718</v>
      </c>
      <c r="Y386" s="1" t="s">
        <v>53</v>
      </c>
      <c r="Z386" s="1" t="s">
        <v>6773</v>
      </c>
      <c r="AC386" s="1">
        <v>62</v>
      </c>
      <c r="AD386" s="1" t="s">
        <v>104</v>
      </c>
      <c r="AE386" s="1" t="s">
        <v>8576</v>
      </c>
      <c r="AJ386" s="1" t="s">
        <v>17</v>
      </c>
      <c r="AK386" s="1" t="s">
        <v>8760</v>
      </c>
      <c r="AL386" s="1" t="s">
        <v>257</v>
      </c>
      <c r="AM386" s="1" t="s">
        <v>8704</v>
      </c>
      <c r="AT386" s="1" t="s">
        <v>782</v>
      </c>
      <c r="AU386" s="1" t="s">
        <v>6451</v>
      </c>
      <c r="AV386" s="1" t="s">
        <v>1030</v>
      </c>
      <c r="AW386" s="1" t="s">
        <v>7958</v>
      </c>
      <c r="BG386" s="1" t="s">
        <v>782</v>
      </c>
      <c r="BH386" s="1" t="s">
        <v>6451</v>
      </c>
      <c r="BI386" s="1" t="s">
        <v>1031</v>
      </c>
      <c r="BJ386" s="1" t="s">
        <v>8006</v>
      </c>
      <c r="BK386" s="1" t="s">
        <v>782</v>
      </c>
      <c r="BL386" s="1" t="s">
        <v>6451</v>
      </c>
      <c r="BM386" s="1" t="s">
        <v>1019</v>
      </c>
      <c r="BN386" s="1" t="s">
        <v>9062</v>
      </c>
      <c r="BO386" s="1" t="s">
        <v>782</v>
      </c>
      <c r="BP386" s="1" t="s">
        <v>6451</v>
      </c>
      <c r="BQ386" s="1" t="s">
        <v>1032</v>
      </c>
      <c r="BR386" s="1" t="s">
        <v>10962</v>
      </c>
      <c r="BS386" s="1" t="s">
        <v>103</v>
      </c>
      <c r="BT386" s="1" t="s">
        <v>8747</v>
      </c>
    </row>
    <row r="387" spans="1:72" ht="13.5" customHeight="1">
      <c r="A387" s="7" t="str">
        <f>HYPERLINK("http://kyu.snu.ac.kr/sdhj/index.jsp?type=hj/GK14611_00IM0001_080b.jpg","1738_수남면_080b")</f>
        <v>1738_수남면_080b</v>
      </c>
      <c r="B387" s="2">
        <v>1738</v>
      </c>
      <c r="C387" s="2" t="s">
        <v>12675</v>
      </c>
      <c r="D387" s="2" t="s">
        <v>12849</v>
      </c>
      <c r="E387" s="2">
        <v>386</v>
      </c>
      <c r="F387" s="1">
        <v>2</v>
      </c>
      <c r="G387" s="1" t="s">
        <v>436</v>
      </c>
      <c r="H387" s="1" t="s">
        <v>6277</v>
      </c>
      <c r="I387" s="1">
        <v>8</v>
      </c>
      <c r="L387" s="1">
        <v>1</v>
      </c>
      <c r="M387" s="1" t="s">
        <v>1023</v>
      </c>
      <c r="N387" s="1" t="s">
        <v>8369</v>
      </c>
      <c r="S387" s="1" t="s">
        <v>1033</v>
      </c>
      <c r="T387" s="1" t="s">
        <v>6440</v>
      </c>
      <c r="W387" s="1" t="s">
        <v>52</v>
      </c>
      <c r="X387" s="1" t="s">
        <v>6724</v>
      </c>
      <c r="Y387" s="1" t="s">
        <v>85</v>
      </c>
      <c r="Z387" s="1" t="s">
        <v>6791</v>
      </c>
      <c r="AC387" s="1">
        <v>17</v>
      </c>
      <c r="AD387" s="1" t="s">
        <v>476</v>
      </c>
      <c r="AE387" s="1" t="s">
        <v>7652</v>
      </c>
      <c r="AF387" s="1" t="s">
        <v>105</v>
      </c>
      <c r="AG387" s="1" t="s">
        <v>8593</v>
      </c>
    </row>
    <row r="388" spans="1:72" ht="13.5" customHeight="1">
      <c r="A388" s="7" t="str">
        <f>HYPERLINK("http://kyu.snu.ac.kr/sdhj/index.jsp?type=hj/GK14611_00IM0001_080b.jpg","1738_수남면_080b")</f>
        <v>1738_수남면_080b</v>
      </c>
      <c r="B388" s="2">
        <v>1738</v>
      </c>
      <c r="C388" s="2" t="s">
        <v>12935</v>
      </c>
      <c r="D388" s="2" t="s">
        <v>12936</v>
      </c>
      <c r="E388" s="2">
        <v>387</v>
      </c>
      <c r="F388" s="1">
        <v>2</v>
      </c>
      <c r="G388" s="1" t="s">
        <v>436</v>
      </c>
      <c r="H388" s="1" t="s">
        <v>6277</v>
      </c>
      <c r="I388" s="1">
        <v>8</v>
      </c>
      <c r="L388" s="1">
        <v>2</v>
      </c>
      <c r="M388" s="1" t="s">
        <v>1035</v>
      </c>
      <c r="N388" s="1" t="s">
        <v>8368</v>
      </c>
      <c r="O388" s="1" t="s">
        <v>6</v>
      </c>
      <c r="P388" s="1" t="s">
        <v>6347</v>
      </c>
      <c r="T388" s="1" t="s">
        <v>12719</v>
      </c>
      <c r="U388" s="1" t="s">
        <v>1034</v>
      </c>
      <c r="V388" s="1" t="s">
        <v>6631</v>
      </c>
      <c r="Y388" s="1" t="s">
        <v>1035</v>
      </c>
      <c r="Z388" s="1" t="s">
        <v>8368</v>
      </c>
      <c r="AC388" s="1">
        <v>49</v>
      </c>
      <c r="AD388" s="1" t="s">
        <v>585</v>
      </c>
      <c r="AE388" s="1" t="s">
        <v>8544</v>
      </c>
      <c r="AJ388" s="1" t="s">
        <v>17</v>
      </c>
      <c r="AK388" s="1" t="s">
        <v>8760</v>
      </c>
      <c r="AL388" s="1" t="s">
        <v>702</v>
      </c>
      <c r="AM388" s="1" t="s">
        <v>11062</v>
      </c>
      <c r="AN388" s="1" t="s">
        <v>353</v>
      </c>
      <c r="AO388" s="1" t="s">
        <v>6368</v>
      </c>
      <c r="AP388" s="1" t="s">
        <v>159</v>
      </c>
      <c r="AQ388" s="1" t="s">
        <v>6472</v>
      </c>
      <c r="AR388" s="1" t="s">
        <v>1036</v>
      </c>
      <c r="AS388" s="1" t="s">
        <v>11648</v>
      </c>
      <c r="AT388" s="1" t="s">
        <v>183</v>
      </c>
      <c r="AU388" s="1" t="s">
        <v>6484</v>
      </c>
      <c r="AV388" s="1" t="s">
        <v>184</v>
      </c>
      <c r="AW388" s="1" t="s">
        <v>9427</v>
      </c>
      <c r="BB388" s="1" t="s">
        <v>185</v>
      </c>
      <c r="BC388" s="1" t="s">
        <v>6456</v>
      </c>
      <c r="BD388" s="1" t="s">
        <v>186</v>
      </c>
      <c r="BE388" s="1" t="s">
        <v>8418</v>
      </c>
      <c r="BG388" s="1" t="s">
        <v>46</v>
      </c>
      <c r="BH388" s="1" t="s">
        <v>6649</v>
      </c>
      <c r="BI388" s="1" t="s">
        <v>1037</v>
      </c>
      <c r="BJ388" s="1" t="s">
        <v>9504</v>
      </c>
      <c r="BK388" s="1" t="s">
        <v>46</v>
      </c>
      <c r="BL388" s="1" t="s">
        <v>6649</v>
      </c>
      <c r="BM388" s="1" t="s">
        <v>704</v>
      </c>
      <c r="BN388" s="1" t="s">
        <v>9033</v>
      </c>
      <c r="BO388" s="1" t="s">
        <v>183</v>
      </c>
      <c r="BP388" s="1" t="s">
        <v>6484</v>
      </c>
      <c r="BQ388" s="1" t="s">
        <v>1008</v>
      </c>
      <c r="BR388" s="1" t="s">
        <v>9182</v>
      </c>
      <c r="BS388" s="1" t="s">
        <v>662</v>
      </c>
      <c r="BT388" s="1" t="s">
        <v>8785</v>
      </c>
    </row>
    <row r="389" spans="1:72" ht="13.5" customHeight="1">
      <c r="A389" s="7" t="str">
        <f>HYPERLINK("http://kyu.snu.ac.kr/sdhj/index.jsp?type=hj/GK14611_00IM0001_080b.jpg","1738_수남면_080b")</f>
        <v>1738_수남면_080b</v>
      </c>
      <c r="B389" s="2">
        <v>1738</v>
      </c>
      <c r="C389" s="2" t="s">
        <v>12851</v>
      </c>
      <c r="D389" s="2" t="s">
        <v>12852</v>
      </c>
      <c r="E389" s="2">
        <v>388</v>
      </c>
      <c r="F389" s="1">
        <v>2</v>
      </c>
      <c r="G389" s="1" t="s">
        <v>436</v>
      </c>
      <c r="H389" s="1" t="s">
        <v>6277</v>
      </c>
      <c r="I389" s="1">
        <v>8</v>
      </c>
      <c r="L389" s="1">
        <v>2</v>
      </c>
      <c r="M389" s="1" t="s">
        <v>1035</v>
      </c>
      <c r="N389" s="1" t="s">
        <v>8368</v>
      </c>
      <c r="S389" s="1" t="s">
        <v>60</v>
      </c>
      <c r="T389" s="1" t="s">
        <v>6373</v>
      </c>
      <c r="U389" s="1" t="s">
        <v>185</v>
      </c>
      <c r="V389" s="1" t="s">
        <v>6456</v>
      </c>
      <c r="Y389" s="1" t="s">
        <v>600</v>
      </c>
      <c r="Z389" s="1" t="s">
        <v>8367</v>
      </c>
      <c r="AC389" s="1">
        <v>11</v>
      </c>
      <c r="AD389" s="1" t="s">
        <v>134</v>
      </c>
      <c r="AE389" s="1" t="s">
        <v>8563</v>
      </c>
    </row>
    <row r="390" spans="1:72" ht="13.5" customHeight="1">
      <c r="A390" s="7" t="str">
        <f>HYPERLINK("http://kyu.snu.ac.kr/sdhj/index.jsp?type=hj/GK14611_00IM0001_080b.jpg","1738_수남면_080b")</f>
        <v>1738_수남면_080b</v>
      </c>
      <c r="B390" s="2">
        <v>1738</v>
      </c>
      <c r="C390" s="2" t="s">
        <v>12722</v>
      </c>
      <c r="D390" s="2" t="s">
        <v>12723</v>
      </c>
      <c r="E390" s="2">
        <v>389</v>
      </c>
      <c r="F390" s="1">
        <v>2</v>
      </c>
      <c r="G390" s="1" t="s">
        <v>436</v>
      </c>
      <c r="H390" s="1" t="s">
        <v>6277</v>
      </c>
      <c r="I390" s="1">
        <v>8</v>
      </c>
      <c r="L390" s="1">
        <v>3</v>
      </c>
      <c r="M390" s="1" t="s">
        <v>335</v>
      </c>
      <c r="N390" s="1" t="s">
        <v>7046</v>
      </c>
      <c r="O390" s="1" t="s">
        <v>6</v>
      </c>
      <c r="P390" s="1" t="s">
        <v>6347</v>
      </c>
      <c r="T390" s="1" t="s">
        <v>12719</v>
      </c>
      <c r="U390" s="1" t="s">
        <v>1038</v>
      </c>
      <c r="V390" s="1" t="s">
        <v>6683</v>
      </c>
      <c r="Y390" s="1" t="s">
        <v>335</v>
      </c>
      <c r="Z390" s="1" t="s">
        <v>7046</v>
      </c>
      <c r="AC390" s="1">
        <v>63</v>
      </c>
      <c r="AD390" s="1" t="s">
        <v>652</v>
      </c>
      <c r="AE390" s="1" t="s">
        <v>8543</v>
      </c>
      <c r="AJ390" s="1" t="s">
        <v>17</v>
      </c>
      <c r="AK390" s="1" t="s">
        <v>8760</v>
      </c>
      <c r="AL390" s="1" t="s">
        <v>285</v>
      </c>
      <c r="AM390" s="1" t="s">
        <v>8520</v>
      </c>
      <c r="AN390" s="1" t="s">
        <v>353</v>
      </c>
      <c r="AO390" s="1" t="s">
        <v>6368</v>
      </c>
      <c r="AP390" s="1" t="s">
        <v>159</v>
      </c>
      <c r="AQ390" s="1" t="s">
        <v>6472</v>
      </c>
      <c r="AR390" s="1" t="s">
        <v>1039</v>
      </c>
      <c r="AS390" s="1" t="s">
        <v>8856</v>
      </c>
      <c r="AT390" s="1" t="s">
        <v>121</v>
      </c>
      <c r="AU390" s="1" t="s">
        <v>11052</v>
      </c>
      <c r="AV390" s="1" t="s">
        <v>704</v>
      </c>
      <c r="AW390" s="1" t="s">
        <v>9033</v>
      </c>
      <c r="BG390" s="1" t="s">
        <v>46</v>
      </c>
      <c r="BH390" s="1" t="s">
        <v>6649</v>
      </c>
      <c r="BI390" s="1" t="s">
        <v>1040</v>
      </c>
      <c r="BJ390" s="1" t="s">
        <v>10063</v>
      </c>
      <c r="BK390" s="1" t="s">
        <v>46</v>
      </c>
      <c r="BL390" s="1" t="s">
        <v>6649</v>
      </c>
      <c r="BM390" s="1" t="s">
        <v>798</v>
      </c>
      <c r="BN390" s="1" t="s">
        <v>8995</v>
      </c>
      <c r="BO390" s="1" t="s">
        <v>183</v>
      </c>
      <c r="BP390" s="1" t="s">
        <v>6484</v>
      </c>
      <c r="BQ390" s="1" t="s">
        <v>1041</v>
      </c>
      <c r="BR390" s="1" t="s">
        <v>8129</v>
      </c>
    </row>
    <row r="391" spans="1:72" ht="13.5" customHeight="1">
      <c r="A391" s="7" t="str">
        <f>HYPERLINK("http://kyu.snu.ac.kr/sdhj/index.jsp?type=hj/GK14611_00IM0001_080b.jpg","1738_수남면_080b")</f>
        <v>1738_수남면_080b</v>
      </c>
      <c r="B391" s="2">
        <v>1738</v>
      </c>
      <c r="C391" s="2" t="s">
        <v>12792</v>
      </c>
      <c r="D391" s="2" t="s">
        <v>12678</v>
      </c>
      <c r="E391" s="2">
        <v>390</v>
      </c>
      <c r="F391" s="1">
        <v>2</v>
      </c>
      <c r="G391" s="1" t="s">
        <v>436</v>
      </c>
      <c r="H391" s="1" t="s">
        <v>6277</v>
      </c>
      <c r="I391" s="1">
        <v>8</v>
      </c>
      <c r="L391" s="1">
        <v>3</v>
      </c>
      <c r="M391" s="1" t="s">
        <v>335</v>
      </c>
      <c r="N391" s="1" t="s">
        <v>7046</v>
      </c>
      <c r="S391" s="1" t="s">
        <v>1042</v>
      </c>
      <c r="T391" s="1" t="s">
        <v>6414</v>
      </c>
      <c r="Y391" s="1" t="s">
        <v>1043</v>
      </c>
      <c r="Z391" s="1" t="s">
        <v>8366</v>
      </c>
      <c r="AC391" s="1">
        <v>20</v>
      </c>
      <c r="AD391" s="1" t="s">
        <v>63</v>
      </c>
      <c r="AE391" s="1" t="s">
        <v>8535</v>
      </c>
    </row>
    <row r="392" spans="1:72" ht="13.5" customHeight="1">
      <c r="A392" s="7" t="str">
        <f>HYPERLINK("http://kyu.snu.ac.kr/sdhj/index.jsp?type=hj/GK14611_00IM0001_080b.jpg","1738_수남면_080b")</f>
        <v>1738_수남면_080b</v>
      </c>
      <c r="B392" s="2">
        <v>1738</v>
      </c>
      <c r="C392" s="2" t="s">
        <v>12935</v>
      </c>
      <c r="D392" s="2" t="s">
        <v>12936</v>
      </c>
      <c r="E392" s="2">
        <v>391</v>
      </c>
      <c r="F392" s="1">
        <v>2</v>
      </c>
      <c r="G392" s="1" t="s">
        <v>436</v>
      </c>
      <c r="H392" s="1" t="s">
        <v>6277</v>
      </c>
      <c r="I392" s="1">
        <v>8</v>
      </c>
      <c r="L392" s="1">
        <v>3</v>
      </c>
      <c r="M392" s="1" t="s">
        <v>335</v>
      </c>
      <c r="N392" s="1" t="s">
        <v>7046</v>
      </c>
      <c r="S392" s="1" t="s">
        <v>739</v>
      </c>
      <c r="T392" s="1" t="s">
        <v>6370</v>
      </c>
      <c r="Y392" s="1" t="s">
        <v>1044</v>
      </c>
      <c r="Z392" s="1" t="s">
        <v>7083</v>
      </c>
      <c r="AC392" s="1">
        <v>10</v>
      </c>
      <c r="AD392" s="1" t="s">
        <v>127</v>
      </c>
      <c r="AE392" s="1" t="s">
        <v>8557</v>
      </c>
    </row>
    <row r="393" spans="1:72" ht="13.5" customHeight="1">
      <c r="A393" s="7" t="str">
        <f>HYPERLINK("http://kyu.snu.ac.kr/sdhj/index.jsp?type=hj/GK14611_00IM0001_080b.jpg","1738_수남면_080b")</f>
        <v>1738_수남면_080b</v>
      </c>
      <c r="B393" s="2">
        <v>1738</v>
      </c>
      <c r="C393" s="2" t="s">
        <v>12722</v>
      </c>
      <c r="D393" s="2" t="s">
        <v>12723</v>
      </c>
      <c r="E393" s="2">
        <v>392</v>
      </c>
      <c r="F393" s="1">
        <v>2</v>
      </c>
      <c r="G393" s="1" t="s">
        <v>436</v>
      </c>
      <c r="H393" s="1" t="s">
        <v>6277</v>
      </c>
      <c r="I393" s="1">
        <v>8</v>
      </c>
      <c r="L393" s="1">
        <v>4</v>
      </c>
      <c r="M393" s="1" t="s">
        <v>11894</v>
      </c>
      <c r="N393" s="1" t="s">
        <v>11895</v>
      </c>
      <c r="T393" s="1" t="s">
        <v>12688</v>
      </c>
      <c r="U393" s="1" t="s">
        <v>1045</v>
      </c>
      <c r="V393" s="1" t="s">
        <v>6449</v>
      </c>
      <c r="W393" s="1" t="s">
        <v>153</v>
      </c>
      <c r="X393" s="1" t="s">
        <v>6765</v>
      </c>
      <c r="Y393" s="1" t="s">
        <v>1046</v>
      </c>
      <c r="Z393" s="1" t="s">
        <v>8365</v>
      </c>
      <c r="AC393" s="1">
        <v>47</v>
      </c>
      <c r="AD393" s="1" t="s">
        <v>400</v>
      </c>
      <c r="AE393" s="1" t="s">
        <v>8573</v>
      </c>
      <c r="AJ393" s="1" t="s">
        <v>17</v>
      </c>
      <c r="AK393" s="1" t="s">
        <v>8760</v>
      </c>
      <c r="AL393" s="1" t="s">
        <v>50</v>
      </c>
      <c r="AM393" s="1" t="s">
        <v>11050</v>
      </c>
      <c r="AT393" s="1" t="s">
        <v>124</v>
      </c>
      <c r="AU393" s="1" t="s">
        <v>6616</v>
      </c>
      <c r="AV393" s="1" t="s">
        <v>1047</v>
      </c>
      <c r="AW393" s="1" t="s">
        <v>9473</v>
      </c>
      <c r="BG393" s="1" t="s">
        <v>110</v>
      </c>
      <c r="BH393" s="1" t="s">
        <v>6351</v>
      </c>
      <c r="BI393" s="1" t="s">
        <v>959</v>
      </c>
      <c r="BJ393" s="1" t="s">
        <v>8282</v>
      </c>
      <c r="BK393" s="1" t="s">
        <v>992</v>
      </c>
      <c r="BL393" s="1" t="s">
        <v>11458</v>
      </c>
      <c r="BM393" s="1" t="s">
        <v>858</v>
      </c>
      <c r="BN393" s="1" t="s">
        <v>8390</v>
      </c>
      <c r="BO393" s="1" t="s">
        <v>150</v>
      </c>
      <c r="BP393" s="1" t="s">
        <v>8877</v>
      </c>
      <c r="BQ393" s="1" t="s">
        <v>1048</v>
      </c>
      <c r="BR393" s="1" t="s">
        <v>11425</v>
      </c>
      <c r="BS393" s="1" t="s">
        <v>41</v>
      </c>
      <c r="BT393" s="1" t="s">
        <v>8676</v>
      </c>
    </row>
    <row r="394" spans="1:72" ht="13.5" customHeight="1">
      <c r="A394" s="7" t="str">
        <f>HYPERLINK("http://kyu.snu.ac.kr/sdhj/index.jsp?type=hj/GK14611_00IM0001_080b.jpg","1738_수남면_080b")</f>
        <v>1738_수남면_080b</v>
      </c>
      <c r="B394" s="2">
        <v>1738</v>
      </c>
      <c r="C394" s="2" t="s">
        <v>13020</v>
      </c>
      <c r="D394" s="2" t="s">
        <v>13021</v>
      </c>
      <c r="E394" s="2">
        <v>393</v>
      </c>
      <c r="F394" s="1">
        <v>2</v>
      </c>
      <c r="G394" s="1" t="s">
        <v>436</v>
      </c>
      <c r="H394" s="1" t="s">
        <v>6277</v>
      </c>
      <c r="I394" s="1">
        <v>8</v>
      </c>
      <c r="L394" s="1">
        <v>4</v>
      </c>
      <c r="M394" s="1" t="s">
        <v>11894</v>
      </c>
      <c r="N394" s="1" t="s">
        <v>11895</v>
      </c>
      <c r="S394" s="1" t="s">
        <v>51</v>
      </c>
      <c r="T394" s="1" t="s">
        <v>6364</v>
      </c>
      <c r="W394" s="1" t="s">
        <v>1049</v>
      </c>
      <c r="X394" s="1" t="s">
        <v>6421</v>
      </c>
      <c r="Y394" s="1" t="s">
        <v>53</v>
      </c>
      <c r="Z394" s="1" t="s">
        <v>6773</v>
      </c>
      <c r="AC394" s="1">
        <v>47</v>
      </c>
      <c r="AD394" s="1" t="s">
        <v>400</v>
      </c>
      <c r="AE394" s="1" t="s">
        <v>8573</v>
      </c>
      <c r="AJ394" s="1" t="s">
        <v>17</v>
      </c>
      <c r="AK394" s="1" t="s">
        <v>8760</v>
      </c>
      <c r="AL394" s="1" t="s">
        <v>1050</v>
      </c>
      <c r="AM394" s="1" t="s">
        <v>8767</v>
      </c>
      <c r="AT394" s="1" t="s">
        <v>46</v>
      </c>
      <c r="AU394" s="1" t="s">
        <v>6649</v>
      </c>
      <c r="AV394" s="1" t="s">
        <v>1051</v>
      </c>
      <c r="AW394" s="1" t="s">
        <v>9472</v>
      </c>
      <c r="BG394" s="1" t="s">
        <v>46</v>
      </c>
      <c r="BH394" s="1" t="s">
        <v>6649</v>
      </c>
      <c r="BI394" s="1" t="s">
        <v>1052</v>
      </c>
      <c r="BJ394" s="1" t="s">
        <v>10062</v>
      </c>
      <c r="BK394" s="1" t="s">
        <v>46</v>
      </c>
      <c r="BL394" s="1" t="s">
        <v>6649</v>
      </c>
      <c r="BM394" s="1" t="s">
        <v>1053</v>
      </c>
      <c r="BN394" s="1" t="s">
        <v>7562</v>
      </c>
      <c r="BO394" s="1" t="s">
        <v>46</v>
      </c>
      <c r="BP394" s="1" t="s">
        <v>6649</v>
      </c>
      <c r="BQ394" s="1" t="s">
        <v>1054</v>
      </c>
      <c r="BR394" s="1" t="s">
        <v>10961</v>
      </c>
      <c r="BS394" s="1" t="s">
        <v>41</v>
      </c>
      <c r="BT394" s="1" t="s">
        <v>8676</v>
      </c>
    </row>
    <row r="395" spans="1:72" ht="13.5" customHeight="1">
      <c r="A395" s="7" t="str">
        <f>HYPERLINK("http://kyu.snu.ac.kr/sdhj/index.jsp?type=hj/GK14611_00IM0001_080b.jpg","1738_수남면_080b")</f>
        <v>1738_수남면_080b</v>
      </c>
      <c r="B395" s="2">
        <v>1738</v>
      </c>
      <c r="C395" s="2" t="s">
        <v>13022</v>
      </c>
      <c r="D395" s="2" t="s">
        <v>13023</v>
      </c>
      <c r="E395" s="2">
        <v>394</v>
      </c>
      <c r="F395" s="1">
        <v>2</v>
      </c>
      <c r="G395" s="1" t="s">
        <v>436</v>
      </c>
      <c r="H395" s="1" t="s">
        <v>6277</v>
      </c>
      <c r="I395" s="1">
        <v>8</v>
      </c>
      <c r="L395" s="1">
        <v>4</v>
      </c>
      <c r="M395" s="1" t="s">
        <v>11894</v>
      </c>
      <c r="N395" s="1" t="s">
        <v>11895</v>
      </c>
      <c r="S395" s="1" t="s">
        <v>60</v>
      </c>
      <c r="T395" s="1" t="s">
        <v>6373</v>
      </c>
      <c r="Y395" s="1" t="s">
        <v>363</v>
      </c>
      <c r="Z395" s="1" t="s">
        <v>6774</v>
      </c>
      <c r="AC395" s="1">
        <v>7</v>
      </c>
      <c r="AD395" s="1" t="s">
        <v>392</v>
      </c>
      <c r="AE395" s="1" t="s">
        <v>8532</v>
      </c>
    </row>
    <row r="396" spans="1:72" ht="13.5" customHeight="1">
      <c r="A396" s="7" t="str">
        <f>HYPERLINK("http://kyu.snu.ac.kr/sdhj/index.jsp?type=hj/GK14611_00IM0001_080b.jpg","1738_수남면_080b")</f>
        <v>1738_수남면_080b</v>
      </c>
      <c r="B396" s="2">
        <v>1738</v>
      </c>
      <c r="C396" s="2" t="s">
        <v>12692</v>
      </c>
      <c r="D396" s="2" t="s">
        <v>12693</v>
      </c>
      <c r="E396" s="2">
        <v>395</v>
      </c>
      <c r="F396" s="1">
        <v>2</v>
      </c>
      <c r="G396" s="1" t="s">
        <v>436</v>
      </c>
      <c r="H396" s="1" t="s">
        <v>6277</v>
      </c>
      <c r="I396" s="1">
        <v>8</v>
      </c>
      <c r="L396" s="1">
        <v>5</v>
      </c>
      <c r="M396" s="1" t="s">
        <v>11896</v>
      </c>
      <c r="N396" s="1" t="s">
        <v>11897</v>
      </c>
      <c r="T396" s="1" t="s">
        <v>12694</v>
      </c>
      <c r="U396" s="1" t="s">
        <v>1055</v>
      </c>
      <c r="V396" s="1" t="s">
        <v>6682</v>
      </c>
      <c r="W396" s="1" t="s">
        <v>1056</v>
      </c>
      <c r="X396" s="1" t="s">
        <v>6718</v>
      </c>
      <c r="Y396" s="1" t="s">
        <v>1057</v>
      </c>
      <c r="Z396" s="1" t="s">
        <v>8364</v>
      </c>
      <c r="AC396" s="1">
        <v>61</v>
      </c>
      <c r="AD396" s="1" t="s">
        <v>108</v>
      </c>
      <c r="AE396" s="1" t="s">
        <v>8540</v>
      </c>
      <c r="AJ396" s="1" t="s">
        <v>17</v>
      </c>
      <c r="AK396" s="1" t="s">
        <v>8760</v>
      </c>
      <c r="AL396" s="1" t="s">
        <v>702</v>
      </c>
      <c r="AM396" s="1" t="s">
        <v>11062</v>
      </c>
      <c r="AT396" s="1" t="s">
        <v>46</v>
      </c>
      <c r="AU396" s="1" t="s">
        <v>6649</v>
      </c>
      <c r="AV396" s="1" t="s">
        <v>1058</v>
      </c>
      <c r="AW396" s="1" t="s">
        <v>9471</v>
      </c>
      <c r="BG396" s="1" t="s">
        <v>110</v>
      </c>
      <c r="BH396" s="1" t="s">
        <v>6351</v>
      </c>
      <c r="BI396" s="1" t="s">
        <v>1059</v>
      </c>
      <c r="BJ396" s="1" t="s">
        <v>10061</v>
      </c>
      <c r="BK396" s="1" t="s">
        <v>46</v>
      </c>
      <c r="BL396" s="1" t="s">
        <v>6649</v>
      </c>
      <c r="BM396" s="1" t="s">
        <v>1060</v>
      </c>
      <c r="BN396" s="1" t="s">
        <v>10485</v>
      </c>
      <c r="BQ396" s="1" t="s">
        <v>1061</v>
      </c>
      <c r="BR396" s="1" t="s">
        <v>10960</v>
      </c>
      <c r="BS396" s="1" t="s">
        <v>78</v>
      </c>
      <c r="BT396" s="1" t="s">
        <v>8776</v>
      </c>
    </row>
    <row r="397" spans="1:72" ht="13.5" customHeight="1">
      <c r="A397" s="7" t="str">
        <f>HYPERLINK("http://kyu.snu.ac.kr/sdhj/index.jsp?type=hj/GK14611_00IM0001_080b.jpg","1738_수남면_080b")</f>
        <v>1738_수남면_080b</v>
      </c>
      <c r="B397" s="2">
        <v>1738</v>
      </c>
      <c r="C397" s="2" t="s">
        <v>12779</v>
      </c>
      <c r="D397" s="2" t="s">
        <v>12780</v>
      </c>
      <c r="E397" s="2">
        <v>396</v>
      </c>
      <c r="F397" s="1">
        <v>2</v>
      </c>
      <c r="G397" s="1" t="s">
        <v>436</v>
      </c>
      <c r="H397" s="1" t="s">
        <v>6277</v>
      </c>
      <c r="I397" s="1">
        <v>8</v>
      </c>
      <c r="L397" s="1">
        <v>5</v>
      </c>
      <c r="M397" s="1" t="s">
        <v>11896</v>
      </c>
      <c r="N397" s="1" t="s">
        <v>11897</v>
      </c>
      <c r="S397" s="1" t="s">
        <v>51</v>
      </c>
      <c r="T397" s="1" t="s">
        <v>6364</v>
      </c>
      <c r="W397" s="1" t="s">
        <v>38</v>
      </c>
      <c r="X397" s="1" t="s">
        <v>6711</v>
      </c>
      <c r="Y397" s="1" t="s">
        <v>53</v>
      </c>
      <c r="Z397" s="1" t="s">
        <v>6773</v>
      </c>
      <c r="AC397" s="1">
        <v>53</v>
      </c>
      <c r="AD397" s="1" t="s">
        <v>423</v>
      </c>
      <c r="AE397" s="1" t="s">
        <v>6457</v>
      </c>
      <c r="AJ397" s="1" t="s">
        <v>17</v>
      </c>
      <c r="AK397" s="1" t="s">
        <v>8760</v>
      </c>
      <c r="AL397" s="1" t="s">
        <v>41</v>
      </c>
      <c r="AM397" s="1" t="s">
        <v>8676</v>
      </c>
      <c r="AT397" s="1" t="s">
        <v>110</v>
      </c>
      <c r="AU397" s="1" t="s">
        <v>6351</v>
      </c>
      <c r="AV397" s="1" t="s">
        <v>1062</v>
      </c>
      <c r="AW397" s="1" t="s">
        <v>9470</v>
      </c>
      <c r="BG397" s="1" t="s">
        <v>48</v>
      </c>
      <c r="BH397" s="1" t="s">
        <v>6678</v>
      </c>
      <c r="BI397" s="1" t="s">
        <v>1063</v>
      </c>
      <c r="BJ397" s="1" t="s">
        <v>7973</v>
      </c>
      <c r="BK397" s="1" t="s">
        <v>48</v>
      </c>
      <c r="BL397" s="1" t="s">
        <v>6678</v>
      </c>
      <c r="BM397" s="1" t="s">
        <v>1064</v>
      </c>
      <c r="BN397" s="1" t="s">
        <v>9736</v>
      </c>
      <c r="BO397" s="1" t="s">
        <v>81</v>
      </c>
      <c r="BP397" s="1" t="s">
        <v>8866</v>
      </c>
      <c r="BQ397" s="1" t="s">
        <v>1065</v>
      </c>
      <c r="BR397" s="1" t="s">
        <v>11264</v>
      </c>
      <c r="BS397" s="1" t="s">
        <v>50</v>
      </c>
      <c r="BT397" s="1" t="s">
        <v>11050</v>
      </c>
    </row>
    <row r="398" spans="1:72" ht="13.5" customHeight="1">
      <c r="A398" s="7" t="str">
        <f>HYPERLINK("http://kyu.snu.ac.kr/sdhj/index.jsp?type=hj/GK14611_00IM0001_080b.jpg","1738_수남면_080b")</f>
        <v>1738_수남면_080b</v>
      </c>
      <c r="B398" s="2">
        <v>1738</v>
      </c>
      <c r="C398" s="2" t="s">
        <v>12866</v>
      </c>
      <c r="D398" s="2" t="s">
        <v>12867</v>
      </c>
      <c r="E398" s="2">
        <v>397</v>
      </c>
      <c r="F398" s="1">
        <v>2</v>
      </c>
      <c r="G398" s="1" t="s">
        <v>436</v>
      </c>
      <c r="H398" s="1" t="s">
        <v>6277</v>
      </c>
      <c r="I398" s="1">
        <v>8</v>
      </c>
      <c r="L398" s="1">
        <v>5</v>
      </c>
      <c r="M398" s="1" t="s">
        <v>11896</v>
      </c>
      <c r="N398" s="1" t="s">
        <v>11897</v>
      </c>
      <c r="S398" s="1" t="s">
        <v>62</v>
      </c>
      <c r="T398" s="1" t="s">
        <v>6363</v>
      </c>
      <c r="AF398" s="1" t="s">
        <v>87</v>
      </c>
      <c r="AG398" s="1" t="s">
        <v>8597</v>
      </c>
    </row>
    <row r="399" spans="1:72" ht="13.5" customHeight="1">
      <c r="A399" s="7" t="str">
        <f>HYPERLINK("http://kyu.snu.ac.kr/sdhj/index.jsp?type=hj/GK14611_00IM0001_080b.jpg","1738_수남면_080b")</f>
        <v>1738_수남면_080b</v>
      </c>
      <c r="B399" s="2">
        <v>1738</v>
      </c>
      <c r="C399" s="2" t="s">
        <v>12700</v>
      </c>
      <c r="D399" s="2" t="s">
        <v>12701</v>
      </c>
      <c r="E399" s="2">
        <v>398</v>
      </c>
      <c r="F399" s="1">
        <v>2</v>
      </c>
      <c r="G399" s="1" t="s">
        <v>436</v>
      </c>
      <c r="H399" s="1" t="s">
        <v>6277</v>
      </c>
      <c r="I399" s="1">
        <v>8</v>
      </c>
      <c r="L399" s="1">
        <v>6</v>
      </c>
      <c r="M399" s="1" t="s">
        <v>11898</v>
      </c>
      <c r="N399" s="1" t="s">
        <v>11899</v>
      </c>
      <c r="O399" s="1" t="s">
        <v>6</v>
      </c>
      <c r="P399" s="1" t="s">
        <v>6347</v>
      </c>
      <c r="T399" s="1" t="s">
        <v>12942</v>
      </c>
      <c r="U399" s="1" t="s">
        <v>844</v>
      </c>
      <c r="V399" s="1" t="s">
        <v>6445</v>
      </c>
      <c r="W399" s="1" t="s">
        <v>1066</v>
      </c>
      <c r="X399" s="1" t="s">
        <v>6723</v>
      </c>
      <c r="Y399" s="1" t="s">
        <v>53</v>
      </c>
      <c r="Z399" s="1" t="s">
        <v>6773</v>
      </c>
      <c r="AC399" s="1">
        <v>45</v>
      </c>
      <c r="AD399" s="1" t="s">
        <v>180</v>
      </c>
      <c r="AE399" s="1" t="s">
        <v>8530</v>
      </c>
      <c r="AJ399" s="1" t="s">
        <v>17</v>
      </c>
      <c r="AK399" s="1" t="s">
        <v>8760</v>
      </c>
      <c r="AL399" s="1" t="s">
        <v>55</v>
      </c>
      <c r="AM399" s="1" t="s">
        <v>8766</v>
      </c>
      <c r="AT399" s="1" t="s">
        <v>183</v>
      </c>
      <c r="AU399" s="1" t="s">
        <v>6484</v>
      </c>
      <c r="AV399" s="1" t="s">
        <v>1067</v>
      </c>
      <c r="AW399" s="1" t="s">
        <v>6801</v>
      </c>
      <c r="BG399" s="1" t="s">
        <v>46</v>
      </c>
      <c r="BH399" s="1" t="s">
        <v>6649</v>
      </c>
      <c r="BI399" s="1" t="s">
        <v>1068</v>
      </c>
      <c r="BJ399" s="1" t="s">
        <v>9716</v>
      </c>
      <c r="BK399" s="1" t="s">
        <v>46</v>
      </c>
      <c r="BL399" s="1" t="s">
        <v>6649</v>
      </c>
      <c r="BM399" s="1" t="s">
        <v>1069</v>
      </c>
      <c r="BN399" s="1" t="s">
        <v>7137</v>
      </c>
      <c r="BO399" s="1" t="s">
        <v>46</v>
      </c>
      <c r="BP399" s="1" t="s">
        <v>6649</v>
      </c>
      <c r="BQ399" s="1" t="s">
        <v>1070</v>
      </c>
      <c r="BR399" s="1" t="s">
        <v>11269</v>
      </c>
      <c r="BS399" s="1" t="s">
        <v>97</v>
      </c>
      <c r="BT399" s="1" t="s">
        <v>8768</v>
      </c>
    </row>
    <row r="400" spans="1:72" ht="13.5" customHeight="1">
      <c r="A400" s="7" t="str">
        <f>HYPERLINK("http://kyu.snu.ac.kr/sdhj/index.jsp?type=hj/GK14611_00IM0001_080b.jpg","1738_수남면_080b")</f>
        <v>1738_수남면_080b</v>
      </c>
      <c r="B400" s="2">
        <v>1738</v>
      </c>
      <c r="C400" s="2" t="s">
        <v>13024</v>
      </c>
      <c r="D400" s="2" t="s">
        <v>13025</v>
      </c>
      <c r="E400" s="2">
        <v>399</v>
      </c>
      <c r="F400" s="1">
        <v>2</v>
      </c>
      <c r="G400" s="1" t="s">
        <v>436</v>
      </c>
      <c r="H400" s="1" t="s">
        <v>6277</v>
      </c>
      <c r="I400" s="1">
        <v>8</v>
      </c>
      <c r="L400" s="1">
        <v>6</v>
      </c>
      <c r="M400" s="1" t="s">
        <v>11898</v>
      </c>
      <c r="N400" s="1" t="s">
        <v>11899</v>
      </c>
      <c r="S400" s="1" t="s">
        <v>60</v>
      </c>
      <c r="T400" s="1" t="s">
        <v>6373</v>
      </c>
      <c r="Y400" s="1" t="s">
        <v>363</v>
      </c>
      <c r="Z400" s="1" t="s">
        <v>6774</v>
      </c>
      <c r="AC400" s="1">
        <v>19</v>
      </c>
      <c r="AD400" s="1" t="s">
        <v>275</v>
      </c>
      <c r="AE400" s="1" t="s">
        <v>8558</v>
      </c>
    </row>
    <row r="401" spans="1:72" ht="13.5" customHeight="1">
      <c r="A401" s="7" t="str">
        <f>HYPERLINK("http://kyu.snu.ac.kr/sdhj/index.jsp?type=hj/GK14611_00IM0001_081a.jpg","1738_수남면_081a")</f>
        <v>1738_수남면_081a</v>
      </c>
      <c r="B401" s="2">
        <v>1738</v>
      </c>
      <c r="C401" s="2" t="s">
        <v>12836</v>
      </c>
      <c r="D401" s="2" t="s">
        <v>12677</v>
      </c>
      <c r="E401" s="2">
        <v>400</v>
      </c>
      <c r="F401" s="1">
        <v>3</v>
      </c>
      <c r="G401" s="1" t="s">
        <v>1071</v>
      </c>
      <c r="H401" s="1" t="s">
        <v>6276</v>
      </c>
      <c r="I401" s="1">
        <v>1</v>
      </c>
      <c r="J401" s="1" t="s">
        <v>1072</v>
      </c>
      <c r="K401" s="1" t="s">
        <v>6336</v>
      </c>
      <c r="L401" s="1">
        <v>1</v>
      </c>
      <c r="M401" s="1" t="s">
        <v>1072</v>
      </c>
      <c r="N401" s="1" t="s">
        <v>6336</v>
      </c>
      <c r="T401" s="1" t="s">
        <v>13026</v>
      </c>
      <c r="U401" s="1" t="s">
        <v>132</v>
      </c>
      <c r="V401" s="1" t="s">
        <v>6485</v>
      </c>
      <c r="W401" s="1" t="s">
        <v>258</v>
      </c>
      <c r="X401" s="1" t="s">
        <v>6713</v>
      </c>
      <c r="Y401" s="1" t="s">
        <v>1073</v>
      </c>
      <c r="Z401" s="1" t="s">
        <v>6824</v>
      </c>
      <c r="AC401" s="1">
        <v>59</v>
      </c>
      <c r="AD401" s="1" t="s">
        <v>154</v>
      </c>
      <c r="AE401" s="1" t="s">
        <v>8577</v>
      </c>
      <c r="AJ401" s="1" t="s">
        <v>17</v>
      </c>
      <c r="AK401" s="1" t="s">
        <v>8760</v>
      </c>
      <c r="AL401" s="1" t="s">
        <v>260</v>
      </c>
      <c r="AM401" s="1" t="s">
        <v>8762</v>
      </c>
      <c r="AT401" s="1" t="s">
        <v>46</v>
      </c>
      <c r="AU401" s="1" t="s">
        <v>6649</v>
      </c>
      <c r="AV401" s="1" t="s">
        <v>1074</v>
      </c>
      <c r="AW401" s="1" t="s">
        <v>6997</v>
      </c>
      <c r="BG401" s="1" t="s">
        <v>46</v>
      </c>
      <c r="BH401" s="1" t="s">
        <v>6649</v>
      </c>
      <c r="BI401" s="1" t="s">
        <v>1075</v>
      </c>
      <c r="BJ401" s="1" t="s">
        <v>7116</v>
      </c>
      <c r="BK401" s="1" t="s">
        <v>46</v>
      </c>
      <c r="BL401" s="1" t="s">
        <v>6649</v>
      </c>
      <c r="BM401" s="1" t="s">
        <v>1076</v>
      </c>
      <c r="BN401" s="1" t="s">
        <v>10054</v>
      </c>
      <c r="BO401" s="1" t="s">
        <v>46</v>
      </c>
      <c r="BP401" s="1" t="s">
        <v>6649</v>
      </c>
      <c r="BQ401" s="1" t="s">
        <v>1077</v>
      </c>
      <c r="BR401" s="1" t="s">
        <v>10761</v>
      </c>
      <c r="BS401" s="1" t="s">
        <v>95</v>
      </c>
      <c r="BT401" s="1" t="s">
        <v>7549</v>
      </c>
    </row>
    <row r="402" spans="1:72" ht="13.5" customHeight="1">
      <c r="A402" s="7" t="str">
        <f>HYPERLINK("http://kyu.snu.ac.kr/sdhj/index.jsp?type=hj/GK14611_00IM0001_081a.jpg","1738_수남면_081a")</f>
        <v>1738_수남면_081a</v>
      </c>
      <c r="B402" s="2">
        <v>1738</v>
      </c>
      <c r="C402" s="2" t="s">
        <v>12811</v>
      </c>
      <c r="D402" s="2" t="s">
        <v>12812</v>
      </c>
      <c r="E402" s="2">
        <v>401</v>
      </c>
      <c r="F402" s="1">
        <v>3</v>
      </c>
      <c r="G402" s="1" t="s">
        <v>1071</v>
      </c>
      <c r="H402" s="1" t="s">
        <v>6276</v>
      </c>
      <c r="I402" s="1">
        <v>1</v>
      </c>
      <c r="L402" s="1">
        <v>1</v>
      </c>
      <c r="M402" s="1" t="s">
        <v>1072</v>
      </c>
      <c r="N402" s="1" t="s">
        <v>6336</v>
      </c>
      <c r="S402" s="1" t="s">
        <v>51</v>
      </c>
      <c r="T402" s="1" t="s">
        <v>6364</v>
      </c>
      <c r="W402" s="1" t="s">
        <v>1078</v>
      </c>
      <c r="X402" s="1" t="s">
        <v>6719</v>
      </c>
      <c r="Y402" s="1" t="s">
        <v>53</v>
      </c>
      <c r="Z402" s="1" t="s">
        <v>6773</v>
      </c>
      <c r="AC402" s="1">
        <v>69</v>
      </c>
      <c r="AD402" s="1" t="s">
        <v>171</v>
      </c>
      <c r="AE402" s="1" t="s">
        <v>8560</v>
      </c>
      <c r="AJ402" s="1" t="s">
        <v>17</v>
      </c>
      <c r="AK402" s="1" t="s">
        <v>8760</v>
      </c>
      <c r="AL402" s="1" t="s">
        <v>662</v>
      </c>
      <c r="AM402" s="1" t="s">
        <v>8785</v>
      </c>
      <c r="AT402" s="1" t="s">
        <v>46</v>
      </c>
      <c r="AU402" s="1" t="s">
        <v>6649</v>
      </c>
      <c r="AV402" s="1" t="s">
        <v>1079</v>
      </c>
      <c r="AW402" s="1" t="s">
        <v>9469</v>
      </c>
      <c r="BG402" s="1" t="s">
        <v>46</v>
      </c>
      <c r="BH402" s="1" t="s">
        <v>6649</v>
      </c>
      <c r="BI402" s="1" t="s">
        <v>1080</v>
      </c>
      <c r="BJ402" s="1" t="s">
        <v>8947</v>
      </c>
      <c r="BK402" s="1" t="s">
        <v>46</v>
      </c>
      <c r="BL402" s="1" t="s">
        <v>6649</v>
      </c>
      <c r="BM402" s="1" t="s">
        <v>1081</v>
      </c>
      <c r="BN402" s="1" t="s">
        <v>10484</v>
      </c>
      <c r="BO402" s="1" t="s">
        <v>46</v>
      </c>
      <c r="BP402" s="1" t="s">
        <v>6649</v>
      </c>
      <c r="BQ402" s="1" t="s">
        <v>1082</v>
      </c>
      <c r="BR402" s="1" t="s">
        <v>11347</v>
      </c>
      <c r="BS402" s="1" t="s">
        <v>372</v>
      </c>
      <c r="BT402" s="1" t="s">
        <v>8664</v>
      </c>
    </row>
    <row r="403" spans="1:72" ht="13.5" customHeight="1">
      <c r="A403" s="7" t="str">
        <f>HYPERLINK("http://kyu.snu.ac.kr/sdhj/index.jsp?type=hj/GK14611_00IM0001_081a.jpg","1738_수남면_081a")</f>
        <v>1738_수남면_081a</v>
      </c>
      <c r="B403" s="2">
        <v>1738</v>
      </c>
      <c r="C403" s="2" t="s">
        <v>13027</v>
      </c>
      <c r="D403" s="2" t="s">
        <v>13028</v>
      </c>
      <c r="E403" s="2">
        <v>402</v>
      </c>
      <c r="F403" s="1">
        <v>3</v>
      </c>
      <c r="G403" s="1" t="s">
        <v>1071</v>
      </c>
      <c r="H403" s="1" t="s">
        <v>6276</v>
      </c>
      <c r="I403" s="1">
        <v>1</v>
      </c>
      <c r="L403" s="1">
        <v>1</v>
      </c>
      <c r="M403" s="1" t="s">
        <v>1072</v>
      </c>
      <c r="N403" s="1" t="s">
        <v>6336</v>
      </c>
      <c r="S403" s="1" t="s">
        <v>60</v>
      </c>
      <c r="T403" s="1" t="s">
        <v>6373</v>
      </c>
      <c r="U403" s="1" t="s">
        <v>185</v>
      </c>
      <c r="V403" s="1" t="s">
        <v>6456</v>
      </c>
      <c r="Y403" s="1" t="s">
        <v>1083</v>
      </c>
      <c r="Z403" s="1" t="s">
        <v>13029</v>
      </c>
      <c r="AC403" s="1">
        <v>15</v>
      </c>
      <c r="AD403" s="1" t="s">
        <v>379</v>
      </c>
      <c r="AE403" s="1" t="s">
        <v>8553</v>
      </c>
    </row>
    <row r="404" spans="1:72" ht="13.5" customHeight="1">
      <c r="A404" s="7" t="str">
        <f>HYPERLINK("http://kyu.snu.ac.kr/sdhj/index.jsp?type=hj/GK14611_00IM0001_081a.jpg","1738_수남면_081a")</f>
        <v>1738_수남면_081a</v>
      </c>
      <c r="B404" s="2">
        <v>1738</v>
      </c>
      <c r="C404" s="2" t="s">
        <v>13030</v>
      </c>
      <c r="D404" s="2" t="s">
        <v>13031</v>
      </c>
      <c r="E404" s="2">
        <v>403</v>
      </c>
      <c r="F404" s="1">
        <v>3</v>
      </c>
      <c r="G404" s="1" t="s">
        <v>1071</v>
      </c>
      <c r="H404" s="1" t="s">
        <v>6276</v>
      </c>
      <c r="I404" s="1">
        <v>1</v>
      </c>
      <c r="L404" s="1">
        <v>1</v>
      </c>
      <c r="M404" s="1" t="s">
        <v>1072</v>
      </c>
      <c r="N404" s="1" t="s">
        <v>6336</v>
      </c>
      <c r="S404" s="1" t="s">
        <v>131</v>
      </c>
      <c r="T404" s="1" t="s">
        <v>6366</v>
      </c>
      <c r="U404" s="1" t="s">
        <v>132</v>
      </c>
      <c r="V404" s="1" t="s">
        <v>6485</v>
      </c>
      <c r="Y404" s="1" t="s">
        <v>85</v>
      </c>
      <c r="Z404" s="1" t="s">
        <v>6791</v>
      </c>
      <c r="AC404" s="1">
        <v>15</v>
      </c>
      <c r="AD404" s="1" t="s">
        <v>379</v>
      </c>
      <c r="AE404" s="1" t="s">
        <v>8553</v>
      </c>
    </row>
    <row r="405" spans="1:72" ht="13.5" customHeight="1">
      <c r="A405" s="7" t="str">
        <f>HYPERLINK("http://kyu.snu.ac.kr/sdhj/index.jsp?type=hj/GK14611_00IM0001_081a.jpg","1738_수남면_081a")</f>
        <v>1738_수남면_081a</v>
      </c>
      <c r="B405" s="2">
        <v>1738</v>
      </c>
      <c r="C405" s="2" t="s">
        <v>13030</v>
      </c>
      <c r="D405" s="2" t="s">
        <v>13031</v>
      </c>
      <c r="E405" s="2">
        <v>404</v>
      </c>
      <c r="F405" s="1">
        <v>3</v>
      </c>
      <c r="G405" s="1" t="s">
        <v>1071</v>
      </c>
      <c r="H405" s="1" t="s">
        <v>6276</v>
      </c>
      <c r="I405" s="1">
        <v>1</v>
      </c>
      <c r="L405" s="1">
        <v>1</v>
      </c>
      <c r="M405" s="1" t="s">
        <v>1072</v>
      </c>
      <c r="N405" s="1" t="s">
        <v>6336</v>
      </c>
      <c r="S405" s="1" t="s">
        <v>1084</v>
      </c>
      <c r="T405" s="1" t="s">
        <v>6405</v>
      </c>
      <c r="U405" s="1" t="s">
        <v>1085</v>
      </c>
      <c r="V405" s="1" t="s">
        <v>6458</v>
      </c>
      <c r="W405" s="1" t="s">
        <v>438</v>
      </c>
      <c r="X405" s="1" t="s">
        <v>6710</v>
      </c>
      <c r="Y405" s="1" t="s">
        <v>1086</v>
      </c>
      <c r="Z405" s="1" t="s">
        <v>8363</v>
      </c>
      <c r="AC405" s="1">
        <v>18</v>
      </c>
      <c r="AD405" s="1" t="s">
        <v>558</v>
      </c>
      <c r="AE405" s="1" t="s">
        <v>8559</v>
      </c>
    </row>
    <row r="406" spans="1:72" ht="13.5" customHeight="1">
      <c r="A406" s="7" t="str">
        <f>HYPERLINK("http://kyu.snu.ac.kr/sdhj/index.jsp?type=hj/GK14611_00IM0001_081a.jpg","1738_수남면_081a")</f>
        <v>1738_수남면_081a</v>
      </c>
      <c r="B406" s="2">
        <v>1738</v>
      </c>
      <c r="C406" s="2" t="s">
        <v>13032</v>
      </c>
      <c r="D406" s="2" t="s">
        <v>13033</v>
      </c>
      <c r="E406" s="2">
        <v>405</v>
      </c>
      <c r="F406" s="1">
        <v>3</v>
      </c>
      <c r="G406" s="1" t="s">
        <v>1071</v>
      </c>
      <c r="H406" s="1" t="s">
        <v>6276</v>
      </c>
      <c r="I406" s="1">
        <v>1</v>
      </c>
      <c r="L406" s="1">
        <v>2</v>
      </c>
      <c r="M406" s="1" t="s">
        <v>11900</v>
      </c>
      <c r="N406" s="1" t="s">
        <v>11901</v>
      </c>
      <c r="T406" s="1" t="s">
        <v>13034</v>
      </c>
      <c r="U406" s="1" t="s">
        <v>159</v>
      </c>
      <c r="V406" s="1" t="s">
        <v>6472</v>
      </c>
      <c r="W406" s="1" t="s">
        <v>460</v>
      </c>
      <c r="X406" s="1" t="s">
        <v>6720</v>
      </c>
      <c r="Y406" s="1" t="s">
        <v>1087</v>
      </c>
      <c r="Z406" s="1" t="s">
        <v>8362</v>
      </c>
      <c r="AC406" s="1">
        <v>34</v>
      </c>
      <c r="AD406" s="1" t="s">
        <v>446</v>
      </c>
      <c r="AE406" s="1" t="s">
        <v>8579</v>
      </c>
      <c r="AJ406" s="1" t="s">
        <v>17</v>
      </c>
      <c r="AK406" s="1" t="s">
        <v>8760</v>
      </c>
      <c r="AL406" s="1" t="s">
        <v>161</v>
      </c>
      <c r="AM406" s="1" t="s">
        <v>8764</v>
      </c>
      <c r="AT406" s="1" t="s">
        <v>81</v>
      </c>
      <c r="AU406" s="1" t="s">
        <v>8866</v>
      </c>
      <c r="AV406" s="1" t="s">
        <v>1088</v>
      </c>
      <c r="AW406" s="1" t="s">
        <v>8953</v>
      </c>
      <c r="BG406" s="1" t="s">
        <v>255</v>
      </c>
      <c r="BH406" s="1" t="s">
        <v>6490</v>
      </c>
      <c r="BI406" s="1" t="s">
        <v>1089</v>
      </c>
      <c r="BJ406" s="1" t="s">
        <v>9974</v>
      </c>
      <c r="BK406" s="1" t="s">
        <v>81</v>
      </c>
      <c r="BL406" s="1" t="s">
        <v>8866</v>
      </c>
      <c r="BM406" s="1" t="s">
        <v>1090</v>
      </c>
      <c r="BN406" s="1" t="s">
        <v>9894</v>
      </c>
      <c r="BO406" s="1" t="s">
        <v>255</v>
      </c>
      <c r="BP406" s="1" t="s">
        <v>6490</v>
      </c>
      <c r="BQ406" s="1" t="s">
        <v>13035</v>
      </c>
      <c r="BR406" s="1" t="s">
        <v>13036</v>
      </c>
      <c r="BS406" s="1" t="s">
        <v>215</v>
      </c>
      <c r="BT406" s="1" t="s">
        <v>8769</v>
      </c>
    </row>
    <row r="407" spans="1:72" ht="13.5" customHeight="1">
      <c r="A407" s="7" t="str">
        <f>HYPERLINK("http://kyu.snu.ac.kr/sdhj/index.jsp?type=hj/GK14611_00IM0001_081a.jpg","1738_수남면_081a")</f>
        <v>1738_수남면_081a</v>
      </c>
      <c r="B407" s="2">
        <v>1738</v>
      </c>
      <c r="C407" s="2" t="s">
        <v>12820</v>
      </c>
      <c r="D407" s="2" t="s">
        <v>12821</v>
      </c>
      <c r="E407" s="2">
        <v>406</v>
      </c>
      <c r="F407" s="1">
        <v>3</v>
      </c>
      <c r="G407" s="1" t="s">
        <v>1071</v>
      </c>
      <c r="H407" s="1" t="s">
        <v>6276</v>
      </c>
      <c r="I407" s="1">
        <v>1</v>
      </c>
      <c r="L407" s="1">
        <v>2</v>
      </c>
      <c r="M407" s="1" t="s">
        <v>11900</v>
      </c>
      <c r="N407" s="1" t="s">
        <v>11901</v>
      </c>
      <c r="S407" s="1" t="s">
        <v>51</v>
      </c>
      <c r="T407" s="1" t="s">
        <v>6364</v>
      </c>
      <c r="W407" s="1" t="s">
        <v>66</v>
      </c>
      <c r="X407" s="1" t="s">
        <v>11719</v>
      </c>
      <c r="Y407" s="1" t="s">
        <v>170</v>
      </c>
      <c r="Z407" s="1" t="s">
        <v>6819</v>
      </c>
      <c r="AC407" s="1">
        <v>38</v>
      </c>
      <c r="AD407" s="1" t="s">
        <v>96</v>
      </c>
      <c r="AE407" s="1" t="s">
        <v>8581</v>
      </c>
      <c r="AJ407" s="1" t="s">
        <v>173</v>
      </c>
      <c r="AK407" s="1" t="s">
        <v>8258</v>
      </c>
      <c r="AL407" s="1" t="s">
        <v>440</v>
      </c>
      <c r="AM407" s="1" t="s">
        <v>8661</v>
      </c>
      <c r="AT407" s="1" t="s">
        <v>81</v>
      </c>
      <c r="AU407" s="1" t="s">
        <v>8866</v>
      </c>
      <c r="AV407" s="1" t="s">
        <v>1091</v>
      </c>
      <c r="AW407" s="1" t="s">
        <v>9468</v>
      </c>
      <c r="BG407" s="1" t="s">
        <v>1092</v>
      </c>
      <c r="BH407" s="1" t="s">
        <v>9698</v>
      </c>
      <c r="BI407" s="1" t="s">
        <v>1093</v>
      </c>
      <c r="BJ407" s="1" t="s">
        <v>10060</v>
      </c>
      <c r="BK407" s="1" t="s">
        <v>81</v>
      </c>
      <c r="BL407" s="1" t="s">
        <v>8866</v>
      </c>
      <c r="BM407" s="1" t="s">
        <v>1094</v>
      </c>
      <c r="BN407" s="1" t="s">
        <v>10483</v>
      </c>
      <c r="BO407" s="1" t="s">
        <v>255</v>
      </c>
      <c r="BP407" s="1" t="s">
        <v>6490</v>
      </c>
      <c r="BQ407" s="1" t="s">
        <v>1095</v>
      </c>
      <c r="BR407" s="1" t="s">
        <v>10959</v>
      </c>
      <c r="BS407" s="1" t="s">
        <v>41</v>
      </c>
      <c r="BT407" s="1" t="s">
        <v>8676</v>
      </c>
    </row>
    <row r="408" spans="1:72" ht="13.5" customHeight="1">
      <c r="A408" s="7" t="str">
        <f>HYPERLINK("http://kyu.snu.ac.kr/sdhj/index.jsp?type=hj/GK14611_00IM0001_081a.jpg","1738_수남면_081a")</f>
        <v>1738_수남면_081a</v>
      </c>
      <c r="B408" s="2">
        <v>1738</v>
      </c>
      <c r="C408" s="2" t="s">
        <v>13037</v>
      </c>
      <c r="D408" s="2" t="s">
        <v>13038</v>
      </c>
      <c r="E408" s="2">
        <v>407</v>
      </c>
      <c r="F408" s="1">
        <v>3</v>
      </c>
      <c r="G408" s="1" t="s">
        <v>1071</v>
      </c>
      <c r="H408" s="1" t="s">
        <v>6276</v>
      </c>
      <c r="I408" s="1">
        <v>1</v>
      </c>
      <c r="L408" s="1">
        <v>2</v>
      </c>
      <c r="M408" s="1" t="s">
        <v>11900</v>
      </c>
      <c r="N408" s="1" t="s">
        <v>11901</v>
      </c>
      <c r="S408" s="1" t="s">
        <v>1096</v>
      </c>
      <c r="T408" s="1" t="s">
        <v>6436</v>
      </c>
      <c r="W408" s="1" t="s">
        <v>66</v>
      </c>
      <c r="X408" s="1" t="s">
        <v>11719</v>
      </c>
      <c r="Y408" s="1" t="s">
        <v>170</v>
      </c>
      <c r="Z408" s="1" t="s">
        <v>6819</v>
      </c>
      <c r="AC408" s="1">
        <v>55</v>
      </c>
      <c r="AD408" s="1" t="s">
        <v>201</v>
      </c>
      <c r="AE408" s="1" t="s">
        <v>8542</v>
      </c>
    </row>
    <row r="409" spans="1:72" ht="13.5" customHeight="1">
      <c r="A409" s="7" t="str">
        <f>HYPERLINK("http://kyu.snu.ac.kr/sdhj/index.jsp?type=hj/GK14611_00IM0001_081a.jpg","1738_수남면_081a")</f>
        <v>1738_수남면_081a</v>
      </c>
      <c r="B409" s="2">
        <v>1738</v>
      </c>
      <c r="C409" s="2" t="s">
        <v>13039</v>
      </c>
      <c r="D409" s="2" t="s">
        <v>13040</v>
      </c>
      <c r="E409" s="2">
        <v>408</v>
      </c>
      <c r="F409" s="1">
        <v>3</v>
      </c>
      <c r="G409" s="1" t="s">
        <v>1071</v>
      </c>
      <c r="H409" s="1" t="s">
        <v>6276</v>
      </c>
      <c r="I409" s="1">
        <v>1</v>
      </c>
      <c r="L409" s="1">
        <v>2</v>
      </c>
      <c r="M409" s="1" t="s">
        <v>11900</v>
      </c>
      <c r="N409" s="1" t="s">
        <v>11901</v>
      </c>
      <c r="S409" s="1" t="s">
        <v>83</v>
      </c>
      <c r="T409" s="1" t="s">
        <v>6369</v>
      </c>
      <c r="Y409" s="1" t="s">
        <v>1097</v>
      </c>
      <c r="Z409" s="1" t="s">
        <v>8361</v>
      </c>
      <c r="AC409" s="1">
        <v>14</v>
      </c>
      <c r="AD409" s="1" t="s">
        <v>210</v>
      </c>
      <c r="AE409" s="1" t="s">
        <v>8582</v>
      </c>
    </row>
    <row r="410" spans="1:72" ht="13.5" customHeight="1">
      <c r="A410" s="7" t="str">
        <f>HYPERLINK("http://kyu.snu.ac.kr/sdhj/index.jsp?type=hj/GK14611_00IM0001_081a.jpg","1738_수남면_081a")</f>
        <v>1738_수남면_081a</v>
      </c>
      <c r="B410" s="2">
        <v>1738</v>
      </c>
      <c r="C410" s="2" t="s">
        <v>13039</v>
      </c>
      <c r="D410" s="2" t="s">
        <v>13040</v>
      </c>
      <c r="E410" s="2">
        <v>409</v>
      </c>
      <c r="F410" s="1">
        <v>3</v>
      </c>
      <c r="G410" s="1" t="s">
        <v>1071</v>
      </c>
      <c r="H410" s="1" t="s">
        <v>6276</v>
      </c>
      <c r="I410" s="1">
        <v>1</v>
      </c>
      <c r="L410" s="1">
        <v>2</v>
      </c>
      <c r="M410" s="1" t="s">
        <v>11900</v>
      </c>
      <c r="N410" s="1" t="s">
        <v>11901</v>
      </c>
      <c r="S410" s="1" t="s">
        <v>62</v>
      </c>
      <c r="T410" s="1" t="s">
        <v>6363</v>
      </c>
      <c r="AC410" s="1">
        <v>10</v>
      </c>
      <c r="AD410" s="1" t="s">
        <v>127</v>
      </c>
      <c r="AE410" s="1" t="s">
        <v>8557</v>
      </c>
    </row>
    <row r="411" spans="1:72" ht="13.5" customHeight="1">
      <c r="A411" s="7" t="str">
        <f>HYPERLINK("http://kyu.snu.ac.kr/sdhj/index.jsp?type=hj/GK14611_00IM0001_081a.jpg","1738_수남면_081a")</f>
        <v>1738_수남면_081a</v>
      </c>
      <c r="B411" s="2">
        <v>1738</v>
      </c>
      <c r="C411" s="2" t="s">
        <v>13039</v>
      </c>
      <c r="D411" s="2" t="s">
        <v>13040</v>
      </c>
      <c r="E411" s="2">
        <v>410</v>
      </c>
      <c r="F411" s="1">
        <v>3</v>
      </c>
      <c r="G411" s="1" t="s">
        <v>1071</v>
      </c>
      <c r="H411" s="1" t="s">
        <v>6276</v>
      </c>
      <c r="I411" s="1">
        <v>1</v>
      </c>
      <c r="L411" s="1">
        <v>2</v>
      </c>
      <c r="M411" s="1" t="s">
        <v>11900</v>
      </c>
      <c r="N411" s="1" t="s">
        <v>11901</v>
      </c>
      <c r="S411" s="1" t="s">
        <v>131</v>
      </c>
      <c r="T411" s="1" t="s">
        <v>6366</v>
      </c>
      <c r="Y411" s="1" t="s">
        <v>1098</v>
      </c>
      <c r="Z411" s="1" t="s">
        <v>8360</v>
      </c>
      <c r="AC411" s="1">
        <v>6</v>
      </c>
      <c r="AD411" s="1" t="s">
        <v>130</v>
      </c>
      <c r="AE411" s="1" t="s">
        <v>8580</v>
      </c>
    </row>
    <row r="412" spans="1:72" ht="13.5" customHeight="1">
      <c r="A412" s="7" t="str">
        <f>HYPERLINK("http://kyu.snu.ac.kr/sdhj/index.jsp?type=hj/GK14611_00IM0001_081a.jpg","1738_수남면_081a")</f>
        <v>1738_수남면_081a</v>
      </c>
      <c r="B412" s="2">
        <v>1738</v>
      </c>
      <c r="C412" s="2" t="s">
        <v>13039</v>
      </c>
      <c r="D412" s="2" t="s">
        <v>13040</v>
      </c>
      <c r="E412" s="2">
        <v>411</v>
      </c>
      <c r="F412" s="1">
        <v>3</v>
      </c>
      <c r="G412" s="1" t="s">
        <v>1071</v>
      </c>
      <c r="H412" s="1" t="s">
        <v>6276</v>
      </c>
      <c r="I412" s="1">
        <v>1</v>
      </c>
      <c r="L412" s="1">
        <v>2</v>
      </c>
      <c r="M412" s="1" t="s">
        <v>11900</v>
      </c>
      <c r="N412" s="1" t="s">
        <v>11901</v>
      </c>
      <c r="S412" s="1" t="s">
        <v>131</v>
      </c>
      <c r="T412" s="1" t="s">
        <v>6366</v>
      </c>
      <c r="Y412" s="1" t="s">
        <v>1099</v>
      </c>
      <c r="Z412" s="1" t="s">
        <v>8359</v>
      </c>
      <c r="AC412" s="1">
        <v>2</v>
      </c>
      <c r="AD412" s="1" t="s">
        <v>104</v>
      </c>
      <c r="AE412" s="1" t="s">
        <v>8576</v>
      </c>
      <c r="AF412" s="1" t="s">
        <v>105</v>
      </c>
      <c r="AG412" s="1" t="s">
        <v>8593</v>
      </c>
    </row>
    <row r="413" spans="1:72" ht="13.5" customHeight="1">
      <c r="A413" s="7" t="str">
        <f>HYPERLINK("http://kyu.snu.ac.kr/sdhj/index.jsp?type=hj/GK14611_00IM0001_081a.jpg","1738_수남면_081a")</f>
        <v>1738_수남면_081a</v>
      </c>
      <c r="B413" s="2">
        <v>1738</v>
      </c>
      <c r="C413" s="2" t="s">
        <v>13039</v>
      </c>
      <c r="D413" s="2" t="s">
        <v>13040</v>
      </c>
      <c r="E413" s="2">
        <v>412</v>
      </c>
      <c r="F413" s="1">
        <v>3</v>
      </c>
      <c r="G413" s="1" t="s">
        <v>1071</v>
      </c>
      <c r="H413" s="1" t="s">
        <v>6276</v>
      </c>
      <c r="I413" s="1">
        <v>1</v>
      </c>
      <c r="L413" s="1">
        <v>2</v>
      </c>
      <c r="M413" s="1" t="s">
        <v>11900</v>
      </c>
      <c r="N413" s="1" t="s">
        <v>11901</v>
      </c>
      <c r="T413" s="1" t="s">
        <v>13041</v>
      </c>
      <c r="U413" s="1" t="s">
        <v>181</v>
      </c>
      <c r="V413" s="1" t="s">
        <v>6448</v>
      </c>
      <c r="Y413" s="1" t="s">
        <v>1003</v>
      </c>
      <c r="Z413" s="1" t="s">
        <v>7960</v>
      </c>
      <c r="AC413" s="1">
        <v>51</v>
      </c>
      <c r="AD413" s="1" t="s">
        <v>77</v>
      </c>
      <c r="AE413" s="1" t="s">
        <v>8410</v>
      </c>
      <c r="AG413" s="1" t="s">
        <v>13042</v>
      </c>
      <c r="BB413" s="1" t="s">
        <v>792</v>
      </c>
      <c r="BC413" s="1" t="s">
        <v>6474</v>
      </c>
      <c r="BD413" s="1" t="s">
        <v>652</v>
      </c>
      <c r="BE413" s="1" t="s">
        <v>8543</v>
      </c>
      <c r="BF413" s="1" t="s">
        <v>11491</v>
      </c>
    </row>
    <row r="414" spans="1:72" ht="13.5" customHeight="1">
      <c r="A414" s="7" t="str">
        <f>HYPERLINK("http://kyu.snu.ac.kr/sdhj/index.jsp?type=hj/GK14611_00IM0001_081a.jpg","1738_수남면_081a")</f>
        <v>1738_수남면_081a</v>
      </c>
      <c r="B414" s="2">
        <v>1738</v>
      </c>
      <c r="C414" s="2" t="s">
        <v>12735</v>
      </c>
      <c r="D414" s="2" t="s">
        <v>12736</v>
      </c>
      <c r="E414" s="2">
        <v>413</v>
      </c>
      <c r="F414" s="1">
        <v>3</v>
      </c>
      <c r="G414" s="1" t="s">
        <v>1071</v>
      </c>
      <c r="H414" s="1" t="s">
        <v>6276</v>
      </c>
      <c r="I414" s="1">
        <v>1</v>
      </c>
      <c r="L414" s="1">
        <v>2</v>
      </c>
      <c r="M414" s="1" t="s">
        <v>11900</v>
      </c>
      <c r="N414" s="1" t="s">
        <v>11901</v>
      </c>
      <c r="T414" s="1" t="s">
        <v>13041</v>
      </c>
      <c r="U414" s="1" t="s">
        <v>241</v>
      </c>
      <c r="V414" s="1" t="s">
        <v>6447</v>
      </c>
      <c r="Y414" s="1" t="s">
        <v>6153</v>
      </c>
      <c r="Z414" s="1" t="s">
        <v>6892</v>
      </c>
      <c r="AC414" s="1">
        <v>34</v>
      </c>
      <c r="AD414" s="1" t="s">
        <v>446</v>
      </c>
      <c r="AE414" s="1" t="s">
        <v>8579</v>
      </c>
      <c r="AF414" s="1" t="s">
        <v>11496</v>
      </c>
      <c r="AG414" s="1" t="s">
        <v>11685</v>
      </c>
      <c r="BB414" s="1" t="s">
        <v>239</v>
      </c>
      <c r="BC414" s="1" t="s">
        <v>6489</v>
      </c>
      <c r="BF414" s="1" t="s">
        <v>11491</v>
      </c>
    </row>
    <row r="415" spans="1:72" ht="13.5" customHeight="1">
      <c r="A415" s="7" t="str">
        <f>HYPERLINK("http://kyu.snu.ac.kr/sdhj/index.jsp?type=hj/GK14611_00IM0001_081a.jpg","1738_수남면_081a")</f>
        <v>1738_수남면_081a</v>
      </c>
      <c r="B415" s="2">
        <v>1738</v>
      </c>
      <c r="C415" s="2" t="s">
        <v>12735</v>
      </c>
      <c r="D415" s="2" t="s">
        <v>12736</v>
      </c>
      <c r="E415" s="2">
        <v>414</v>
      </c>
      <c r="F415" s="1">
        <v>3</v>
      </c>
      <c r="G415" s="1" t="s">
        <v>1071</v>
      </c>
      <c r="H415" s="1" t="s">
        <v>6276</v>
      </c>
      <c r="I415" s="1">
        <v>1</v>
      </c>
      <c r="L415" s="1">
        <v>2</v>
      </c>
      <c r="M415" s="1" t="s">
        <v>11900</v>
      </c>
      <c r="N415" s="1" t="s">
        <v>11901</v>
      </c>
      <c r="T415" s="1" t="s">
        <v>13041</v>
      </c>
      <c r="U415" s="1" t="s">
        <v>181</v>
      </c>
      <c r="V415" s="1" t="s">
        <v>6448</v>
      </c>
      <c r="Y415" s="1" t="s">
        <v>1100</v>
      </c>
      <c r="Z415" s="1" t="s">
        <v>6974</v>
      </c>
      <c r="AC415" s="1">
        <v>74</v>
      </c>
      <c r="AD415" s="1" t="s">
        <v>210</v>
      </c>
      <c r="AE415" s="1" t="s">
        <v>8582</v>
      </c>
      <c r="AG415" s="1" t="s">
        <v>13043</v>
      </c>
      <c r="BB415" s="1" t="s">
        <v>181</v>
      </c>
      <c r="BC415" s="1" t="s">
        <v>6448</v>
      </c>
      <c r="BD415" s="1" t="s">
        <v>1101</v>
      </c>
      <c r="BE415" s="1" t="s">
        <v>9610</v>
      </c>
      <c r="BF415" s="1" t="s">
        <v>11491</v>
      </c>
    </row>
    <row r="416" spans="1:72" ht="13.5" customHeight="1">
      <c r="A416" s="7" t="str">
        <f>HYPERLINK("http://kyu.snu.ac.kr/sdhj/index.jsp?type=hj/GK14611_00IM0001_081a.jpg","1738_수남면_081a")</f>
        <v>1738_수남면_081a</v>
      </c>
      <c r="B416" s="2">
        <v>1738</v>
      </c>
      <c r="C416" s="2" t="s">
        <v>12735</v>
      </c>
      <c r="D416" s="2" t="s">
        <v>12736</v>
      </c>
      <c r="E416" s="2">
        <v>415</v>
      </c>
      <c r="F416" s="1">
        <v>3</v>
      </c>
      <c r="G416" s="1" t="s">
        <v>1071</v>
      </c>
      <c r="H416" s="1" t="s">
        <v>6276</v>
      </c>
      <c r="I416" s="1">
        <v>1</v>
      </c>
      <c r="L416" s="1">
        <v>2</v>
      </c>
      <c r="M416" s="1" t="s">
        <v>11900</v>
      </c>
      <c r="N416" s="1" t="s">
        <v>11901</v>
      </c>
      <c r="T416" s="1" t="s">
        <v>13041</v>
      </c>
      <c r="U416" s="1" t="s">
        <v>241</v>
      </c>
      <c r="V416" s="1" t="s">
        <v>6447</v>
      </c>
      <c r="Y416" s="1" t="s">
        <v>1102</v>
      </c>
      <c r="Z416" s="1" t="s">
        <v>8358</v>
      </c>
      <c r="AC416" s="1">
        <v>45</v>
      </c>
      <c r="AD416" s="1" t="s">
        <v>236</v>
      </c>
      <c r="AE416" s="1" t="s">
        <v>8575</v>
      </c>
      <c r="AF416" s="1" t="s">
        <v>11497</v>
      </c>
      <c r="AG416" s="1" t="s">
        <v>11713</v>
      </c>
      <c r="BB416" s="1" t="s">
        <v>181</v>
      </c>
      <c r="BC416" s="1" t="s">
        <v>6448</v>
      </c>
      <c r="BD416" s="1" t="s">
        <v>1103</v>
      </c>
      <c r="BE416" s="1" t="s">
        <v>9643</v>
      </c>
      <c r="BF416" s="1" t="s">
        <v>11522</v>
      </c>
    </row>
    <row r="417" spans="1:72" ht="13.5" customHeight="1">
      <c r="A417" s="7" t="str">
        <f>HYPERLINK("http://kyu.snu.ac.kr/sdhj/index.jsp?type=hj/GK14611_00IM0001_081a.jpg","1738_수남면_081a")</f>
        <v>1738_수남면_081a</v>
      </c>
      <c r="B417" s="2">
        <v>1738</v>
      </c>
      <c r="C417" s="2" t="s">
        <v>12735</v>
      </c>
      <c r="D417" s="2" t="s">
        <v>12736</v>
      </c>
      <c r="E417" s="2">
        <v>416</v>
      </c>
      <c r="F417" s="1">
        <v>3</v>
      </c>
      <c r="G417" s="1" t="s">
        <v>1071</v>
      </c>
      <c r="H417" s="1" t="s">
        <v>6276</v>
      </c>
      <c r="I417" s="1">
        <v>1</v>
      </c>
      <c r="L417" s="1">
        <v>2</v>
      </c>
      <c r="M417" s="1" t="s">
        <v>11900</v>
      </c>
      <c r="N417" s="1" t="s">
        <v>11901</v>
      </c>
      <c r="T417" s="1" t="s">
        <v>13041</v>
      </c>
      <c r="U417" s="1" t="s">
        <v>792</v>
      </c>
      <c r="V417" s="1" t="s">
        <v>6474</v>
      </c>
      <c r="Y417" s="1" t="s">
        <v>1104</v>
      </c>
      <c r="Z417" s="1" t="s">
        <v>13044</v>
      </c>
      <c r="AC417" s="1">
        <v>33</v>
      </c>
      <c r="AD417" s="1" t="s">
        <v>339</v>
      </c>
      <c r="AE417" s="1" t="s">
        <v>8562</v>
      </c>
    </row>
    <row r="418" spans="1:72" ht="13.5" customHeight="1">
      <c r="A418" s="7" t="str">
        <f>HYPERLINK("http://kyu.snu.ac.kr/sdhj/index.jsp?type=hj/GK14611_00IM0001_081a.jpg","1738_수남면_081a")</f>
        <v>1738_수남면_081a</v>
      </c>
      <c r="B418" s="2">
        <v>1738</v>
      </c>
      <c r="C418" s="2" t="s">
        <v>12928</v>
      </c>
      <c r="D418" s="2" t="s">
        <v>12929</v>
      </c>
      <c r="E418" s="2">
        <v>417</v>
      </c>
      <c r="F418" s="1">
        <v>3</v>
      </c>
      <c r="G418" s="1" t="s">
        <v>1071</v>
      </c>
      <c r="H418" s="1" t="s">
        <v>6276</v>
      </c>
      <c r="I418" s="1">
        <v>1</v>
      </c>
      <c r="L418" s="1">
        <v>2</v>
      </c>
      <c r="M418" s="1" t="s">
        <v>11900</v>
      </c>
      <c r="N418" s="1" t="s">
        <v>11901</v>
      </c>
      <c r="T418" s="1" t="s">
        <v>13041</v>
      </c>
      <c r="U418" s="1" t="s">
        <v>181</v>
      </c>
      <c r="V418" s="1" t="s">
        <v>6448</v>
      </c>
      <c r="Y418" s="1" t="s">
        <v>1105</v>
      </c>
      <c r="Z418" s="1" t="s">
        <v>8357</v>
      </c>
      <c r="AC418" s="1">
        <v>3</v>
      </c>
      <c r="AD418" s="1" t="s">
        <v>652</v>
      </c>
      <c r="AE418" s="1" t="s">
        <v>8543</v>
      </c>
      <c r="BB418" s="1" t="s">
        <v>239</v>
      </c>
      <c r="BC418" s="1" t="s">
        <v>6489</v>
      </c>
      <c r="BF418" s="1" t="s">
        <v>11491</v>
      </c>
    </row>
    <row r="419" spans="1:72" ht="13.5" customHeight="1">
      <c r="A419" s="7" t="str">
        <f>HYPERLINK("http://kyu.snu.ac.kr/sdhj/index.jsp?type=hj/GK14611_00IM0001_081a.jpg","1738_수남면_081a")</f>
        <v>1738_수남면_081a</v>
      </c>
      <c r="B419" s="2">
        <v>1738</v>
      </c>
      <c r="C419" s="2" t="s">
        <v>12735</v>
      </c>
      <c r="D419" s="2" t="s">
        <v>12736</v>
      </c>
      <c r="E419" s="2">
        <v>418</v>
      </c>
      <c r="F419" s="1">
        <v>3</v>
      </c>
      <c r="G419" s="1" t="s">
        <v>1071</v>
      </c>
      <c r="H419" s="1" t="s">
        <v>6276</v>
      </c>
      <c r="I419" s="1">
        <v>1</v>
      </c>
      <c r="L419" s="1">
        <v>2</v>
      </c>
      <c r="M419" s="1" t="s">
        <v>11900</v>
      </c>
      <c r="N419" s="1" t="s">
        <v>11901</v>
      </c>
      <c r="T419" s="1" t="s">
        <v>13041</v>
      </c>
      <c r="U419" s="1" t="s">
        <v>181</v>
      </c>
      <c r="V419" s="1" t="s">
        <v>6448</v>
      </c>
      <c r="Y419" s="1" t="s">
        <v>1106</v>
      </c>
      <c r="Z419" s="1" t="s">
        <v>8356</v>
      </c>
      <c r="AC419" s="1">
        <v>41</v>
      </c>
      <c r="AD419" s="1" t="s">
        <v>63</v>
      </c>
      <c r="AE419" s="1" t="s">
        <v>8535</v>
      </c>
    </row>
    <row r="420" spans="1:72" ht="13.5" customHeight="1">
      <c r="A420" s="7" t="str">
        <f>HYPERLINK("http://kyu.snu.ac.kr/sdhj/index.jsp?type=hj/GK14611_00IM0001_081a.jpg","1738_수남면_081a")</f>
        <v>1738_수남면_081a</v>
      </c>
      <c r="B420" s="2">
        <v>1738</v>
      </c>
      <c r="C420" s="2" t="s">
        <v>13039</v>
      </c>
      <c r="D420" s="2" t="s">
        <v>13040</v>
      </c>
      <c r="E420" s="2">
        <v>419</v>
      </c>
      <c r="F420" s="1">
        <v>3</v>
      </c>
      <c r="G420" s="1" t="s">
        <v>1071</v>
      </c>
      <c r="H420" s="1" t="s">
        <v>6276</v>
      </c>
      <c r="I420" s="1">
        <v>1</v>
      </c>
      <c r="L420" s="1">
        <v>2</v>
      </c>
      <c r="M420" s="1" t="s">
        <v>11900</v>
      </c>
      <c r="N420" s="1" t="s">
        <v>11901</v>
      </c>
      <c r="S420" s="1" t="s">
        <v>761</v>
      </c>
      <c r="T420" s="1" t="s">
        <v>6365</v>
      </c>
      <c r="U420" s="1" t="s">
        <v>181</v>
      </c>
      <c r="V420" s="1" t="s">
        <v>6448</v>
      </c>
      <c r="Y420" s="1" t="s">
        <v>13045</v>
      </c>
      <c r="Z420" s="1" t="s">
        <v>13046</v>
      </c>
      <c r="AC420" s="1">
        <v>33</v>
      </c>
      <c r="AD420" s="1" t="s">
        <v>339</v>
      </c>
      <c r="AE420" s="1" t="s">
        <v>8562</v>
      </c>
      <c r="AF420" s="1" t="s">
        <v>531</v>
      </c>
      <c r="AG420" s="1" t="s">
        <v>8592</v>
      </c>
    </row>
    <row r="421" spans="1:72" ht="13.5" customHeight="1">
      <c r="A421" s="7" t="str">
        <f>HYPERLINK("http://kyu.snu.ac.kr/sdhj/index.jsp?type=hj/GK14611_00IM0001_081a.jpg","1738_수남면_081a")</f>
        <v>1738_수남면_081a</v>
      </c>
      <c r="B421" s="2">
        <v>1738</v>
      </c>
      <c r="C421" s="2" t="s">
        <v>13039</v>
      </c>
      <c r="D421" s="2" t="s">
        <v>13040</v>
      </c>
      <c r="E421" s="2">
        <v>420</v>
      </c>
      <c r="F421" s="1">
        <v>3</v>
      </c>
      <c r="G421" s="1" t="s">
        <v>1071</v>
      </c>
      <c r="H421" s="1" t="s">
        <v>6276</v>
      </c>
      <c r="I421" s="1">
        <v>1</v>
      </c>
      <c r="L421" s="1">
        <v>3</v>
      </c>
      <c r="M421" s="1" t="s">
        <v>5837</v>
      </c>
      <c r="N421" s="1" t="s">
        <v>11315</v>
      </c>
      <c r="O421" s="1" t="s">
        <v>6</v>
      </c>
      <c r="P421" s="1" t="s">
        <v>6347</v>
      </c>
      <c r="T421" s="1" t="s">
        <v>13047</v>
      </c>
      <c r="U421" s="1" t="s">
        <v>1107</v>
      </c>
      <c r="V421" s="1" t="s">
        <v>6681</v>
      </c>
      <c r="W421" s="1" t="s">
        <v>66</v>
      </c>
      <c r="X421" s="1" t="s">
        <v>11719</v>
      </c>
      <c r="Y421" s="1" t="s">
        <v>122</v>
      </c>
      <c r="Z421" s="1" t="s">
        <v>8355</v>
      </c>
      <c r="AA421" s="1" t="s">
        <v>1108</v>
      </c>
      <c r="AB421" s="1" t="s">
        <v>8523</v>
      </c>
      <c r="AC421" s="1">
        <v>32</v>
      </c>
      <c r="AD421" s="1" t="s">
        <v>334</v>
      </c>
      <c r="AE421" s="1" t="s">
        <v>8569</v>
      </c>
      <c r="AJ421" s="1" t="s">
        <v>17</v>
      </c>
      <c r="AK421" s="1" t="s">
        <v>8760</v>
      </c>
      <c r="AL421" s="1" t="s">
        <v>372</v>
      </c>
      <c r="AM421" s="1" t="s">
        <v>8664</v>
      </c>
      <c r="AT421" s="1" t="s">
        <v>866</v>
      </c>
      <c r="AU421" s="1" t="s">
        <v>11055</v>
      </c>
      <c r="AV421" s="1" t="s">
        <v>1109</v>
      </c>
      <c r="AW421" s="1" t="s">
        <v>8354</v>
      </c>
      <c r="BG421" s="1" t="s">
        <v>79</v>
      </c>
      <c r="BH421" s="1" t="s">
        <v>6493</v>
      </c>
      <c r="BI421" s="1" t="s">
        <v>1110</v>
      </c>
      <c r="BJ421" s="1" t="s">
        <v>9375</v>
      </c>
      <c r="BK421" s="1" t="s">
        <v>44</v>
      </c>
      <c r="BL421" s="1" t="s">
        <v>6520</v>
      </c>
      <c r="BM421" s="1" t="s">
        <v>1111</v>
      </c>
      <c r="BN421" s="1" t="s">
        <v>10482</v>
      </c>
      <c r="BO421" s="1" t="s">
        <v>44</v>
      </c>
      <c r="BP421" s="1" t="s">
        <v>6520</v>
      </c>
      <c r="BQ421" s="1" t="s">
        <v>1112</v>
      </c>
      <c r="BR421" s="1" t="s">
        <v>10958</v>
      </c>
      <c r="BS421" s="1" t="s">
        <v>260</v>
      </c>
      <c r="BT421" s="1" t="s">
        <v>8762</v>
      </c>
    </row>
    <row r="422" spans="1:72" ht="13.5" customHeight="1">
      <c r="A422" s="7" t="str">
        <f>HYPERLINK("http://kyu.snu.ac.kr/sdhj/index.jsp?type=hj/GK14611_00IM0001_081a.jpg","1738_수남면_081a")</f>
        <v>1738_수남면_081a</v>
      </c>
      <c r="B422" s="2">
        <v>1738</v>
      </c>
      <c r="C422" s="2" t="s">
        <v>12703</v>
      </c>
      <c r="D422" s="2" t="s">
        <v>12704</v>
      </c>
      <c r="E422" s="2">
        <v>421</v>
      </c>
      <c r="F422" s="1">
        <v>3</v>
      </c>
      <c r="G422" s="1" t="s">
        <v>1071</v>
      </c>
      <c r="H422" s="1" t="s">
        <v>6276</v>
      </c>
      <c r="I422" s="1">
        <v>1</v>
      </c>
      <c r="L422" s="1">
        <v>3</v>
      </c>
      <c r="M422" s="1" t="s">
        <v>5837</v>
      </c>
      <c r="N422" s="1" t="s">
        <v>11315</v>
      </c>
      <c r="S422" s="1" t="s">
        <v>385</v>
      </c>
      <c r="T422" s="1" t="s">
        <v>385</v>
      </c>
      <c r="U422" s="1" t="s">
        <v>866</v>
      </c>
      <c r="V422" s="1" t="s">
        <v>11055</v>
      </c>
      <c r="Y422" s="1" t="s">
        <v>1109</v>
      </c>
      <c r="Z422" s="1" t="s">
        <v>8354</v>
      </c>
      <c r="AC422" s="1">
        <v>69</v>
      </c>
      <c r="AD422" s="1" t="s">
        <v>171</v>
      </c>
      <c r="AE422" s="1" t="s">
        <v>8560</v>
      </c>
    </row>
    <row r="423" spans="1:72" ht="13.5" customHeight="1">
      <c r="A423" s="7" t="str">
        <f>HYPERLINK("http://kyu.snu.ac.kr/sdhj/index.jsp?type=hj/GK14611_00IM0001_081a.jpg","1738_수남면_081a")</f>
        <v>1738_수남면_081a</v>
      </c>
      <c r="B423" s="2">
        <v>1738</v>
      </c>
      <c r="C423" s="2" t="s">
        <v>13024</v>
      </c>
      <c r="D423" s="2" t="s">
        <v>13025</v>
      </c>
      <c r="E423" s="2">
        <v>422</v>
      </c>
      <c r="F423" s="1">
        <v>3</v>
      </c>
      <c r="G423" s="1" t="s">
        <v>1071</v>
      </c>
      <c r="H423" s="1" t="s">
        <v>6276</v>
      </c>
      <c r="I423" s="1">
        <v>1</v>
      </c>
      <c r="L423" s="1">
        <v>3</v>
      </c>
      <c r="M423" s="1" t="s">
        <v>5837</v>
      </c>
      <c r="N423" s="1" t="s">
        <v>11315</v>
      </c>
      <c r="S423" s="1" t="s">
        <v>51</v>
      </c>
      <c r="T423" s="1" t="s">
        <v>6364</v>
      </c>
      <c r="W423" s="1" t="s">
        <v>1078</v>
      </c>
      <c r="X423" s="1" t="s">
        <v>6719</v>
      </c>
      <c r="Y423" s="1" t="s">
        <v>53</v>
      </c>
      <c r="Z423" s="1" t="s">
        <v>6773</v>
      </c>
      <c r="AC423" s="1">
        <v>38</v>
      </c>
      <c r="AD423" s="1" t="s">
        <v>96</v>
      </c>
      <c r="AE423" s="1" t="s">
        <v>8581</v>
      </c>
      <c r="AJ423" s="1" t="s">
        <v>17</v>
      </c>
      <c r="AK423" s="1" t="s">
        <v>8760</v>
      </c>
      <c r="AL423" s="1" t="s">
        <v>662</v>
      </c>
      <c r="AM423" s="1" t="s">
        <v>8785</v>
      </c>
      <c r="AT423" s="1" t="s">
        <v>44</v>
      </c>
      <c r="AU423" s="1" t="s">
        <v>6520</v>
      </c>
      <c r="AV423" s="1" t="s">
        <v>6131</v>
      </c>
      <c r="AW423" s="1" t="s">
        <v>9261</v>
      </c>
      <c r="BG423" s="1" t="s">
        <v>44</v>
      </c>
      <c r="BH423" s="1" t="s">
        <v>6520</v>
      </c>
      <c r="BI423" s="1" t="s">
        <v>1113</v>
      </c>
      <c r="BJ423" s="1" t="s">
        <v>7603</v>
      </c>
      <c r="BK423" s="1" t="s">
        <v>142</v>
      </c>
      <c r="BL423" s="1" t="s">
        <v>11460</v>
      </c>
      <c r="BM423" s="1" t="s">
        <v>1114</v>
      </c>
      <c r="BN423" s="1" t="s">
        <v>13048</v>
      </c>
      <c r="BO423" s="1" t="s">
        <v>79</v>
      </c>
      <c r="BP423" s="1" t="s">
        <v>6493</v>
      </c>
      <c r="BQ423" s="1" t="s">
        <v>1115</v>
      </c>
      <c r="BR423" s="1" t="s">
        <v>11093</v>
      </c>
      <c r="BS423" s="1" t="s">
        <v>50</v>
      </c>
      <c r="BT423" s="1" t="s">
        <v>11050</v>
      </c>
    </row>
    <row r="424" spans="1:72" ht="13.5" customHeight="1">
      <c r="A424" s="7" t="str">
        <f>HYPERLINK("http://kyu.snu.ac.kr/sdhj/index.jsp?type=hj/GK14611_00IM0001_081a.jpg","1738_수남면_081a")</f>
        <v>1738_수남면_081a</v>
      </c>
      <c r="B424" s="2">
        <v>1738</v>
      </c>
      <c r="C424" s="2" t="s">
        <v>13000</v>
      </c>
      <c r="D424" s="2" t="s">
        <v>13001</v>
      </c>
      <c r="E424" s="2">
        <v>423</v>
      </c>
      <c r="F424" s="1">
        <v>3</v>
      </c>
      <c r="G424" s="1" t="s">
        <v>1071</v>
      </c>
      <c r="H424" s="1" t="s">
        <v>6276</v>
      </c>
      <c r="I424" s="1">
        <v>1</v>
      </c>
      <c r="L424" s="1">
        <v>3</v>
      </c>
      <c r="M424" s="1" t="s">
        <v>5837</v>
      </c>
      <c r="N424" s="1" t="s">
        <v>11315</v>
      </c>
      <c r="S424" s="1" t="s">
        <v>152</v>
      </c>
      <c r="T424" s="1" t="s">
        <v>6372</v>
      </c>
      <c r="W424" s="1" t="s">
        <v>258</v>
      </c>
      <c r="X424" s="1" t="s">
        <v>6713</v>
      </c>
      <c r="Y424" s="1" t="s">
        <v>53</v>
      </c>
      <c r="Z424" s="1" t="s">
        <v>6773</v>
      </c>
      <c r="AC424" s="1">
        <v>58</v>
      </c>
      <c r="AD424" s="1" t="s">
        <v>249</v>
      </c>
      <c r="AE424" s="1" t="s">
        <v>8549</v>
      </c>
    </row>
    <row r="425" spans="1:72" ht="13.5" customHeight="1">
      <c r="A425" s="7" t="str">
        <f>HYPERLINK("http://kyu.snu.ac.kr/sdhj/index.jsp?type=hj/GK14611_00IM0001_081a.jpg","1738_수남면_081a")</f>
        <v>1738_수남면_081a</v>
      </c>
      <c r="B425" s="2">
        <v>1738</v>
      </c>
      <c r="C425" s="2" t="s">
        <v>13024</v>
      </c>
      <c r="D425" s="2" t="s">
        <v>13025</v>
      </c>
      <c r="E425" s="2">
        <v>424</v>
      </c>
      <c r="F425" s="1">
        <v>3</v>
      </c>
      <c r="G425" s="1" t="s">
        <v>1071</v>
      </c>
      <c r="H425" s="1" t="s">
        <v>6276</v>
      </c>
      <c r="I425" s="1">
        <v>1</v>
      </c>
      <c r="L425" s="1">
        <v>3</v>
      </c>
      <c r="M425" s="1" t="s">
        <v>5837</v>
      </c>
      <c r="N425" s="1" t="s">
        <v>11315</v>
      </c>
      <c r="S425" s="1" t="s">
        <v>810</v>
      </c>
      <c r="T425" s="1" t="s">
        <v>6381</v>
      </c>
      <c r="Y425" s="1" t="s">
        <v>53</v>
      </c>
      <c r="Z425" s="1" t="s">
        <v>6773</v>
      </c>
      <c r="AF425" s="1" t="s">
        <v>87</v>
      </c>
      <c r="AG425" s="1" t="s">
        <v>8597</v>
      </c>
    </row>
    <row r="426" spans="1:72" ht="13.5" customHeight="1">
      <c r="A426" s="7" t="str">
        <f>HYPERLINK("http://kyu.snu.ac.kr/sdhj/index.jsp?type=hj/GK14611_00IM0001_081a.jpg","1738_수남면_081a")</f>
        <v>1738_수남면_081a</v>
      </c>
      <c r="B426" s="2">
        <v>1738</v>
      </c>
      <c r="C426" s="2" t="s">
        <v>13024</v>
      </c>
      <c r="D426" s="2" t="s">
        <v>13025</v>
      </c>
      <c r="E426" s="2">
        <v>425</v>
      </c>
      <c r="F426" s="1">
        <v>3</v>
      </c>
      <c r="G426" s="1" t="s">
        <v>1071</v>
      </c>
      <c r="H426" s="1" t="s">
        <v>6276</v>
      </c>
      <c r="I426" s="1">
        <v>1</v>
      </c>
      <c r="L426" s="1">
        <v>3</v>
      </c>
      <c r="M426" s="1" t="s">
        <v>5837</v>
      </c>
      <c r="N426" s="1" t="s">
        <v>11315</v>
      </c>
      <c r="S426" s="1" t="s">
        <v>838</v>
      </c>
      <c r="T426" s="1" t="s">
        <v>6385</v>
      </c>
      <c r="Y426" s="1" t="s">
        <v>1116</v>
      </c>
      <c r="Z426" s="1" t="s">
        <v>6854</v>
      </c>
      <c r="AF426" s="1" t="s">
        <v>888</v>
      </c>
      <c r="AG426" s="1" t="s">
        <v>8617</v>
      </c>
    </row>
    <row r="427" spans="1:72" ht="13.5" customHeight="1">
      <c r="A427" s="7" t="str">
        <f>HYPERLINK("http://kyu.snu.ac.kr/sdhj/index.jsp?type=hj/GK14611_00IM0001_081a.jpg","1738_수남면_081a")</f>
        <v>1738_수남면_081a</v>
      </c>
      <c r="B427" s="2">
        <v>1738</v>
      </c>
      <c r="C427" s="2" t="s">
        <v>13024</v>
      </c>
      <c r="D427" s="2" t="s">
        <v>13025</v>
      </c>
      <c r="E427" s="2">
        <v>426</v>
      </c>
      <c r="F427" s="1">
        <v>3</v>
      </c>
      <c r="G427" s="1" t="s">
        <v>1071</v>
      </c>
      <c r="H427" s="1" t="s">
        <v>6276</v>
      </c>
      <c r="I427" s="1">
        <v>1</v>
      </c>
      <c r="L427" s="1">
        <v>3</v>
      </c>
      <c r="M427" s="1" t="s">
        <v>5837</v>
      </c>
      <c r="N427" s="1" t="s">
        <v>11315</v>
      </c>
      <c r="T427" s="1" t="s">
        <v>13049</v>
      </c>
      <c r="U427" s="1" t="s">
        <v>181</v>
      </c>
      <c r="V427" s="1" t="s">
        <v>6448</v>
      </c>
      <c r="Y427" s="1" t="s">
        <v>1117</v>
      </c>
      <c r="Z427" s="1" t="s">
        <v>8353</v>
      </c>
      <c r="AC427" s="1">
        <v>37</v>
      </c>
      <c r="AD427" s="1" t="s">
        <v>189</v>
      </c>
      <c r="AE427" s="1" t="s">
        <v>8533</v>
      </c>
      <c r="AT427" s="1" t="s">
        <v>81</v>
      </c>
      <c r="AU427" s="1" t="s">
        <v>8866</v>
      </c>
      <c r="AV427" s="1" t="s">
        <v>1118</v>
      </c>
      <c r="AW427" s="1" t="s">
        <v>9464</v>
      </c>
      <c r="BB427" s="1" t="s">
        <v>792</v>
      </c>
      <c r="BC427" s="1" t="s">
        <v>6474</v>
      </c>
      <c r="BD427" s="1" t="s">
        <v>405</v>
      </c>
      <c r="BE427" s="1" t="s">
        <v>8472</v>
      </c>
      <c r="BF427" s="1" t="s">
        <v>11491</v>
      </c>
    </row>
    <row r="428" spans="1:72" ht="13.5" customHeight="1">
      <c r="A428" s="7" t="str">
        <f>HYPERLINK("http://kyu.snu.ac.kr/sdhj/index.jsp?type=hj/GK14611_00IM0001_081a.jpg","1738_수남면_081a")</f>
        <v>1738_수남면_081a</v>
      </c>
      <c r="B428" s="2">
        <v>1738</v>
      </c>
      <c r="C428" s="2" t="s">
        <v>12735</v>
      </c>
      <c r="D428" s="2" t="s">
        <v>12736</v>
      </c>
      <c r="E428" s="2">
        <v>427</v>
      </c>
      <c r="F428" s="1">
        <v>3</v>
      </c>
      <c r="G428" s="1" t="s">
        <v>1071</v>
      </c>
      <c r="H428" s="1" t="s">
        <v>6276</v>
      </c>
      <c r="I428" s="1">
        <v>1</v>
      </c>
      <c r="L428" s="1">
        <v>3</v>
      </c>
      <c r="M428" s="1" t="s">
        <v>5837</v>
      </c>
      <c r="N428" s="1" t="s">
        <v>11315</v>
      </c>
      <c r="T428" s="1" t="s">
        <v>13049</v>
      </c>
      <c r="U428" s="1" t="s">
        <v>181</v>
      </c>
      <c r="V428" s="1" t="s">
        <v>6448</v>
      </c>
      <c r="Y428" s="1" t="s">
        <v>1119</v>
      </c>
      <c r="Z428" s="1" t="s">
        <v>8352</v>
      </c>
      <c r="AC428" s="1">
        <v>10</v>
      </c>
      <c r="AD428" s="1" t="s">
        <v>127</v>
      </c>
      <c r="AE428" s="1" t="s">
        <v>8557</v>
      </c>
      <c r="AT428" s="1" t="s">
        <v>1120</v>
      </c>
      <c r="AU428" s="1" t="s">
        <v>13050</v>
      </c>
      <c r="AV428" s="1" t="s">
        <v>1121</v>
      </c>
      <c r="AW428" s="1" t="s">
        <v>8335</v>
      </c>
      <c r="BB428" s="1" t="s">
        <v>181</v>
      </c>
      <c r="BC428" s="1" t="s">
        <v>6448</v>
      </c>
      <c r="BD428" s="1" t="s">
        <v>1117</v>
      </c>
      <c r="BE428" s="1" t="s">
        <v>8353</v>
      </c>
      <c r="BF428" s="1" t="s">
        <v>11491</v>
      </c>
    </row>
    <row r="429" spans="1:72" ht="13.5" customHeight="1">
      <c r="A429" s="7" t="str">
        <f>HYPERLINK("http://kyu.snu.ac.kr/sdhj/index.jsp?type=hj/GK14611_00IM0001_081a.jpg","1738_수남면_081a")</f>
        <v>1738_수남면_081a</v>
      </c>
      <c r="B429" s="2">
        <v>1738</v>
      </c>
      <c r="C429" s="2" t="s">
        <v>12735</v>
      </c>
      <c r="D429" s="2" t="s">
        <v>12736</v>
      </c>
      <c r="E429" s="2">
        <v>428</v>
      </c>
      <c r="F429" s="1">
        <v>3</v>
      </c>
      <c r="G429" s="1" t="s">
        <v>1071</v>
      </c>
      <c r="H429" s="1" t="s">
        <v>6276</v>
      </c>
      <c r="I429" s="1">
        <v>1</v>
      </c>
      <c r="L429" s="1">
        <v>3</v>
      </c>
      <c r="M429" s="1" t="s">
        <v>5837</v>
      </c>
      <c r="N429" s="1" t="s">
        <v>11315</v>
      </c>
      <c r="T429" s="1" t="s">
        <v>13049</v>
      </c>
      <c r="U429" s="1" t="s">
        <v>181</v>
      </c>
      <c r="V429" s="1" t="s">
        <v>6448</v>
      </c>
      <c r="Y429" s="1" t="s">
        <v>1122</v>
      </c>
      <c r="Z429" s="1" t="s">
        <v>8351</v>
      </c>
      <c r="AC429" s="1">
        <v>3</v>
      </c>
      <c r="AD429" s="1" t="s">
        <v>652</v>
      </c>
      <c r="AE429" s="1" t="s">
        <v>8543</v>
      </c>
      <c r="AF429" s="1" t="s">
        <v>789</v>
      </c>
      <c r="AG429" s="1" t="s">
        <v>8594</v>
      </c>
      <c r="BB429" s="1" t="s">
        <v>239</v>
      </c>
      <c r="BC429" s="1" t="s">
        <v>6489</v>
      </c>
      <c r="BF429" s="1" t="s">
        <v>11492</v>
      </c>
    </row>
    <row r="430" spans="1:72" ht="13.5" customHeight="1">
      <c r="A430" s="7" t="str">
        <f>HYPERLINK("http://kyu.snu.ac.kr/sdhj/index.jsp?type=hj/GK14611_00IM0001_081a.jpg","1738_수남면_081a")</f>
        <v>1738_수남면_081a</v>
      </c>
      <c r="B430" s="2">
        <v>1738</v>
      </c>
      <c r="C430" s="2" t="s">
        <v>12735</v>
      </c>
      <c r="D430" s="2" t="s">
        <v>12736</v>
      </c>
      <c r="E430" s="2">
        <v>429</v>
      </c>
      <c r="F430" s="1">
        <v>3</v>
      </c>
      <c r="G430" s="1" t="s">
        <v>1071</v>
      </c>
      <c r="H430" s="1" t="s">
        <v>6276</v>
      </c>
      <c r="I430" s="1">
        <v>1</v>
      </c>
      <c r="L430" s="1">
        <v>3</v>
      </c>
      <c r="M430" s="1" t="s">
        <v>5837</v>
      </c>
      <c r="N430" s="1" t="s">
        <v>11315</v>
      </c>
      <c r="T430" s="1" t="s">
        <v>13049</v>
      </c>
      <c r="U430" s="1" t="s">
        <v>1123</v>
      </c>
      <c r="V430" s="1" t="s">
        <v>6680</v>
      </c>
      <c r="Y430" s="1" t="s">
        <v>1124</v>
      </c>
      <c r="Z430" s="1" t="s">
        <v>8350</v>
      </c>
      <c r="AC430" s="1">
        <v>25</v>
      </c>
      <c r="AD430" s="1" t="s">
        <v>487</v>
      </c>
      <c r="AE430" s="1" t="s">
        <v>8536</v>
      </c>
      <c r="AF430" s="1" t="s">
        <v>789</v>
      </c>
      <c r="AG430" s="1" t="s">
        <v>8594</v>
      </c>
    </row>
    <row r="431" spans="1:72" ht="13.5" customHeight="1">
      <c r="A431" s="7" t="str">
        <f>HYPERLINK("http://kyu.snu.ac.kr/sdhj/index.jsp?type=hj/GK14611_00IM0001_081a.jpg","1738_수남면_081a")</f>
        <v>1738_수남면_081a</v>
      </c>
      <c r="B431" s="2">
        <v>1738</v>
      </c>
      <c r="C431" s="2" t="s">
        <v>13024</v>
      </c>
      <c r="D431" s="2" t="s">
        <v>13025</v>
      </c>
      <c r="E431" s="2">
        <v>430</v>
      </c>
      <c r="F431" s="1">
        <v>3</v>
      </c>
      <c r="G431" s="1" t="s">
        <v>1071</v>
      </c>
      <c r="H431" s="1" t="s">
        <v>6276</v>
      </c>
      <c r="I431" s="1">
        <v>1</v>
      </c>
      <c r="L431" s="1">
        <v>4</v>
      </c>
      <c r="M431" s="1" t="s">
        <v>525</v>
      </c>
      <c r="N431" s="1" t="s">
        <v>9658</v>
      </c>
      <c r="T431" s="1" t="s">
        <v>12942</v>
      </c>
      <c r="U431" s="1" t="s">
        <v>844</v>
      </c>
      <c r="V431" s="1" t="s">
        <v>6445</v>
      </c>
      <c r="W431" s="1" t="s">
        <v>38</v>
      </c>
      <c r="X431" s="1" t="s">
        <v>6711</v>
      </c>
      <c r="Y431" s="1" t="s">
        <v>53</v>
      </c>
      <c r="Z431" s="1" t="s">
        <v>6773</v>
      </c>
      <c r="AC431" s="1">
        <v>43</v>
      </c>
      <c r="AD431" s="1" t="s">
        <v>339</v>
      </c>
      <c r="AE431" s="1" t="s">
        <v>8562</v>
      </c>
      <c r="AJ431" s="1" t="s">
        <v>17</v>
      </c>
      <c r="AK431" s="1" t="s">
        <v>8760</v>
      </c>
      <c r="AL431" s="1" t="s">
        <v>832</v>
      </c>
      <c r="AM431" s="1" t="s">
        <v>8672</v>
      </c>
      <c r="AT431" s="1" t="s">
        <v>48</v>
      </c>
      <c r="AU431" s="1" t="s">
        <v>6678</v>
      </c>
      <c r="AV431" s="1" t="s">
        <v>1125</v>
      </c>
      <c r="AW431" s="1" t="s">
        <v>13051</v>
      </c>
      <c r="BG431" s="1" t="s">
        <v>121</v>
      </c>
      <c r="BH431" s="1" t="s">
        <v>11052</v>
      </c>
      <c r="BI431" s="1" t="s">
        <v>1126</v>
      </c>
      <c r="BJ431" s="1" t="s">
        <v>7825</v>
      </c>
      <c r="BK431" s="1" t="s">
        <v>121</v>
      </c>
      <c r="BL431" s="1" t="s">
        <v>11052</v>
      </c>
      <c r="BM431" s="1" t="s">
        <v>1127</v>
      </c>
      <c r="BN431" s="1" t="s">
        <v>10481</v>
      </c>
      <c r="BO431" s="1" t="s">
        <v>48</v>
      </c>
      <c r="BP431" s="1" t="s">
        <v>6678</v>
      </c>
      <c r="BQ431" s="1" t="s">
        <v>1128</v>
      </c>
      <c r="BR431" s="1" t="s">
        <v>10957</v>
      </c>
      <c r="BS431" s="1" t="s">
        <v>41</v>
      </c>
      <c r="BT431" s="1" t="s">
        <v>8676</v>
      </c>
    </row>
    <row r="432" spans="1:72" ht="13.5" customHeight="1">
      <c r="A432" s="7" t="str">
        <f>HYPERLINK("http://kyu.snu.ac.kr/sdhj/index.jsp?type=hj/GK14611_00IM0001_081a.jpg","1738_수남면_081a")</f>
        <v>1738_수남면_081a</v>
      </c>
      <c r="B432" s="2">
        <v>1738</v>
      </c>
      <c r="C432" s="2" t="s">
        <v>13052</v>
      </c>
      <c r="D432" s="2" t="s">
        <v>13053</v>
      </c>
      <c r="E432" s="2">
        <v>431</v>
      </c>
      <c r="F432" s="1">
        <v>3</v>
      </c>
      <c r="G432" s="1" t="s">
        <v>1071</v>
      </c>
      <c r="H432" s="1" t="s">
        <v>6276</v>
      </c>
      <c r="I432" s="1">
        <v>1</v>
      </c>
      <c r="L432" s="1">
        <v>4</v>
      </c>
      <c r="M432" s="1" t="s">
        <v>525</v>
      </c>
      <c r="N432" s="1" t="s">
        <v>9658</v>
      </c>
      <c r="S432" s="1" t="s">
        <v>83</v>
      </c>
      <c r="T432" s="1" t="s">
        <v>6369</v>
      </c>
      <c r="U432" s="1" t="s">
        <v>132</v>
      </c>
      <c r="V432" s="1" t="s">
        <v>6485</v>
      </c>
      <c r="Y432" s="1" t="s">
        <v>1129</v>
      </c>
      <c r="Z432" s="1" t="s">
        <v>8349</v>
      </c>
      <c r="AC432" s="1">
        <v>24</v>
      </c>
      <c r="AD432" s="1" t="s">
        <v>61</v>
      </c>
      <c r="AE432" s="1" t="s">
        <v>8568</v>
      </c>
    </row>
    <row r="433" spans="1:72" ht="13.5" customHeight="1">
      <c r="A433" s="7" t="str">
        <f>HYPERLINK("http://kyu.snu.ac.kr/sdhj/index.jsp?type=hj/GK14611_00IM0001_081a.jpg","1738_수남면_081a")</f>
        <v>1738_수남면_081a</v>
      </c>
      <c r="B433" s="2">
        <v>1738</v>
      </c>
      <c r="C433" s="2" t="s">
        <v>12836</v>
      </c>
      <c r="D433" s="2" t="s">
        <v>12677</v>
      </c>
      <c r="E433" s="2">
        <v>432</v>
      </c>
      <c r="F433" s="1">
        <v>3</v>
      </c>
      <c r="G433" s="1" t="s">
        <v>1071</v>
      </c>
      <c r="H433" s="1" t="s">
        <v>6276</v>
      </c>
      <c r="I433" s="1">
        <v>1</v>
      </c>
      <c r="L433" s="1">
        <v>4</v>
      </c>
      <c r="M433" s="1" t="s">
        <v>525</v>
      </c>
      <c r="N433" s="1" t="s">
        <v>9658</v>
      </c>
      <c r="S433" s="1" t="s">
        <v>131</v>
      </c>
      <c r="T433" s="1" t="s">
        <v>6366</v>
      </c>
      <c r="U433" s="1" t="s">
        <v>381</v>
      </c>
      <c r="V433" s="1" t="s">
        <v>6470</v>
      </c>
      <c r="Y433" s="1" t="s">
        <v>1130</v>
      </c>
      <c r="Z433" s="1" t="s">
        <v>8348</v>
      </c>
      <c r="AC433" s="1">
        <v>19</v>
      </c>
      <c r="AD433" s="1" t="s">
        <v>275</v>
      </c>
      <c r="AE433" s="1" t="s">
        <v>8558</v>
      </c>
    </row>
    <row r="434" spans="1:72" ht="13.5" customHeight="1">
      <c r="A434" s="7" t="str">
        <f>HYPERLINK("http://kyu.snu.ac.kr/sdhj/index.jsp?type=hj/GK14611_00IM0001_081a.jpg","1738_수남면_081a")</f>
        <v>1738_수남면_081a</v>
      </c>
      <c r="B434" s="2">
        <v>1738</v>
      </c>
      <c r="C434" s="2" t="s">
        <v>12727</v>
      </c>
      <c r="D434" s="2" t="s">
        <v>12728</v>
      </c>
      <c r="E434" s="2">
        <v>433</v>
      </c>
      <c r="F434" s="1">
        <v>3</v>
      </c>
      <c r="G434" s="1" t="s">
        <v>1071</v>
      </c>
      <c r="H434" s="1" t="s">
        <v>6276</v>
      </c>
      <c r="I434" s="1">
        <v>1</v>
      </c>
      <c r="L434" s="1">
        <v>5</v>
      </c>
      <c r="M434" s="1" t="s">
        <v>11902</v>
      </c>
      <c r="N434" s="1" t="s">
        <v>11903</v>
      </c>
      <c r="T434" s="1" t="s">
        <v>13014</v>
      </c>
      <c r="U434" s="1" t="s">
        <v>159</v>
      </c>
      <c r="V434" s="1" t="s">
        <v>6472</v>
      </c>
      <c r="W434" s="1" t="s">
        <v>944</v>
      </c>
      <c r="X434" s="1" t="s">
        <v>6719</v>
      </c>
      <c r="Y434" s="1" t="s">
        <v>1131</v>
      </c>
      <c r="Z434" s="1" t="s">
        <v>8347</v>
      </c>
      <c r="AC434" s="1">
        <v>61</v>
      </c>
      <c r="AD434" s="1" t="s">
        <v>108</v>
      </c>
      <c r="AE434" s="1" t="s">
        <v>8540</v>
      </c>
      <c r="AJ434" s="1" t="s">
        <v>17</v>
      </c>
      <c r="AK434" s="1" t="s">
        <v>8760</v>
      </c>
      <c r="AL434" s="1" t="s">
        <v>78</v>
      </c>
      <c r="AM434" s="1" t="s">
        <v>8776</v>
      </c>
      <c r="AT434" s="1" t="s">
        <v>1132</v>
      </c>
      <c r="AU434" s="1" t="s">
        <v>8900</v>
      </c>
      <c r="AV434" s="1" t="s">
        <v>1133</v>
      </c>
      <c r="AW434" s="1" t="s">
        <v>9465</v>
      </c>
      <c r="BG434" s="1" t="s">
        <v>81</v>
      </c>
      <c r="BH434" s="1" t="s">
        <v>8866</v>
      </c>
      <c r="BI434" s="1" t="s">
        <v>1134</v>
      </c>
      <c r="BJ434" s="1" t="s">
        <v>10058</v>
      </c>
      <c r="BK434" s="1" t="s">
        <v>1135</v>
      </c>
      <c r="BL434" s="1" t="s">
        <v>11457</v>
      </c>
      <c r="BM434" s="1" t="s">
        <v>1136</v>
      </c>
      <c r="BN434" s="1" t="s">
        <v>10480</v>
      </c>
      <c r="BO434" s="1" t="s">
        <v>110</v>
      </c>
      <c r="BP434" s="1" t="s">
        <v>6351</v>
      </c>
      <c r="BQ434" s="1" t="s">
        <v>1137</v>
      </c>
      <c r="BR434" s="1" t="s">
        <v>11329</v>
      </c>
      <c r="BS434" s="1" t="s">
        <v>285</v>
      </c>
      <c r="BT434" s="1" t="s">
        <v>8520</v>
      </c>
    </row>
    <row r="435" spans="1:72" ht="13.5" customHeight="1">
      <c r="A435" s="7" t="str">
        <f>HYPERLINK("http://kyu.snu.ac.kr/sdhj/index.jsp?type=hj/GK14611_00IM0001_081a.jpg","1738_수남면_081a")</f>
        <v>1738_수남면_081a</v>
      </c>
      <c r="B435" s="2">
        <v>1738</v>
      </c>
      <c r="C435" s="2" t="s">
        <v>13054</v>
      </c>
      <c r="D435" s="2" t="s">
        <v>13055</v>
      </c>
      <c r="E435" s="2">
        <v>434</v>
      </c>
      <c r="F435" s="1">
        <v>3</v>
      </c>
      <c r="G435" s="1" t="s">
        <v>1071</v>
      </c>
      <c r="H435" s="1" t="s">
        <v>6276</v>
      </c>
      <c r="I435" s="1">
        <v>1</v>
      </c>
      <c r="L435" s="1">
        <v>5</v>
      </c>
      <c r="M435" s="1" t="s">
        <v>11902</v>
      </c>
      <c r="N435" s="1" t="s">
        <v>11903</v>
      </c>
      <c r="S435" s="1" t="s">
        <v>51</v>
      </c>
      <c r="T435" s="1" t="s">
        <v>6364</v>
      </c>
      <c r="W435" s="1" t="s">
        <v>391</v>
      </c>
      <c r="X435" s="1" t="s">
        <v>6751</v>
      </c>
      <c r="Y435" s="1" t="s">
        <v>170</v>
      </c>
      <c r="Z435" s="1" t="s">
        <v>6819</v>
      </c>
      <c r="AC435" s="1">
        <v>55</v>
      </c>
      <c r="AD435" s="1" t="s">
        <v>201</v>
      </c>
      <c r="AE435" s="1" t="s">
        <v>8542</v>
      </c>
      <c r="AJ435" s="1" t="s">
        <v>173</v>
      </c>
      <c r="AK435" s="1" t="s">
        <v>8258</v>
      </c>
      <c r="AL435" s="1" t="s">
        <v>393</v>
      </c>
      <c r="AM435" s="1" t="s">
        <v>8806</v>
      </c>
      <c r="AT435" s="1" t="s">
        <v>81</v>
      </c>
      <c r="AU435" s="1" t="s">
        <v>8866</v>
      </c>
      <c r="AV435" s="1" t="s">
        <v>1138</v>
      </c>
      <c r="AW435" s="1" t="s">
        <v>9467</v>
      </c>
      <c r="BG435" s="1" t="s">
        <v>501</v>
      </c>
      <c r="BH435" s="1" t="s">
        <v>8902</v>
      </c>
      <c r="BI435" s="1" t="s">
        <v>733</v>
      </c>
      <c r="BJ435" s="1" t="s">
        <v>10059</v>
      </c>
      <c r="BK435" s="1" t="s">
        <v>1139</v>
      </c>
      <c r="BL435" s="1" t="s">
        <v>10159</v>
      </c>
      <c r="BM435" s="1" t="s">
        <v>735</v>
      </c>
      <c r="BN435" s="1" t="s">
        <v>10007</v>
      </c>
      <c r="BO435" s="1" t="s">
        <v>81</v>
      </c>
      <c r="BP435" s="1" t="s">
        <v>8866</v>
      </c>
      <c r="BQ435" s="1" t="s">
        <v>1140</v>
      </c>
      <c r="BR435" s="1" t="s">
        <v>10956</v>
      </c>
      <c r="BS435" s="1" t="s">
        <v>78</v>
      </c>
      <c r="BT435" s="1" t="s">
        <v>8776</v>
      </c>
    </row>
    <row r="436" spans="1:72" ht="13.5" customHeight="1">
      <c r="A436" s="7" t="str">
        <f>HYPERLINK("http://kyu.snu.ac.kr/sdhj/index.jsp?type=hj/GK14611_00IM0001_081a.jpg","1738_수남면_081a")</f>
        <v>1738_수남면_081a</v>
      </c>
      <c r="B436" s="2">
        <v>1738</v>
      </c>
      <c r="C436" s="2" t="s">
        <v>13056</v>
      </c>
      <c r="D436" s="2" t="s">
        <v>13057</v>
      </c>
      <c r="E436" s="2">
        <v>435</v>
      </c>
      <c r="F436" s="1">
        <v>3</v>
      </c>
      <c r="G436" s="1" t="s">
        <v>1071</v>
      </c>
      <c r="H436" s="1" t="s">
        <v>6276</v>
      </c>
      <c r="I436" s="1">
        <v>1</v>
      </c>
      <c r="L436" s="1">
        <v>5</v>
      </c>
      <c r="M436" s="1" t="s">
        <v>11902</v>
      </c>
      <c r="N436" s="1" t="s">
        <v>11903</v>
      </c>
      <c r="S436" s="1" t="s">
        <v>83</v>
      </c>
      <c r="T436" s="1" t="s">
        <v>6369</v>
      </c>
      <c r="U436" s="1" t="s">
        <v>159</v>
      </c>
      <c r="V436" s="1" t="s">
        <v>6472</v>
      </c>
      <c r="Y436" s="1" t="s">
        <v>1141</v>
      </c>
      <c r="Z436" s="1" t="s">
        <v>8346</v>
      </c>
      <c r="AC436" s="1">
        <v>23</v>
      </c>
      <c r="AD436" s="1" t="s">
        <v>652</v>
      </c>
      <c r="AE436" s="1" t="s">
        <v>8543</v>
      </c>
    </row>
    <row r="437" spans="1:72" ht="13.5" customHeight="1">
      <c r="A437" s="7" t="str">
        <f>HYPERLINK("http://kyu.snu.ac.kr/sdhj/index.jsp?type=hj/GK14611_00IM0001_081a.jpg","1738_수남면_081a")</f>
        <v>1738_수남면_081a</v>
      </c>
      <c r="B437" s="2">
        <v>1738</v>
      </c>
      <c r="C437" s="2" t="s">
        <v>13056</v>
      </c>
      <c r="D437" s="2" t="s">
        <v>13057</v>
      </c>
      <c r="E437" s="2">
        <v>436</v>
      </c>
      <c r="F437" s="1">
        <v>3</v>
      </c>
      <c r="G437" s="1" t="s">
        <v>1071</v>
      </c>
      <c r="H437" s="1" t="s">
        <v>6276</v>
      </c>
      <c r="I437" s="1">
        <v>1</v>
      </c>
      <c r="L437" s="1">
        <v>5</v>
      </c>
      <c r="M437" s="1" t="s">
        <v>11902</v>
      </c>
      <c r="N437" s="1" t="s">
        <v>11903</v>
      </c>
      <c r="S437" s="1" t="s">
        <v>131</v>
      </c>
      <c r="T437" s="1" t="s">
        <v>6366</v>
      </c>
      <c r="U437" s="1" t="s">
        <v>159</v>
      </c>
      <c r="V437" s="1" t="s">
        <v>6472</v>
      </c>
      <c r="Y437" s="1" t="s">
        <v>1142</v>
      </c>
      <c r="Z437" s="1" t="s">
        <v>8345</v>
      </c>
      <c r="AC437" s="1">
        <v>15</v>
      </c>
      <c r="AD437" s="1" t="s">
        <v>210</v>
      </c>
      <c r="AE437" s="1" t="s">
        <v>8582</v>
      </c>
      <c r="BF437" s="1" t="s">
        <v>64</v>
      </c>
    </row>
    <row r="438" spans="1:72" ht="13.5" customHeight="1">
      <c r="A438" s="7" t="str">
        <f>HYPERLINK("http://kyu.snu.ac.kr/sdhj/index.jsp?type=hj/GK14611_00IM0001_081a.jpg","1738_수남면_081a")</f>
        <v>1738_수남면_081a</v>
      </c>
      <c r="B438" s="2">
        <v>1738</v>
      </c>
      <c r="C438" s="2" t="s">
        <v>13056</v>
      </c>
      <c r="D438" s="2" t="s">
        <v>13057</v>
      </c>
      <c r="E438" s="2">
        <v>437</v>
      </c>
      <c r="F438" s="1">
        <v>3</v>
      </c>
      <c r="G438" s="1" t="s">
        <v>1071</v>
      </c>
      <c r="H438" s="1" t="s">
        <v>6276</v>
      </c>
      <c r="I438" s="1">
        <v>1</v>
      </c>
      <c r="L438" s="1">
        <v>5</v>
      </c>
      <c r="M438" s="1" t="s">
        <v>11902</v>
      </c>
      <c r="N438" s="1" t="s">
        <v>11903</v>
      </c>
      <c r="S438" s="1" t="s">
        <v>131</v>
      </c>
      <c r="T438" s="1" t="s">
        <v>6366</v>
      </c>
      <c r="Y438" s="1" t="s">
        <v>1143</v>
      </c>
      <c r="Z438" s="1" t="s">
        <v>8344</v>
      </c>
      <c r="AC438" s="1">
        <v>15</v>
      </c>
      <c r="AD438" s="1" t="s">
        <v>210</v>
      </c>
      <c r="AE438" s="1" t="s">
        <v>8582</v>
      </c>
      <c r="BF438" s="1" t="s">
        <v>64</v>
      </c>
    </row>
    <row r="439" spans="1:72" ht="13.5" customHeight="1">
      <c r="A439" s="7" t="str">
        <f>HYPERLINK("http://kyu.snu.ac.kr/sdhj/index.jsp?type=hj/GK14611_00IM0001_081a.jpg","1738_수남면_081a")</f>
        <v>1738_수남면_081a</v>
      </c>
      <c r="B439" s="2">
        <v>1738</v>
      </c>
      <c r="C439" s="2" t="s">
        <v>13056</v>
      </c>
      <c r="D439" s="2" t="s">
        <v>13057</v>
      </c>
      <c r="E439" s="2">
        <v>438</v>
      </c>
      <c r="F439" s="1">
        <v>3</v>
      </c>
      <c r="G439" s="1" t="s">
        <v>1071</v>
      </c>
      <c r="H439" s="1" t="s">
        <v>6276</v>
      </c>
      <c r="I439" s="1">
        <v>1</v>
      </c>
      <c r="L439" s="1">
        <v>5</v>
      </c>
      <c r="M439" s="1" t="s">
        <v>11902</v>
      </c>
      <c r="N439" s="1" t="s">
        <v>11903</v>
      </c>
      <c r="S439" s="1" t="s">
        <v>1144</v>
      </c>
      <c r="T439" s="1" t="s">
        <v>6384</v>
      </c>
      <c r="W439" s="1" t="s">
        <v>873</v>
      </c>
      <c r="X439" s="1" t="s">
        <v>6753</v>
      </c>
      <c r="Y439" s="1" t="s">
        <v>53</v>
      </c>
      <c r="Z439" s="1" t="s">
        <v>6773</v>
      </c>
      <c r="AC439" s="1">
        <v>63</v>
      </c>
      <c r="AD439" s="1" t="s">
        <v>652</v>
      </c>
      <c r="AE439" s="1" t="s">
        <v>8543</v>
      </c>
    </row>
    <row r="440" spans="1:72" ht="13.5" customHeight="1">
      <c r="A440" s="7" t="str">
        <f>HYPERLINK("http://kyu.snu.ac.kr/sdhj/index.jsp?type=hj/GK14611_00IM0001_081a.jpg","1738_수남면_081a")</f>
        <v>1738_수남면_081a</v>
      </c>
      <c r="B440" s="2">
        <v>1738</v>
      </c>
      <c r="C440" s="2" t="s">
        <v>13056</v>
      </c>
      <c r="D440" s="2" t="s">
        <v>13057</v>
      </c>
      <c r="E440" s="2">
        <v>439</v>
      </c>
      <c r="F440" s="1">
        <v>3</v>
      </c>
      <c r="G440" s="1" t="s">
        <v>1071</v>
      </c>
      <c r="H440" s="1" t="s">
        <v>6276</v>
      </c>
      <c r="I440" s="1">
        <v>1</v>
      </c>
      <c r="L440" s="1">
        <v>5</v>
      </c>
      <c r="M440" s="1" t="s">
        <v>11902</v>
      </c>
      <c r="N440" s="1" t="s">
        <v>11903</v>
      </c>
      <c r="T440" s="1" t="s">
        <v>13058</v>
      </c>
      <c r="U440" s="1" t="s">
        <v>593</v>
      </c>
      <c r="V440" s="1" t="s">
        <v>6586</v>
      </c>
      <c r="Y440" s="1" t="s">
        <v>1145</v>
      </c>
      <c r="Z440" s="1" t="s">
        <v>8343</v>
      </c>
      <c r="AF440" s="1" t="s">
        <v>128</v>
      </c>
      <c r="AG440" s="1" t="s">
        <v>6421</v>
      </c>
    </row>
    <row r="441" spans="1:72" ht="13.5" customHeight="1">
      <c r="A441" s="7" t="str">
        <f>HYPERLINK("http://kyu.snu.ac.kr/sdhj/index.jsp?type=hj/GK14611_00IM0001_081a.jpg","1738_수남면_081a")</f>
        <v>1738_수남면_081a</v>
      </c>
      <c r="B441" s="2">
        <v>1738</v>
      </c>
      <c r="C441" s="2" t="s">
        <v>13059</v>
      </c>
      <c r="D441" s="2" t="s">
        <v>13060</v>
      </c>
      <c r="E441" s="2">
        <v>440</v>
      </c>
      <c r="F441" s="1">
        <v>3</v>
      </c>
      <c r="G441" s="1" t="s">
        <v>1071</v>
      </c>
      <c r="H441" s="1" t="s">
        <v>6276</v>
      </c>
      <c r="I441" s="1">
        <v>1</v>
      </c>
      <c r="L441" s="1">
        <v>5</v>
      </c>
      <c r="M441" s="1" t="s">
        <v>11902</v>
      </c>
      <c r="N441" s="1" t="s">
        <v>11903</v>
      </c>
      <c r="T441" s="1" t="s">
        <v>13058</v>
      </c>
      <c r="U441" s="1" t="s">
        <v>181</v>
      </c>
      <c r="V441" s="1" t="s">
        <v>6448</v>
      </c>
      <c r="Y441" s="1" t="s">
        <v>13061</v>
      </c>
      <c r="Z441" s="1" t="s">
        <v>7422</v>
      </c>
      <c r="AC441" s="1">
        <v>63</v>
      </c>
      <c r="AD441" s="1" t="s">
        <v>652</v>
      </c>
      <c r="AE441" s="1" t="s">
        <v>8543</v>
      </c>
      <c r="AF441" s="1" t="s">
        <v>11525</v>
      </c>
      <c r="AG441" s="1" t="s">
        <v>11668</v>
      </c>
      <c r="AH441" s="1" t="s">
        <v>1147</v>
      </c>
      <c r="AI441" s="1" t="s">
        <v>8750</v>
      </c>
      <c r="AT441" s="1" t="s">
        <v>183</v>
      </c>
      <c r="AU441" s="1" t="s">
        <v>6484</v>
      </c>
      <c r="AV441" s="1" t="s">
        <v>6154</v>
      </c>
      <c r="AW441" s="1" t="s">
        <v>9466</v>
      </c>
      <c r="BB441" s="1" t="s">
        <v>185</v>
      </c>
      <c r="BC441" s="1" t="s">
        <v>6456</v>
      </c>
      <c r="BD441" s="1" t="s">
        <v>1148</v>
      </c>
      <c r="BE441" s="1" t="s">
        <v>7812</v>
      </c>
    </row>
    <row r="442" spans="1:72" ht="13.5" customHeight="1">
      <c r="A442" s="7" t="str">
        <f>HYPERLINK("http://kyu.snu.ac.kr/sdhj/index.jsp?type=hj/GK14611_00IM0001_081a.jpg","1738_수남면_081a")</f>
        <v>1738_수남면_081a</v>
      </c>
      <c r="B442" s="2">
        <v>1738</v>
      </c>
      <c r="C442" s="2" t="s">
        <v>13056</v>
      </c>
      <c r="D442" s="2" t="s">
        <v>13057</v>
      </c>
      <c r="E442" s="2">
        <v>441</v>
      </c>
      <c r="F442" s="1">
        <v>3</v>
      </c>
      <c r="G442" s="1" t="s">
        <v>1071</v>
      </c>
      <c r="H442" s="1" t="s">
        <v>6276</v>
      </c>
      <c r="I442" s="1">
        <v>1</v>
      </c>
      <c r="L442" s="1">
        <v>5</v>
      </c>
      <c r="M442" s="1" t="s">
        <v>11902</v>
      </c>
      <c r="N442" s="1" t="s">
        <v>11903</v>
      </c>
      <c r="T442" s="1" t="s">
        <v>13058</v>
      </c>
      <c r="U442" s="1" t="s">
        <v>181</v>
      </c>
      <c r="V442" s="1" t="s">
        <v>6448</v>
      </c>
      <c r="Y442" s="1" t="s">
        <v>1149</v>
      </c>
      <c r="Z442" s="1" t="s">
        <v>8342</v>
      </c>
      <c r="AG442" s="1" t="s">
        <v>13062</v>
      </c>
      <c r="BB442" s="1" t="s">
        <v>181</v>
      </c>
      <c r="BC442" s="1" t="s">
        <v>6448</v>
      </c>
      <c r="BD442" s="1" t="s">
        <v>1150</v>
      </c>
      <c r="BE442" s="1" t="s">
        <v>7607</v>
      </c>
      <c r="BF442" s="1" t="s">
        <v>11491</v>
      </c>
    </row>
    <row r="443" spans="1:72" ht="13.5" customHeight="1">
      <c r="A443" s="7" t="str">
        <f>HYPERLINK("http://kyu.snu.ac.kr/sdhj/index.jsp?type=hj/GK14611_00IM0001_081a.jpg","1738_수남면_081a")</f>
        <v>1738_수남면_081a</v>
      </c>
      <c r="B443" s="2">
        <v>1738</v>
      </c>
      <c r="C443" s="2" t="s">
        <v>12735</v>
      </c>
      <c r="D443" s="2" t="s">
        <v>12736</v>
      </c>
      <c r="E443" s="2">
        <v>442</v>
      </c>
      <c r="F443" s="1">
        <v>3</v>
      </c>
      <c r="G443" s="1" t="s">
        <v>1071</v>
      </c>
      <c r="H443" s="1" t="s">
        <v>6276</v>
      </c>
      <c r="I443" s="1">
        <v>1</v>
      </c>
      <c r="L443" s="1">
        <v>5</v>
      </c>
      <c r="M443" s="1" t="s">
        <v>11902</v>
      </c>
      <c r="N443" s="1" t="s">
        <v>11903</v>
      </c>
      <c r="T443" s="1" t="s">
        <v>13058</v>
      </c>
      <c r="U443" s="1" t="s">
        <v>241</v>
      </c>
      <c r="V443" s="1" t="s">
        <v>6447</v>
      </c>
      <c r="Y443" s="1" t="s">
        <v>6155</v>
      </c>
      <c r="Z443" s="1" t="s">
        <v>8341</v>
      </c>
      <c r="AF443" s="1" t="s">
        <v>11498</v>
      </c>
      <c r="AG443" s="1" t="s">
        <v>11687</v>
      </c>
    </row>
    <row r="444" spans="1:72" ht="13.5" customHeight="1">
      <c r="A444" s="7" t="str">
        <f>HYPERLINK("http://kyu.snu.ac.kr/sdhj/index.jsp?type=hj/GK14611_00IM0001_081a.jpg","1738_수남면_081a")</f>
        <v>1738_수남면_081a</v>
      </c>
      <c r="B444" s="2">
        <v>1738</v>
      </c>
      <c r="C444" s="2" t="s">
        <v>13056</v>
      </c>
      <c r="D444" s="2" t="s">
        <v>13057</v>
      </c>
      <c r="E444" s="2">
        <v>443</v>
      </c>
      <c r="F444" s="1">
        <v>3</v>
      </c>
      <c r="G444" s="1" t="s">
        <v>1071</v>
      </c>
      <c r="H444" s="1" t="s">
        <v>6276</v>
      </c>
      <c r="I444" s="1">
        <v>1</v>
      </c>
      <c r="L444" s="1">
        <v>5</v>
      </c>
      <c r="M444" s="1" t="s">
        <v>11902</v>
      </c>
      <c r="N444" s="1" t="s">
        <v>11903</v>
      </c>
      <c r="T444" s="1" t="s">
        <v>13058</v>
      </c>
      <c r="U444" s="1" t="s">
        <v>1151</v>
      </c>
      <c r="V444" s="1" t="s">
        <v>6658</v>
      </c>
      <c r="Y444" s="1" t="s">
        <v>1152</v>
      </c>
      <c r="Z444" s="1" t="s">
        <v>8068</v>
      </c>
      <c r="AF444" s="1" t="s">
        <v>455</v>
      </c>
      <c r="AG444" s="1" t="s">
        <v>8591</v>
      </c>
      <c r="AH444" s="1" t="s">
        <v>13063</v>
      </c>
      <c r="AI444" s="1" t="s">
        <v>8749</v>
      </c>
    </row>
    <row r="445" spans="1:72" ht="13.5" customHeight="1">
      <c r="A445" s="7" t="str">
        <f>HYPERLINK("http://kyu.snu.ac.kr/sdhj/index.jsp?type=hj/GK14611_00IM0001_081a.jpg","1738_수남면_081a")</f>
        <v>1738_수남면_081a</v>
      </c>
      <c r="B445" s="2">
        <v>1738</v>
      </c>
      <c r="C445" s="2" t="s">
        <v>12837</v>
      </c>
      <c r="D445" s="2" t="s">
        <v>12838</v>
      </c>
      <c r="E445" s="2">
        <v>444</v>
      </c>
      <c r="F445" s="1">
        <v>3</v>
      </c>
      <c r="G445" s="1" t="s">
        <v>1071</v>
      </c>
      <c r="H445" s="1" t="s">
        <v>6276</v>
      </c>
      <c r="I445" s="1">
        <v>2</v>
      </c>
      <c r="J445" s="1" t="s">
        <v>1153</v>
      </c>
      <c r="K445" s="1" t="s">
        <v>6335</v>
      </c>
      <c r="L445" s="1">
        <v>1</v>
      </c>
      <c r="M445" s="1" t="s">
        <v>11904</v>
      </c>
      <c r="N445" s="1" t="s">
        <v>11905</v>
      </c>
      <c r="T445" s="1" t="s">
        <v>13026</v>
      </c>
      <c r="U445" s="1" t="s">
        <v>159</v>
      </c>
      <c r="V445" s="1" t="s">
        <v>6472</v>
      </c>
      <c r="W445" s="1" t="s">
        <v>944</v>
      </c>
      <c r="X445" s="1" t="s">
        <v>6719</v>
      </c>
      <c r="Y445" s="1" t="s">
        <v>1154</v>
      </c>
      <c r="Z445" s="1" t="s">
        <v>8340</v>
      </c>
      <c r="AC445" s="1">
        <v>39</v>
      </c>
      <c r="AD445" s="1" t="s">
        <v>93</v>
      </c>
      <c r="AE445" s="1" t="s">
        <v>8534</v>
      </c>
      <c r="AJ445" s="1" t="s">
        <v>17</v>
      </c>
      <c r="AK445" s="1" t="s">
        <v>8760</v>
      </c>
      <c r="AL445" s="1" t="s">
        <v>78</v>
      </c>
      <c r="AM445" s="1" t="s">
        <v>8776</v>
      </c>
      <c r="AT445" s="1" t="s">
        <v>159</v>
      </c>
      <c r="AU445" s="1" t="s">
        <v>6472</v>
      </c>
      <c r="AV445" s="1" t="s">
        <v>1131</v>
      </c>
      <c r="AW445" s="1" t="s">
        <v>8347</v>
      </c>
      <c r="BG445" s="1" t="s">
        <v>1132</v>
      </c>
      <c r="BH445" s="1" t="s">
        <v>8900</v>
      </c>
      <c r="BI445" s="1" t="s">
        <v>1133</v>
      </c>
      <c r="BJ445" s="1" t="s">
        <v>9465</v>
      </c>
      <c r="BM445" s="1" t="s">
        <v>1134</v>
      </c>
      <c r="BN445" s="1" t="s">
        <v>10058</v>
      </c>
      <c r="BO445" s="1" t="s">
        <v>81</v>
      </c>
      <c r="BP445" s="1" t="s">
        <v>8866</v>
      </c>
      <c r="BQ445" s="1" t="s">
        <v>1155</v>
      </c>
      <c r="BR445" s="1" t="s">
        <v>11285</v>
      </c>
      <c r="BS445" s="1" t="s">
        <v>440</v>
      </c>
      <c r="BT445" s="1" t="s">
        <v>8661</v>
      </c>
    </row>
    <row r="446" spans="1:72" ht="13.5" customHeight="1">
      <c r="A446" s="7" t="str">
        <f>HYPERLINK("http://kyu.snu.ac.kr/sdhj/index.jsp?type=hj/GK14611_00IM0001_081a.jpg","1738_수남면_081a")</f>
        <v>1738_수남면_081a</v>
      </c>
      <c r="B446" s="2">
        <v>1738</v>
      </c>
      <c r="C446" s="2" t="s">
        <v>13064</v>
      </c>
      <c r="D446" s="2" t="s">
        <v>13065</v>
      </c>
      <c r="E446" s="2">
        <v>445</v>
      </c>
      <c r="F446" s="1">
        <v>3</v>
      </c>
      <c r="G446" s="1" t="s">
        <v>1071</v>
      </c>
      <c r="H446" s="1" t="s">
        <v>6276</v>
      </c>
      <c r="I446" s="1">
        <v>2</v>
      </c>
      <c r="L446" s="1">
        <v>1</v>
      </c>
      <c r="M446" s="1" t="s">
        <v>11904</v>
      </c>
      <c r="N446" s="1" t="s">
        <v>11905</v>
      </c>
      <c r="S446" s="1" t="s">
        <v>51</v>
      </c>
      <c r="T446" s="1" t="s">
        <v>6364</v>
      </c>
      <c r="W446" s="1" t="s">
        <v>169</v>
      </c>
      <c r="X446" s="1" t="s">
        <v>6718</v>
      </c>
      <c r="Y446" s="1" t="s">
        <v>170</v>
      </c>
      <c r="Z446" s="1" t="s">
        <v>6819</v>
      </c>
      <c r="AC446" s="1">
        <v>35</v>
      </c>
      <c r="AD446" s="1" t="s">
        <v>138</v>
      </c>
      <c r="AE446" s="1" t="s">
        <v>8546</v>
      </c>
      <c r="AJ446" s="1" t="s">
        <v>173</v>
      </c>
      <c r="AK446" s="1" t="s">
        <v>8258</v>
      </c>
      <c r="AL446" s="1" t="s">
        <v>207</v>
      </c>
      <c r="AM446" s="1" t="s">
        <v>8740</v>
      </c>
      <c r="AT446" s="1" t="s">
        <v>159</v>
      </c>
      <c r="AU446" s="1" t="s">
        <v>6472</v>
      </c>
      <c r="AV446" s="1" t="s">
        <v>1156</v>
      </c>
      <c r="AW446" s="1" t="s">
        <v>7983</v>
      </c>
      <c r="BG446" s="1" t="s">
        <v>81</v>
      </c>
      <c r="BH446" s="1" t="s">
        <v>8866</v>
      </c>
      <c r="BI446" s="1" t="s">
        <v>1157</v>
      </c>
      <c r="BJ446" s="1" t="s">
        <v>7872</v>
      </c>
      <c r="BK446" s="1" t="s">
        <v>81</v>
      </c>
      <c r="BL446" s="1" t="s">
        <v>8866</v>
      </c>
      <c r="BM446" s="1" t="s">
        <v>1158</v>
      </c>
      <c r="BN446" s="1" t="s">
        <v>7342</v>
      </c>
      <c r="BO446" s="1" t="s">
        <v>81</v>
      </c>
      <c r="BP446" s="1" t="s">
        <v>8866</v>
      </c>
      <c r="BQ446" s="1" t="s">
        <v>1159</v>
      </c>
      <c r="BR446" s="1" t="s">
        <v>10955</v>
      </c>
      <c r="BS446" s="1" t="s">
        <v>1160</v>
      </c>
      <c r="BT446" s="1" t="s">
        <v>11043</v>
      </c>
    </row>
    <row r="447" spans="1:72" ht="13.5" customHeight="1">
      <c r="A447" s="7" t="str">
        <f>HYPERLINK("http://kyu.snu.ac.kr/sdhj/index.jsp?type=hj/GK14611_00IM0001_081a.jpg","1738_수남면_081a")</f>
        <v>1738_수남면_081a</v>
      </c>
      <c r="B447" s="2">
        <v>1738</v>
      </c>
      <c r="C447" s="2" t="s">
        <v>13066</v>
      </c>
      <c r="D447" s="2" t="s">
        <v>13067</v>
      </c>
      <c r="E447" s="2">
        <v>446</v>
      </c>
      <c r="F447" s="1">
        <v>3</v>
      </c>
      <c r="G447" s="1" t="s">
        <v>1071</v>
      </c>
      <c r="H447" s="1" t="s">
        <v>6276</v>
      </c>
      <c r="I447" s="1">
        <v>2</v>
      </c>
      <c r="L447" s="1">
        <v>1</v>
      </c>
      <c r="M447" s="1" t="s">
        <v>11904</v>
      </c>
      <c r="N447" s="1" t="s">
        <v>11905</v>
      </c>
      <c r="S447" s="1" t="s">
        <v>62</v>
      </c>
      <c r="T447" s="1" t="s">
        <v>6363</v>
      </c>
      <c r="AC447" s="1">
        <v>5</v>
      </c>
      <c r="AD447" s="1" t="s">
        <v>180</v>
      </c>
      <c r="AE447" s="1" t="s">
        <v>8530</v>
      </c>
    </row>
    <row r="448" spans="1:72" ht="13.5" customHeight="1">
      <c r="A448" s="7" t="str">
        <f>HYPERLINK("http://kyu.snu.ac.kr/sdhj/index.jsp?type=hj/GK14611_00IM0001_081a.jpg","1738_수남면_081a")</f>
        <v>1738_수남면_081a</v>
      </c>
      <c r="B448" s="2">
        <v>1738</v>
      </c>
      <c r="C448" s="2" t="s">
        <v>13030</v>
      </c>
      <c r="D448" s="2" t="s">
        <v>13031</v>
      </c>
      <c r="E448" s="2">
        <v>447</v>
      </c>
      <c r="F448" s="1">
        <v>3</v>
      </c>
      <c r="G448" s="1" t="s">
        <v>1071</v>
      </c>
      <c r="H448" s="1" t="s">
        <v>6276</v>
      </c>
      <c r="I448" s="1">
        <v>2</v>
      </c>
      <c r="L448" s="1">
        <v>1</v>
      </c>
      <c r="M448" s="1" t="s">
        <v>11904</v>
      </c>
      <c r="N448" s="1" t="s">
        <v>11905</v>
      </c>
      <c r="S448" s="1" t="s">
        <v>761</v>
      </c>
      <c r="T448" s="1" t="s">
        <v>6365</v>
      </c>
      <c r="U448" s="1" t="s">
        <v>181</v>
      </c>
      <c r="V448" s="1" t="s">
        <v>6448</v>
      </c>
      <c r="Y448" s="1" t="s">
        <v>1161</v>
      </c>
      <c r="Z448" s="1" t="s">
        <v>8339</v>
      </c>
      <c r="AC448" s="1">
        <v>17</v>
      </c>
      <c r="AD448" s="1" t="s">
        <v>88</v>
      </c>
      <c r="AE448" s="1" t="s">
        <v>8561</v>
      </c>
    </row>
    <row r="449" spans="1:72" ht="13.5" customHeight="1">
      <c r="A449" s="7" t="str">
        <f>HYPERLINK("http://kyu.snu.ac.kr/sdhj/index.jsp?type=hj/GK14611_00IM0001_081a.jpg","1738_수남면_081a")</f>
        <v>1738_수남면_081a</v>
      </c>
      <c r="B449" s="2">
        <v>1738</v>
      </c>
      <c r="C449" s="2" t="s">
        <v>13030</v>
      </c>
      <c r="D449" s="2" t="s">
        <v>13031</v>
      </c>
      <c r="E449" s="2">
        <v>448</v>
      </c>
      <c r="F449" s="1">
        <v>3</v>
      </c>
      <c r="G449" s="1" t="s">
        <v>1071</v>
      </c>
      <c r="H449" s="1" t="s">
        <v>6276</v>
      </c>
      <c r="I449" s="1">
        <v>2</v>
      </c>
      <c r="L449" s="1">
        <v>2</v>
      </c>
      <c r="M449" s="1" t="s">
        <v>13068</v>
      </c>
      <c r="N449" s="1" t="s">
        <v>11906</v>
      </c>
      <c r="T449" s="1" t="s">
        <v>13014</v>
      </c>
      <c r="U449" s="1" t="s">
        <v>159</v>
      </c>
      <c r="V449" s="1" t="s">
        <v>6472</v>
      </c>
      <c r="W449" s="1" t="s">
        <v>944</v>
      </c>
      <c r="X449" s="1" t="s">
        <v>6719</v>
      </c>
      <c r="Y449" s="1" t="s">
        <v>13069</v>
      </c>
      <c r="Z449" s="1" t="s">
        <v>8338</v>
      </c>
      <c r="AC449" s="1">
        <v>73</v>
      </c>
      <c r="AD449" s="1" t="s">
        <v>652</v>
      </c>
      <c r="AE449" s="1" t="s">
        <v>8543</v>
      </c>
      <c r="AJ449" s="1" t="s">
        <v>17</v>
      </c>
      <c r="AK449" s="1" t="s">
        <v>8760</v>
      </c>
      <c r="AL449" s="1" t="s">
        <v>78</v>
      </c>
      <c r="AM449" s="1" t="s">
        <v>8776</v>
      </c>
      <c r="AT449" s="1" t="s">
        <v>1132</v>
      </c>
      <c r="AU449" s="1" t="s">
        <v>8900</v>
      </c>
      <c r="AV449" s="1" t="s">
        <v>1133</v>
      </c>
      <c r="AW449" s="1" t="s">
        <v>9465</v>
      </c>
      <c r="BG449" s="1" t="s">
        <v>81</v>
      </c>
      <c r="BH449" s="1" t="s">
        <v>8866</v>
      </c>
      <c r="BI449" s="1" t="s">
        <v>1134</v>
      </c>
      <c r="BJ449" s="1" t="s">
        <v>10058</v>
      </c>
      <c r="BK449" s="1" t="s">
        <v>1135</v>
      </c>
      <c r="BL449" s="1" t="s">
        <v>11457</v>
      </c>
      <c r="BM449" s="1" t="s">
        <v>1136</v>
      </c>
      <c r="BN449" s="1" t="s">
        <v>10480</v>
      </c>
      <c r="BO449" s="1" t="s">
        <v>110</v>
      </c>
      <c r="BP449" s="1" t="s">
        <v>6351</v>
      </c>
      <c r="BQ449" s="1" t="s">
        <v>1137</v>
      </c>
      <c r="BR449" s="1" t="s">
        <v>11329</v>
      </c>
      <c r="BS449" s="1" t="s">
        <v>285</v>
      </c>
      <c r="BT449" s="1" t="s">
        <v>8520</v>
      </c>
    </row>
    <row r="450" spans="1:72" ht="13.5" customHeight="1">
      <c r="A450" s="7" t="str">
        <f>HYPERLINK("http://kyu.snu.ac.kr/sdhj/index.jsp?type=hj/GK14611_00IM0001_081a.jpg","1738_수남면_081a")</f>
        <v>1738_수남면_081a</v>
      </c>
      <c r="B450" s="2">
        <v>1738</v>
      </c>
      <c r="C450" s="2" t="s">
        <v>13054</v>
      </c>
      <c r="D450" s="2" t="s">
        <v>13055</v>
      </c>
      <c r="E450" s="2">
        <v>449</v>
      </c>
      <c r="F450" s="1">
        <v>3</v>
      </c>
      <c r="G450" s="1" t="s">
        <v>1071</v>
      </c>
      <c r="H450" s="1" t="s">
        <v>6276</v>
      </c>
      <c r="I450" s="1">
        <v>2</v>
      </c>
      <c r="L450" s="1">
        <v>2</v>
      </c>
      <c r="M450" s="1" t="s">
        <v>13068</v>
      </c>
      <c r="N450" s="1" t="s">
        <v>11906</v>
      </c>
      <c r="S450" s="1" t="s">
        <v>1144</v>
      </c>
      <c r="T450" s="1" t="s">
        <v>6384</v>
      </c>
      <c r="W450" s="1" t="s">
        <v>153</v>
      </c>
      <c r="X450" s="1" t="s">
        <v>6765</v>
      </c>
      <c r="Y450" s="1" t="s">
        <v>53</v>
      </c>
      <c r="Z450" s="1" t="s">
        <v>6773</v>
      </c>
      <c r="AC450" s="1">
        <v>52</v>
      </c>
      <c r="AD450" s="1" t="s">
        <v>423</v>
      </c>
      <c r="AE450" s="1" t="s">
        <v>6457</v>
      </c>
    </row>
    <row r="451" spans="1:72" ht="13.5" customHeight="1">
      <c r="A451" s="7" t="str">
        <f>HYPERLINK("http://kyu.snu.ac.kr/sdhj/index.jsp?type=hj/GK14611_00IM0001_081a.jpg","1738_수남면_081a")</f>
        <v>1738_수남면_081a</v>
      </c>
      <c r="B451" s="2">
        <v>1738</v>
      </c>
      <c r="C451" s="2" t="s">
        <v>13056</v>
      </c>
      <c r="D451" s="2" t="s">
        <v>13057</v>
      </c>
      <c r="E451" s="2">
        <v>450</v>
      </c>
      <c r="F451" s="1">
        <v>3</v>
      </c>
      <c r="G451" s="1" t="s">
        <v>1071</v>
      </c>
      <c r="H451" s="1" t="s">
        <v>6276</v>
      </c>
      <c r="I451" s="1">
        <v>2</v>
      </c>
      <c r="L451" s="1">
        <v>2</v>
      </c>
      <c r="M451" s="1" t="s">
        <v>13068</v>
      </c>
      <c r="N451" s="1" t="s">
        <v>11906</v>
      </c>
      <c r="S451" s="1" t="s">
        <v>131</v>
      </c>
      <c r="T451" s="1" t="s">
        <v>6366</v>
      </c>
      <c r="U451" s="1" t="s">
        <v>159</v>
      </c>
      <c r="V451" s="1" t="s">
        <v>6472</v>
      </c>
      <c r="Y451" s="1" t="s">
        <v>1162</v>
      </c>
      <c r="Z451" s="1" t="s">
        <v>8337</v>
      </c>
      <c r="AC451" s="1">
        <v>41</v>
      </c>
      <c r="AD451" s="1" t="s">
        <v>411</v>
      </c>
      <c r="AE451" s="1" t="s">
        <v>7912</v>
      </c>
    </row>
    <row r="452" spans="1:72" ht="13.5" customHeight="1">
      <c r="A452" s="7" t="str">
        <f>HYPERLINK("http://kyu.snu.ac.kr/sdhj/index.jsp?type=hj/GK14611_00IM0001_081a.jpg","1738_수남면_081a")</f>
        <v>1738_수남면_081a</v>
      </c>
      <c r="B452" s="2">
        <v>1738</v>
      </c>
      <c r="C452" s="2" t="s">
        <v>13056</v>
      </c>
      <c r="D452" s="2" t="s">
        <v>13057</v>
      </c>
      <c r="E452" s="2">
        <v>451</v>
      </c>
      <c r="F452" s="1">
        <v>3</v>
      </c>
      <c r="G452" s="1" t="s">
        <v>1071</v>
      </c>
      <c r="H452" s="1" t="s">
        <v>6276</v>
      </c>
      <c r="I452" s="1">
        <v>2</v>
      </c>
      <c r="L452" s="1">
        <v>2</v>
      </c>
      <c r="M452" s="1" t="s">
        <v>13068</v>
      </c>
      <c r="N452" s="1" t="s">
        <v>11906</v>
      </c>
      <c r="S452" s="1" t="s">
        <v>475</v>
      </c>
      <c r="T452" s="1" t="s">
        <v>6368</v>
      </c>
      <c r="W452" s="1" t="s">
        <v>153</v>
      </c>
      <c r="X452" s="1" t="s">
        <v>6765</v>
      </c>
      <c r="Y452" s="1" t="s">
        <v>170</v>
      </c>
      <c r="Z452" s="1" t="s">
        <v>6819</v>
      </c>
      <c r="AC452" s="1">
        <v>30</v>
      </c>
      <c r="AD452" s="1" t="s">
        <v>312</v>
      </c>
      <c r="AE452" s="1" t="s">
        <v>8552</v>
      </c>
    </row>
    <row r="453" spans="1:72" ht="13.5" customHeight="1">
      <c r="A453" s="7" t="str">
        <f>HYPERLINK("http://kyu.snu.ac.kr/sdhj/index.jsp?type=hj/GK14611_00IM0001_081a.jpg","1738_수남면_081a")</f>
        <v>1738_수남면_081a</v>
      </c>
      <c r="B453" s="2">
        <v>1738</v>
      </c>
      <c r="C453" s="2" t="s">
        <v>13056</v>
      </c>
      <c r="D453" s="2" t="s">
        <v>13057</v>
      </c>
      <c r="E453" s="2">
        <v>452</v>
      </c>
      <c r="F453" s="1">
        <v>3</v>
      </c>
      <c r="G453" s="1" t="s">
        <v>1071</v>
      </c>
      <c r="H453" s="1" t="s">
        <v>6276</v>
      </c>
      <c r="I453" s="1">
        <v>2</v>
      </c>
      <c r="L453" s="1">
        <v>2</v>
      </c>
      <c r="M453" s="1" t="s">
        <v>13068</v>
      </c>
      <c r="N453" s="1" t="s">
        <v>11906</v>
      </c>
      <c r="S453" s="1" t="s">
        <v>131</v>
      </c>
      <c r="T453" s="1" t="s">
        <v>6366</v>
      </c>
      <c r="Y453" s="1" t="s">
        <v>1163</v>
      </c>
      <c r="Z453" s="1" t="s">
        <v>8302</v>
      </c>
      <c r="AF453" s="1" t="s">
        <v>546</v>
      </c>
      <c r="AG453" s="1" t="s">
        <v>8604</v>
      </c>
      <c r="BF453" s="1" t="s">
        <v>64</v>
      </c>
    </row>
    <row r="454" spans="1:72" ht="13.5" customHeight="1">
      <c r="A454" s="7" t="str">
        <f>HYPERLINK("http://kyu.snu.ac.kr/sdhj/index.jsp?type=hj/GK14611_00IM0001_081a.jpg","1738_수남면_081a")</f>
        <v>1738_수남면_081a</v>
      </c>
      <c r="B454" s="2">
        <v>1738</v>
      </c>
      <c r="C454" s="2" t="s">
        <v>13056</v>
      </c>
      <c r="D454" s="2" t="s">
        <v>13057</v>
      </c>
      <c r="E454" s="2">
        <v>453</v>
      </c>
      <c r="F454" s="1">
        <v>3</v>
      </c>
      <c r="G454" s="1" t="s">
        <v>1071</v>
      </c>
      <c r="H454" s="1" t="s">
        <v>6276</v>
      </c>
      <c r="I454" s="1">
        <v>2</v>
      </c>
      <c r="L454" s="1">
        <v>2</v>
      </c>
      <c r="M454" s="1" t="s">
        <v>13068</v>
      </c>
      <c r="N454" s="1" t="s">
        <v>11906</v>
      </c>
      <c r="T454" s="1" t="s">
        <v>13058</v>
      </c>
      <c r="U454" s="1" t="s">
        <v>181</v>
      </c>
      <c r="V454" s="1" t="s">
        <v>6448</v>
      </c>
      <c r="Y454" s="1" t="s">
        <v>1164</v>
      </c>
      <c r="Z454" s="1" t="s">
        <v>8336</v>
      </c>
      <c r="AC454" s="1">
        <v>43</v>
      </c>
      <c r="AD454" s="1" t="s">
        <v>303</v>
      </c>
      <c r="AE454" s="1" t="s">
        <v>8565</v>
      </c>
      <c r="AF454" s="1" t="s">
        <v>417</v>
      </c>
      <c r="AG454" s="1" t="s">
        <v>8591</v>
      </c>
      <c r="AH454" s="1" t="s">
        <v>826</v>
      </c>
      <c r="AI454" s="1" t="s">
        <v>8690</v>
      </c>
    </row>
    <row r="455" spans="1:72" ht="13.5" customHeight="1">
      <c r="A455" s="7" t="str">
        <f>HYPERLINK("http://kyu.snu.ac.kr/sdhj/index.jsp?type=hj/GK14611_00IM0001_081a.jpg","1738_수남면_081a")</f>
        <v>1738_수남면_081a</v>
      </c>
      <c r="B455" s="2">
        <v>1738</v>
      </c>
      <c r="C455" s="2" t="s">
        <v>12836</v>
      </c>
      <c r="D455" s="2" t="s">
        <v>12677</v>
      </c>
      <c r="E455" s="2">
        <v>454</v>
      </c>
      <c r="F455" s="1">
        <v>3</v>
      </c>
      <c r="G455" s="1" t="s">
        <v>1071</v>
      </c>
      <c r="H455" s="1" t="s">
        <v>6276</v>
      </c>
      <c r="I455" s="1">
        <v>2</v>
      </c>
      <c r="L455" s="1">
        <v>2</v>
      </c>
      <c r="M455" s="1" t="s">
        <v>13068</v>
      </c>
      <c r="N455" s="1" t="s">
        <v>11906</v>
      </c>
      <c r="T455" s="1" t="s">
        <v>13058</v>
      </c>
      <c r="U455" s="1" t="s">
        <v>181</v>
      </c>
      <c r="V455" s="1" t="s">
        <v>6448</v>
      </c>
      <c r="Y455" s="1" t="s">
        <v>1165</v>
      </c>
      <c r="Z455" s="1" t="s">
        <v>7863</v>
      </c>
      <c r="AC455" s="1">
        <v>63</v>
      </c>
      <c r="AD455" s="1" t="s">
        <v>652</v>
      </c>
      <c r="AE455" s="1" t="s">
        <v>8543</v>
      </c>
      <c r="AF455" s="1" t="s">
        <v>531</v>
      </c>
      <c r="AG455" s="1" t="s">
        <v>8592</v>
      </c>
    </row>
    <row r="456" spans="1:72" ht="13.5" customHeight="1">
      <c r="A456" s="7" t="str">
        <f>HYPERLINK("http://kyu.snu.ac.kr/sdhj/index.jsp?type=hj/GK14611_00IM0001_081a.jpg","1738_수남면_081a")</f>
        <v>1738_수남면_081a</v>
      </c>
      <c r="B456" s="2">
        <v>1738</v>
      </c>
      <c r="C456" s="2" t="s">
        <v>13056</v>
      </c>
      <c r="D456" s="2" t="s">
        <v>13057</v>
      </c>
      <c r="E456" s="2">
        <v>455</v>
      </c>
      <c r="F456" s="1">
        <v>3</v>
      </c>
      <c r="G456" s="1" t="s">
        <v>1071</v>
      </c>
      <c r="H456" s="1" t="s">
        <v>6276</v>
      </c>
      <c r="I456" s="1">
        <v>2</v>
      </c>
      <c r="L456" s="1">
        <v>3</v>
      </c>
      <c r="M456" s="1" t="s">
        <v>1121</v>
      </c>
      <c r="N456" s="1" t="s">
        <v>8335</v>
      </c>
      <c r="T456" s="1" t="s">
        <v>12719</v>
      </c>
      <c r="U456" s="1" t="s">
        <v>1166</v>
      </c>
      <c r="V456" s="1" t="s">
        <v>13070</v>
      </c>
      <c r="Y456" s="1" t="s">
        <v>1121</v>
      </c>
      <c r="Z456" s="1" t="s">
        <v>8335</v>
      </c>
      <c r="AC456" s="1">
        <v>42</v>
      </c>
      <c r="AD456" s="1" t="s">
        <v>636</v>
      </c>
      <c r="AE456" s="1" t="s">
        <v>8539</v>
      </c>
      <c r="AJ456" s="1" t="s">
        <v>17</v>
      </c>
      <c r="AK456" s="1" t="s">
        <v>8760</v>
      </c>
      <c r="AL456" s="1" t="s">
        <v>260</v>
      </c>
      <c r="AM456" s="1" t="s">
        <v>8762</v>
      </c>
      <c r="AT456" s="1" t="s">
        <v>46</v>
      </c>
      <c r="AU456" s="1" t="s">
        <v>6649</v>
      </c>
      <c r="AV456" s="1" t="s">
        <v>1167</v>
      </c>
      <c r="AW456" s="1" t="s">
        <v>7355</v>
      </c>
      <c r="BG456" s="1" t="s">
        <v>46</v>
      </c>
      <c r="BH456" s="1" t="s">
        <v>6649</v>
      </c>
      <c r="BI456" s="1" t="s">
        <v>1168</v>
      </c>
      <c r="BJ456" s="1" t="s">
        <v>10057</v>
      </c>
      <c r="BK456" s="1" t="s">
        <v>110</v>
      </c>
      <c r="BL456" s="1" t="s">
        <v>6351</v>
      </c>
      <c r="BM456" s="1" t="s">
        <v>1169</v>
      </c>
      <c r="BN456" s="1" t="s">
        <v>7067</v>
      </c>
      <c r="BO456" s="1" t="s">
        <v>1170</v>
      </c>
      <c r="BP456" s="1" t="s">
        <v>6718</v>
      </c>
      <c r="BQ456" s="1" t="s">
        <v>1171</v>
      </c>
      <c r="BR456" s="1" t="s">
        <v>10954</v>
      </c>
      <c r="BS456" s="1" t="s">
        <v>384</v>
      </c>
      <c r="BT456" s="1" t="s">
        <v>8721</v>
      </c>
    </row>
    <row r="457" spans="1:72" ht="13.5" customHeight="1">
      <c r="A457" s="7" t="str">
        <f>HYPERLINK("http://kyu.snu.ac.kr/sdhj/index.jsp?type=hj/GK14611_00IM0001_081a.jpg","1738_수남면_081a")</f>
        <v>1738_수남면_081a</v>
      </c>
      <c r="B457" s="2">
        <v>1738</v>
      </c>
      <c r="C457" s="2" t="s">
        <v>12742</v>
      </c>
      <c r="D457" s="2" t="s">
        <v>12743</v>
      </c>
      <c r="E457" s="2">
        <v>456</v>
      </c>
      <c r="F457" s="1">
        <v>3</v>
      </c>
      <c r="G457" s="1" t="s">
        <v>1071</v>
      </c>
      <c r="H457" s="1" t="s">
        <v>6276</v>
      </c>
      <c r="I457" s="1">
        <v>2</v>
      </c>
      <c r="L457" s="1">
        <v>3</v>
      </c>
      <c r="M457" s="1" t="s">
        <v>1121</v>
      </c>
      <c r="N457" s="1" t="s">
        <v>8335</v>
      </c>
      <c r="S457" s="1" t="s">
        <v>51</v>
      </c>
      <c r="T457" s="1" t="s">
        <v>6364</v>
      </c>
      <c r="U457" s="1" t="s">
        <v>185</v>
      </c>
      <c r="V457" s="1" t="s">
        <v>6456</v>
      </c>
      <c r="Y457" s="1" t="s">
        <v>1172</v>
      </c>
      <c r="Z457" s="1" t="s">
        <v>8334</v>
      </c>
      <c r="AC457" s="1">
        <v>42</v>
      </c>
      <c r="AD457" s="1" t="s">
        <v>636</v>
      </c>
      <c r="AE457" s="1" t="s">
        <v>8539</v>
      </c>
      <c r="AJ457" s="1" t="s">
        <v>17</v>
      </c>
      <c r="AK457" s="1" t="s">
        <v>8760</v>
      </c>
      <c r="AL457" s="1" t="s">
        <v>41</v>
      </c>
      <c r="AM457" s="1" t="s">
        <v>8676</v>
      </c>
      <c r="AN457" s="1" t="s">
        <v>353</v>
      </c>
      <c r="AO457" s="1" t="s">
        <v>6368</v>
      </c>
      <c r="AR457" s="1" t="s">
        <v>1173</v>
      </c>
      <c r="AS457" s="1" t="s">
        <v>11640</v>
      </c>
      <c r="AT457" s="1" t="s">
        <v>159</v>
      </c>
      <c r="AU457" s="1" t="s">
        <v>6472</v>
      </c>
      <c r="AV457" s="1" t="s">
        <v>1118</v>
      </c>
      <c r="AW457" s="1" t="s">
        <v>9464</v>
      </c>
      <c r="BG457" s="1" t="s">
        <v>81</v>
      </c>
      <c r="BH457" s="1" t="s">
        <v>8866</v>
      </c>
      <c r="BI457" s="1" t="s">
        <v>1174</v>
      </c>
      <c r="BJ457" s="1" t="s">
        <v>9858</v>
      </c>
      <c r="BK457" s="1" t="s">
        <v>81</v>
      </c>
      <c r="BL457" s="1" t="s">
        <v>8866</v>
      </c>
      <c r="BM457" s="1" t="s">
        <v>1175</v>
      </c>
      <c r="BN457" s="1" t="s">
        <v>10479</v>
      </c>
      <c r="BO457" s="1" t="s">
        <v>81</v>
      </c>
      <c r="BP457" s="1" t="s">
        <v>8866</v>
      </c>
      <c r="BQ457" s="1" t="s">
        <v>1176</v>
      </c>
      <c r="BR457" s="1" t="s">
        <v>11240</v>
      </c>
      <c r="BS457" s="1" t="s">
        <v>50</v>
      </c>
      <c r="BT457" s="1" t="s">
        <v>11050</v>
      </c>
    </row>
    <row r="458" spans="1:72" ht="13.5" customHeight="1">
      <c r="A458" s="7" t="str">
        <f>HYPERLINK("http://kyu.snu.ac.kr/sdhj/index.jsp?type=hj/GK14611_00IM0001_081a.jpg","1738_수남면_081a")</f>
        <v>1738_수남면_081a</v>
      </c>
      <c r="B458" s="2">
        <v>1738</v>
      </c>
      <c r="C458" s="2" t="s">
        <v>13071</v>
      </c>
      <c r="D458" s="2" t="s">
        <v>13072</v>
      </c>
      <c r="E458" s="2">
        <v>457</v>
      </c>
      <c r="F458" s="1">
        <v>3</v>
      </c>
      <c r="G458" s="1" t="s">
        <v>1071</v>
      </c>
      <c r="H458" s="1" t="s">
        <v>6276</v>
      </c>
      <c r="I458" s="1">
        <v>2</v>
      </c>
      <c r="L458" s="1">
        <v>3</v>
      </c>
      <c r="M458" s="1" t="s">
        <v>1121</v>
      </c>
      <c r="N458" s="1" t="s">
        <v>8335</v>
      </c>
      <c r="S458" s="1" t="s">
        <v>152</v>
      </c>
      <c r="T458" s="1" t="s">
        <v>6372</v>
      </c>
      <c r="U458" s="1" t="s">
        <v>956</v>
      </c>
      <c r="V458" s="1" t="s">
        <v>12996</v>
      </c>
      <c r="Y458" s="1" t="s">
        <v>363</v>
      </c>
      <c r="Z458" s="1" t="s">
        <v>6774</v>
      </c>
      <c r="AC458" s="1">
        <v>69</v>
      </c>
      <c r="AD458" s="1" t="s">
        <v>171</v>
      </c>
      <c r="AE458" s="1" t="s">
        <v>8560</v>
      </c>
    </row>
    <row r="459" spans="1:72" ht="13.5" customHeight="1">
      <c r="A459" s="7" t="str">
        <f>HYPERLINK("http://kyu.snu.ac.kr/sdhj/index.jsp?type=hj/GK14611_00IM0001_081a.jpg","1738_수남면_081a")</f>
        <v>1738_수남면_081a</v>
      </c>
      <c r="B459" s="2">
        <v>1738</v>
      </c>
      <c r="C459" s="2" t="s">
        <v>12722</v>
      </c>
      <c r="D459" s="2" t="s">
        <v>12723</v>
      </c>
      <c r="E459" s="2">
        <v>458</v>
      </c>
      <c r="F459" s="1">
        <v>3</v>
      </c>
      <c r="G459" s="1" t="s">
        <v>1071</v>
      </c>
      <c r="H459" s="1" t="s">
        <v>6276</v>
      </c>
      <c r="I459" s="1">
        <v>2</v>
      </c>
      <c r="L459" s="1">
        <v>3</v>
      </c>
      <c r="M459" s="1" t="s">
        <v>1121</v>
      </c>
      <c r="N459" s="1" t="s">
        <v>8335</v>
      </c>
      <c r="S459" s="1" t="s">
        <v>810</v>
      </c>
      <c r="T459" s="1" t="s">
        <v>6381</v>
      </c>
      <c r="U459" s="1" t="s">
        <v>956</v>
      </c>
      <c r="V459" s="1" t="s">
        <v>12996</v>
      </c>
      <c r="Y459" s="1" t="s">
        <v>1177</v>
      </c>
      <c r="Z459" s="1" t="s">
        <v>11596</v>
      </c>
      <c r="AF459" s="1" t="s">
        <v>87</v>
      </c>
      <c r="AG459" s="1" t="s">
        <v>8597</v>
      </c>
    </row>
    <row r="460" spans="1:72" ht="13.5" customHeight="1">
      <c r="A460" s="7" t="str">
        <f>HYPERLINK("http://kyu.snu.ac.kr/sdhj/index.jsp?type=hj/GK14611_00IM0001_081a.jpg","1738_수남면_081a")</f>
        <v>1738_수남면_081a</v>
      </c>
      <c r="B460" s="2">
        <v>1738</v>
      </c>
      <c r="C460" s="2" t="s">
        <v>13073</v>
      </c>
      <c r="D460" s="2" t="s">
        <v>13074</v>
      </c>
      <c r="E460" s="2">
        <v>459</v>
      </c>
      <c r="F460" s="1">
        <v>3</v>
      </c>
      <c r="G460" s="1" t="s">
        <v>1071</v>
      </c>
      <c r="H460" s="1" t="s">
        <v>6276</v>
      </c>
      <c r="I460" s="1">
        <v>2</v>
      </c>
      <c r="L460" s="1">
        <v>3</v>
      </c>
      <c r="M460" s="1" t="s">
        <v>1121</v>
      </c>
      <c r="N460" s="1" t="s">
        <v>8335</v>
      </c>
      <c r="S460" s="1" t="s">
        <v>1178</v>
      </c>
      <c r="T460" s="1" t="s">
        <v>6380</v>
      </c>
      <c r="U460" s="1" t="s">
        <v>956</v>
      </c>
      <c r="V460" s="1" t="s">
        <v>12996</v>
      </c>
      <c r="Y460" s="1" t="s">
        <v>363</v>
      </c>
      <c r="Z460" s="1" t="s">
        <v>6774</v>
      </c>
      <c r="AF460" s="1" t="s">
        <v>128</v>
      </c>
      <c r="AG460" s="1" t="s">
        <v>6421</v>
      </c>
    </row>
    <row r="461" spans="1:72" ht="13.5" customHeight="1">
      <c r="A461" s="7" t="str">
        <f>HYPERLINK("http://kyu.snu.ac.kr/sdhj/index.jsp?type=hj/GK14611_00IM0001_081b.jpg","1738_수남면_081b")</f>
        <v>1738_수남면_081b</v>
      </c>
      <c r="B461" s="2">
        <v>1738</v>
      </c>
      <c r="C461" s="2" t="s">
        <v>12722</v>
      </c>
      <c r="D461" s="2" t="s">
        <v>12723</v>
      </c>
      <c r="E461" s="2">
        <v>460</v>
      </c>
      <c r="F461" s="1">
        <v>3</v>
      </c>
      <c r="G461" s="1" t="s">
        <v>1071</v>
      </c>
      <c r="H461" s="1" t="s">
        <v>6276</v>
      </c>
      <c r="I461" s="1">
        <v>2</v>
      </c>
      <c r="L461" s="1">
        <v>4</v>
      </c>
      <c r="M461" s="1" t="s">
        <v>12649</v>
      </c>
      <c r="N461" s="1" t="s">
        <v>12650</v>
      </c>
      <c r="O461" s="1" t="s">
        <v>6</v>
      </c>
      <c r="P461" s="1" t="s">
        <v>6347</v>
      </c>
      <c r="T461" s="1" t="s">
        <v>12719</v>
      </c>
      <c r="U461" s="1" t="s">
        <v>159</v>
      </c>
      <c r="V461" s="1" t="s">
        <v>6472</v>
      </c>
      <c r="W461" s="1" t="s">
        <v>1179</v>
      </c>
      <c r="X461" s="1" t="s">
        <v>11759</v>
      </c>
      <c r="Y461" s="1" t="s">
        <v>1180</v>
      </c>
      <c r="Z461" s="1" t="s">
        <v>8333</v>
      </c>
      <c r="AA461" s="1" t="s">
        <v>1181</v>
      </c>
      <c r="AB461" s="1" t="s">
        <v>8503</v>
      </c>
      <c r="AC461" s="1">
        <v>47</v>
      </c>
      <c r="AD461" s="1" t="s">
        <v>400</v>
      </c>
      <c r="AE461" s="1" t="s">
        <v>8573</v>
      </c>
      <c r="AJ461" s="1" t="s">
        <v>17</v>
      </c>
      <c r="AK461" s="1" t="s">
        <v>8760</v>
      </c>
      <c r="AL461" s="1" t="s">
        <v>285</v>
      </c>
      <c r="AM461" s="1" t="s">
        <v>8520</v>
      </c>
      <c r="AT461" s="1" t="s">
        <v>81</v>
      </c>
      <c r="AU461" s="1" t="s">
        <v>8866</v>
      </c>
      <c r="AV461" s="1" t="s">
        <v>1182</v>
      </c>
      <c r="AW461" s="1" t="s">
        <v>9463</v>
      </c>
      <c r="BG461" s="1" t="s">
        <v>81</v>
      </c>
      <c r="BH461" s="1" t="s">
        <v>8866</v>
      </c>
      <c r="BI461" s="1" t="s">
        <v>1183</v>
      </c>
      <c r="BJ461" s="1" t="s">
        <v>10022</v>
      </c>
      <c r="BK461" s="1" t="s">
        <v>463</v>
      </c>
      <c r="BL461" s="1" t="s">
        <v>11441</v>
      </c>
      <c r="BM461" s="1" t="s">
        <v>1184</v>
      </c>
      <c r="BN461" s="1" t="s">
        <v>10042</v>
      </c>
      <c r="BO461" s="1" t="s">
        <v>81</v>
      </c>
      <c r="BP461" s="1" t="s">
        <v>8866</v>
      </c>
      <c r="BQ461" s="1" t="s">
        <v>1185</v>
      </c>
      <c r="BR461" s="1" t="s">
        <v>11223</v>
      </c>
      <c r="BS461" s="1" t="s">
        <v>1186</v>
      </c>
      <c r="BT461" s="1" t="s">
        <v>11042</v>
      </c>
    </row>
    <row r="462" spans="1:72" ht="13.5" customHeight="1">
      <c r="A462" s="7" t="str">
        <f>HYPERLINK("http://kyu.snu.ac.kr/sdhj/index.jsp?type=hj/GK14611_00IM0001_081b.jpg","1738_수남면_081b")</f>
        <v>1738_수남면_081b</v>
      </c>
      <c r="B462" s="2">
        <v>1738</v>
      </c>
      <c r="C462" s="2" t="s">
        <v>13075</v>
      </c>
      <c r="D462" s="2" t="s">
        <v>13076</v>
      </c>
      <c r="E462" s="2">
        <v>461</v>
      </c>
      <c r="F462" s="1">
        <v>3</v>
      </c>
      <c r="G462" s="1" t="s">
        <v>1071</v>
      </c>
      <c r="H462" s="1" t="s">
        <v>6276</v>
      </c>
      <c r="I462" s="1">
        <v>2</v>
      </c>
      <c r="L462" s="1">
        <v>4</v>
      </c>
      <c r="M462" s="1" t="s">
        <v>12649</v>
      </c>
      <c r="N462" s="1" t="s">
        <v>12650</v>
      </c>
      <c r="S462" s="1" t="s">
        <v>51</v>
      </c>
      <c r="T462" s="1" t="s">
        <v>6364</v>
      </c>
      <c r="W462" s="1" t="s">
        <v>1187</v>
      </c>
      <c r="X462" s="1" t="s">
        <v>6747</v>
      </c>
      <c r="Y462" s="1" t="s">
        <v>170</v>
      </c>
      <c r="Z462" s="1" t="s">
        <v>6819</v>
      </c>
      <c r="AC462" s="1">
        <v>43</v>
      </c>
      <c r="AD462" s="1" t="s">
        <v>303</v>
      </c>
      <c r="AE462" s="1" t="s">
        <v>8565</v>
      </c>
      <c r="AJ462" s="1" t="s">
        <v>173</v>
      </c>
      <c r="AK462" s="1" t="s">
        <v>8258</v>
      </c>
      <c r="AL462" s="1" t="s">
        <v>78</v>
      </c>
      <c r="AM462" s="1" t="s">
        <v>8776</v>
      </c>
      <c r="AT462" s="1" t="s">
        <v>81</v>
      </c>
      <c r="AU462" s="1" t="s">
        <v>8866</v>
      </c>
      <c r="AV462" s="1" t="s">
        <v>1188</v>
      </c>
      <c r="AW462" s="1" t="s">
        <v>9462</v>
      </c>
      <c r="BG462" s="1" t="s">
        <v>81</v>
      </c>
      <c r="BH462" s="1" t="s">
        <v>8866</v>
      </c>
      <c r="BI462" s="1" t="s">
        <v>1189</v>
      </c>
      <c r="BJ462" s="1" t="s">
        <v>6902</v>
      </c>
      <c r="BK462" s="1" t="s">
        <v>81</v>
      </c>
      <c r="BL462" s="1" t="s">
        <v>8866</v>
      </c>
      <c r="BM462" s="1" t="s">
        <v>1190</v>
      </c>
      <c r="BN462" s="1" t="s">
        <v>10478</v>
      </c>
      <c r="BO462" s="1" t="s">
        <v>81</v>
      </c>
      <c r="BP462" s="1" t="s">
        <v>8866</v>
      </c>
      <c r="BQ462" s="1" t="s">
        <v>1191</v>
      </c>
      <c r="BR462" s="1" t="s">
        <v>10953</v>
      </c>
      <c r="BS462" s="1" t="s">
        <v>372</v>
      </c>
      <c r="BT462" s="1" t="s">
        <v>8664</v>
      </c>
    </row>
    <row r="463" spans="1:72" ht="13.5" customHeight="1">
      <c r="A463" s="7" t="str">
        <f>HYPERLINK("http://kyu.snu.ac.kr/sdhj/index.jsp?type=hj/GK14611_00IM0001_081b.jpg","1738_수남면_081b")</f>
        <v>1738_수남면_081b</v>
      </c>
      <c r="B463" s="2">
        <v>1738</v>
      </c>
      <c r="C463" s="2" t="s">
        <v>12762</v>
      </c>
      <c r="D463" s="2" t="s">
        <v>12763</v>
      </c>
      <c r="E463" s="2">
        <v>462</v>
      </c>
      <c r="F463" s="1">
        <v>3</v>
      </c>
      <c r="G463" s="1" t="s">
        <v>1071</v>
      </c>
      <c r="H463" s="1" t="s">
        <v>6276</v>
      </c>
      <c r="I463" s="1">
        <v>2</v>
      </c>
      <c r="L463" s="1">
        <v>4</v>
      </c>
      <c r="M463" s="1" t="s">
        <v>12649</v>
      </c>
      <c r="N463" s="1" t="s">
        <v>12650</v>
      </c>
      <c r="S463" s="1" t="s">
        <v>60</v>
      </c>
      <c r="T463" s="1" t="s">
        <v>6373</v>
      </c>
      <c r="AC463" s="1">
        <v>16</v>
      </c>
      <c r="AD463" s="1" t="s">
        <v>603</v>
      </c>
      <c r="AE463" s="1" t="s">
        <v>8551</v>
      </c>
    </row>
    <row r="464" spans="1:72" ht="13.5" customHeight="1">
      <c r="A464" s="7" t="str">
        <f>HYPERLINK("http://kyu.snu.ac.kr/sdhj/index.jsp?type=hj/GK14611_00IM0001_081b.jpg","1738_수남면_081b")</f>
        <v>1738_수남면_081b</v>
      </c>
      <c r="B464" s="2">
        <v>1738</v>
      </c>
      <c r="C464" s="2" t="s">
        <v>12722</v>
      </c>
      <c r="D464" s="2" t="s">
        <v>12723</v>
      </c>
      <c r="E464" s="2">
        <v>463</v>
      </c>
      <c r="F464" s="1">
        <v>3</v>
      </c>
      <c r="G464" s="1" t="s">
        <v>1071</v>
      </c>
      <c r="H464" s="1" t="s">
        <v>6276</v>
      </c>
      <c r="I464" s="1">
        <v>2</v>
      </c>
      <c r="L464" s="1">
        <v>4</v>
      </c>
      <c r="M464" s="1" t="s">
        <v>12649</v>
      </c>
      <c r="N464" s="1" t="s">
        <v>12650</v>
      </c>
      <c r="S464" s="1" t="s">
        <v>83</v>
      </c>
      <c r="T464" s="1" t="s">
        <v>6369</v>
      </c>
      <c r="Y464" s="1" t="s">
        <v>1192</v>
      </c>
      <c r="Z464" s="1" t="s">
        <v>8332</v>
      </c>
      <c r="AC464" s="1">
        <v>10</v>
      </c>
      <c r="AD464" s="1" t="s">
        <v>127</v>
      </c>
      <c r="AE464" s="1" t="s">
        <v>8557</v>
      </c>
    </row>
    <row r="465" spans="1:73" ht="13.5" customHeight="1">
      <c r="A465" s="7" t="str">
        <f>HYPERLINK("http://kyu.snu.ac.kr/sdhj/index.jsp?type=hj/GK14611_00IM0001_081b.jpg","1738_수남면_081b")</f>
        <v>1738_수남면_081b</v>
      </c>
      <c r="B465" s="2">
        <v>1738</v>
      </c>
      <c r="C465" s="2" t="s">
        <v>12722</v>
      </c>
      <c r="D465" s="2" t="s">
        <v>12723</v>
      </c>
      <c r="E465" s="2">
        <v>464</v>
      </c>
      <c r="F465" s="1">
        <v>3</v>
      </c>
      <c r="G465" s="1" t="s">
        <v>1071</v>
      </c>
      <c r="H465" s="1" t="s">
        <v>6276</v>
      </c>
      <c r="I465" s="1">
        <v>2</v>
      </c>
      <c r="L465" s="1">
        <v>4</v>
      </c>
      <c r="M465" s="1" t="s">
        <v>12649</v>
      </c>
      <c r="N465" s="1" t="s">
        <v>12650</v>
      </c>
      <c r="T465" s="1" t="s">
        <v>12788</v>
      </c>
      <c r="U465" s="1" t="s">
        <v>241</v>
      </c>
      <c r="V465" s="1" t="s">
        <v>6447</v>
      </c>
      <c r="Y465" s="1" t="s">
        <v>1193</v>
      </c>
      <c r="Z465" s="1" t="s">
        <v>8319</v>
      </c>
      <c r="AC465" s="1">
        <v>49</v>
      </c>
      <c r="AD465" s="1" t="s">
        <v>585</v>
      </c>
      <c r="AE465" s="1" t="s">
        <v>8544</v>
      </c>
      <c r="BB465" s="1" t="s">
        <v>181</v>
      </c>
      <c r="BC465" s="1" t="s">
        <v>6448</v>
      </c>
      <c r="BD465" s="1" t="s">
        <v>1194</v>
      </c>
      <c r="BE465" s="1" t="s">
        <v>9642</v>
      </c>
      <c r="BF465" s="1" t="s">
        <v>11535</v>
      </c>
    </row>
    <row r="466" spans="1:73" ht="13.5" customHeight="1">
      <c r="A466" s="7" t="str">
        <f>HYPERLINK("http://kyu.snu.ac.kr/sdhj/index.jsp?type=hj/GK14611_00IM0001_081b.jpg","1738_수남면_081b")</f>
        <v>1738_수남면_081b</v>
      </c>
      <c r="B466" s="2">
        <v>1738</v>
      </c>
      <c r="C466" s="2" t="s">
        <v>12735</v>
      </c>
      <c r="D466" s="2" t="s">
        <v>12736</v>
      </c>
      <c r="E466" s="2">
        <v>465</v>
      </c>
      <c r="F466" s="1">
        <v>3</v>
      </c>
      <c r="G466" s="1" t="s">
        <v>1071</v>
      </c>
      <c r="H466" s="1" t="s">
        <v>6276</v>
      </c>
      <c r="I466" s="1">
        <v>2</v>
      </c>
      <c r="L466" s="1">
        <v>4</v>
      </c>
      <c r="M466" s="1" t="s">
        <v>12649</v>
      </c>
      <c r="N466" s="1" t="s">
        <v>12650</v>
      </c>
      <c r="T466" s="1" t="s">
        <v>12788</v>
      </c>
      <c r="U466" s="1" t="s">
        <v>181</v>
      </c>
      <c r="V466" s="1" t="s">
        <v>6448</v>
      </c>
      <c r="Y466" s="1" t="s">
        <v>1195</v>
      </c>
      <c r="Z466" s="1" t="s">
        <v>8317</v>
      </c>
      <c r="AC466" s="1">
        <v>24</v>
      </c>
      <c r="AD466" s="1" t="s">
        <v>61</v>
      </c>
      <c r="AE466" s="1" t="s">
        <v>8568</v>
      </c>
      <c r="AV466" s="1" t="s">
        <v>1196</v>
      </c>
      <c r="AW466" s="1" t="s">
        <v>9461</v>
      </c>
      <c r="BB466" s="1" t="s">
        <v>792</v>
      </c>
      <c r="BC466" s="1" t="s">
        <v>6474</v>
      </c>
      <c r="BD466" s="1" t="s">
        <v>512</v>
      </c>
      <c r="BE466" s="1" t="s">
        <v>8458</v>
      </c>
      <c r="BF466" s="1" t="s">
        <v>11492</v>
      </c>
      <c r="BU466" s="1" t="s">
        <v>13077</v>
      </c>
    </row>
    <row r="467" spans="1:73" ht="13.5" customHeight="1">
      <c r="A467" s="7" t="str">
        <f>HYPERLINK("http://kyu.snu.ac.kr/sdhj/index.jsp?type=hj/GK14611_00IM0001_081b.jpg","1738_수남면_081b")</f>
        <v>1738_수남면_081b</v>
      </c>
      <c r="B467" s="2">
        <v>1738</v>
      </c>
      <c r="C467" s="2" t="s">
        <v>12735</v>
      </c>
      <c r="D467" s="2" t="s">
        <v>12736</v>
      </c>
      <c r="E467" s="2">
        <v>466</v>
      </c>
      <c r="F467" s="1">
        <v>3</v>
      </c>
      <c r="G467" s="1" t="s">
        <v>1071</v>
      </c>
      <c r="H467" s="1" t="s">
        <v>6276</v>
      </c>
      <c r="I467" s="1">
        <v>2</v>
      </c>
      <c r="L467" s="1">
        <v>4</v>
      </c>
      <c r="M467" s="1" t="s">
        <v>12649</v>
      </c>
      <c r="N467" s="1" t="s">
        <v>12650</v>
      </c>
      <c r="T467" s="1" t="s">
        <v>12788</v>
      </c>
      <c r="U467" s="1" t="s">
        <v>239</v>
      </c>
      <c r="V467" s="1" t="s">
        <v>6489</v>
      </c>
      <c r="Y467" s="1" t="s">
        <v>6156</v>
      </c>
      <c r="Z467" s="1" t="s">
        <v>8331</v>
      </c>
      <c r="AC467" s="1">
        <v>20</v>
      </c>
      <c r="AD467" s="1" t="s">
        <v>63</v>
      </c>
      <c r="AE467" s="1" t="s">
        <v>8535</v>
      </c>
    </row>
    <row r="468" spans="1:73" ht="13.5" customHeight="1">
      <c r="A468" s="7" t="str">
        <f>HYPERLINK("http://kyu.snu.ac.kr/sdhj/index.jsp?type=hj/GK14611_00IM0001_081b.jpg","1738_수남면_081b")</f>
        <v>1738_수남면_081b</v>
      </c>
      <c r="B468" s="2">
        <v>1738</v>
      </c>
      <c r="C468" s="2" t="s">
        <v>12722</v>
      </c>
      <c r="D468" s="2" t="s">
        <v>12723</v>
      </c>
      <c r="E468" s="2">
        <v>467</v>
      </c>
      <c r="F468" s="1">
        <v>3</v>
      </c>
      <c r="G468" s="1" t="s">
        <v>1071</v>
      </c>
      <c r="H468" s="1" t="s">
        <v>6276</v>
      </c>
      <c r="I468" s="1">
        <v>2</v>
      </c>
      <c r="L468" s="1">
        <v>4</v>
      </c>
      <c r="M468" s="1" t="s">
        <v>12649</v>
      </c>
      <c r="N468" s="1" t="s">
        <v>12650</v>
      </c>
      <c r="T468" s="1" t="s">
        <v>12788</v>
      </c>
      <c r="U468" s="1" t="s">
        <v>988</v>
      </c>
      <c r="V468" s="1" t="s">
        <v>6672</v>
      </c>
      <c r="Y468" s="1" t="s">
        <v>1197</v>
      </c>
      <c r="Z468" s="1" t="s">
        <v>7933</v>
      </c>
      <c r="AC468" s="1">
        <v>45</v>
      </c>
      <c r="AD468" s="1" t="s">
        <v>236</v>
      </c>
      <c r="AE468" s="1" t="s">
        <v>8575</v>
      </c>
      <c r="AT468" s="1" t="s">
        <v>183</v>
      </c>
      <c r="AU468" s="1" t="s">
        <v>6484</v>
      </c>
      <c r="AV468" s="1" t="s">
        <v>1198</v>
      </c>
      <c r="AW468" s="1" t="s">
        <v>8297</v>
      </c>
    </row>
    <row r="469" spans="1:73" ht="13.5" customHeight="1">
      <c r="A469" s="7" t="str">
        <f>HYPERLINK("http://kyu.snu.ac.kr/sdhj/index.jsp?type=hj/GK14611_00IM0001_081b.jpg","1738_수남면_081b")</f>
        <v>1738_수남면_081b</v>
      </c>
      <c r="B469" s="2">
        <v>1738</v>
      </c>
      <c r="C469" s="2" t="s">
        <v>12722</v>
      </c>
      <c r="D469" s="2" t="s">
        <v>12723</v>
      </c>
      <c r="E469" s="2">
        <v>468</v>
      </c>
      <c r="F469" s="1">
        <v>3</v>
      </c>
      <c r="G469" s="1" t="s">
        <v>1071</v>
      </c>
      <c r="H469" s="1" t="s">
        <v>6276</v>
      </c>
      <c r="I469" s="1">
        <v>2</v>
      </c>
      <c r="L469" s="1">
        <v>5</v>
      </c>
      <c r="M469" s="1" t="s">
        <v>12651</v>
      </c>
      <c r="N469" s="1" t="s">
        <v>12652</v>
      </c>
      <c r="O469" s="1" t="s">
        <v>6</v>
      </c>
      <c r="P469" s="1" t="s">
        <v>6347</v>
      </c>
      <c r="T469" s="1" t="s">
        <v>12719</v>
      </c>
      <c r="U469" s="1" t="s">
        <v>159</v>
      </c>
      <c r="V469" s="1" t="s">
        <v>6472</v>
      </c>
      <c r="W469" s="1" t="s">
        <v>1179</v>
      </c>
      <c r="X469" s="1" t="s">
        <v>11759</v>
      </c>
      <c r="Y469" s="1" t="s">
        <v>1199</v>
      </c>
      <c r="Z469" s="1" t="s">
        <v>8330</v>
      </c>
      <c r="AA469" s="1" t="s">
        <v>13078</v>
      </c>
      <c r="AB469" s="1" t="s">
        <v>13079</v>
      </c>
      <c r="AC469" s="1">
        <v>48</v>
      </c>
      <c r="AD469" s="1" t="s">
        <v>259</v>
      </c>
      <c r="AE469" s="1" t="s">
        <v>8571</v>
      </c>
      <c r="AJ469" s="1" t="s">
        <v>17</v>
      </c>
      <c r="AK469" s="1" t="s">
        <v>8760</v>
      </c>
      <c r="AL469" s="1" t="s">
        <v>285</v>
      </c>
      <c r="AM469" s="1" t="s">
        <v>8520</v>
      </c>
      <c r="AT469" s="1" t="s">
        <v>81</v>
      </c>
      <c r="AU469" s="1" t="s">
        <v>8866</v>
      </c>
      <c r="AV469" s="1" t="s">
        <v>1200</v>
      </c>
      <c r="AW469" s="1" t="s">
        <v>9460</v>
      </c>
      <c r="AX469" s="1" t="s">
        <v>81</v>
      </c>
      <c r="AY469" s="1" t="s">
        <v>8866</v>
      </c>
      <c r="AZ469" s="1" t="s">
        <v>1201</v>
      </c>
      <c r="BA469" s="1" t="s">
        <v>9542</v>
      </c>
      <c r="BG469" s="1" t="s">
        <v>81</v>
      </c>
      <c r="BH469" s="1" t="s">
        <v>8866</v>
      </c>
      <c r="BI469" s="1" t="s">
        <v>1183</v>
      </c>
      <c r="BJ469" s="1" t="s">
        <v>10022</v>
      </c>
      <c r="BK469" s="1" t="s">
        <v>463</v>
      </c>
      <c r="BL469" s="1" t="s">
        <v>11441</v>
      </c>
      <c r="BM469" s="1" t="s">
        <v>1184</v>
      </c>
      <c r="BN469" s="1" t="s">
        <v>10042</v>
      </c>
      <c r="BO469" s="1" t="s">
        <v>81</v>
      </c>
      <c r="BP469" s="1" t="s">
        <v>8866</v>
      </c>
      <c r="BQ469" s="1" t="s">
        <v>13080</v>
      </c>
      <c r="BR469" s="1" t="s">
        <v>11197</v>
      </c>
      <c r="BS469" s="1" t="s">
        <v>257</v>
      </c>
      <c r="BT469" s="1" t="s">
        <v>8704</v>
      </c>
    </row>
    <row r="470" spans="1:73" ht="13.5" customHeight="1">
      <c r="A470" s="7" t="str">
        <f>HYPERLINK("http://kyu.snu.ac.kr/sdhj/index.jsp?type=hj/GK14611_00IM0001_081b.jpg","1738_수남면_081b")</f>
        <v>1738_수남면_081b</v>
      </c>
      <c r="B470" s="2">
        <v>1738</v>
      </c>
      <c r="C470" s="2" t="s">
        <v>13056</v>
      </c>
      <c r="D470" s="2" t="s">
        <v>13057</v>
      </c>
      <c r="E470" s="2">
        <v>469</v>
      </c>
      <c r="F470" s="1">
        <v>3</v>
      </c>
      <c r="G470" s="1" t="s">
        <v>1071</v>
      </c>
      <c r="H470" s="1" t="s">
        <v>6276</v>
      </c>
      <c r="I470" s="1">
        <v>2</v>
      </c>
      <c r="L470" s="1">
        <v>5</v>
      </c>
      <c r="M470" s="1" t="s">
        <v>12651</v>
      </c>
      <c r="N470" s="1" t="s">
        <v>12652</v>
      </c>
      <c r="S470" s="1" t="s">
        <v>168</v>
      </c>
      <c r="T470" s="1" t="s">
        <v>6377</v>
      </c>
      <c r="W470" s="1" t="s">
        <v>1202</v>
      </c>
      <c r="X470" s="1" t="s">
        <v>6737</v>
      </c>
      <c r="Y470" s="1" t="s">
        <v>170</v>
      </c>
      <c r="Z470" s="1" t="s">
        <v>6819</v>
      </c>
      <c r="AC470" s="1">
        <v>83</v>
      </c>
      <c r="AD470" s="1" t="s">
        <v>433</v>
      </c>
      <c r="AE470" s="1" t="s">
        <v>8537</v>
      </c>
      <c r="AJ470" s="1" t="s">
        <v>173</v>
      </c>
      <c r="AK470" s="1" t="s">
        <v>8258</v>
      </c>
      <c r="AL470" s="1" t="s">
        <v>468</v>
      </c>
      <c r="AM470" s="1" t="s">
        <v>8814</v>
      </c>
    </row>
    <row r="471" spans="1:73" ht="13.5" customHeight="1">
      <c r="A471" s="7" t="str">
        <f>HYPERLINK("http://kyu.snu.ac.kr/sdhj/index.jsp?type=hj/GK14611_00IM0001_081b.jpg","1738_수남면_081b")</f>
        <v>1738_수남면_081b</v>
      </c>
      <c r="B471" s="2">
        <v>1738</v>
      </c>
      <c r="C471" s="2" t="s">
        <v>12722</v>
      </c>
      <c r="D471" s="2" t="s">
        <v>12723</v>
      </c>
      <c r="E471" s="2">
        <v>470</v>
      </c>
      <c r="F471" s="1">
        <v>3</v>
      </c>
      <c r="G471" s="1" t="s">
        <v>1071</v>
      </c>
      <c r="H471" s="1" t="s">
        <v>6276</v>
      </c>
      <c r="I471" s="1">
        <v>2</v>
      </c>
      <c r="L471" s="1">
        <v>5</v>
      </c>
      <c r="M471" s="1" t="s">
        <v>12651</v>
      </c>
      <c r="N471" s="1" t="s">
        <v>12652</v>
      </c>
      <c r="S471" s="1" t="s">
        <v>83</v>
      </c>
      <c r="T471" s="1" t="s">
        <v>6369</v>
      </c>
      <c r="U471" s="1" t="s">
        <v>159</v>
      </c>
      <c r="V471" s="1" t="s">
        <v>6472</v>
      </c>
      <c r="Y471" s="1" t="s">
        <v>1203</v>
      </c>
      <c r="Z471" s="1" t="s">
        <v>8329</v>
      </c>
      <c r="AA471" s="1" t="s">
        <v>1204</v>
      </c>
      <c r="AB471" s="1" t="s">
        <v>8522</v>
      </c>
      <c r="AC471" s="1">
        <v>23</v>
      </c>
      <c r="AD471" s="1" t="s">
        <v>284</v>
      </c>
      <c r="AE471" s="1" t="s">
        <v>8572</v>
      </c>
    </row>
    <row r="472" spans="1:73" ht="13.5" customHeight="1">
      <c r="A472" s="7" t="str">
        <f>HYPERLINK("http://kyu.snu.ac.kr/sdhj/index.jsp?type=hj/GK14611_00IM0001_081b.jpg","1738_수남면_081b")</f>
        <v>1738_수남면_081b</v>
      </c>
      <c r="B472" s="2">
        <v>1738</v>
      </c>
      <c r="C472" s="2" t="s">
        <v>12722</v>
      </c>
      <c r="D472" s="2" t="s">
        <v>12723</v>
      </c>
      <c r="E472" s="2">
        <v>471</v>
      </c>
      <c r="F472" s="1">
        <v>3</v>
      </c>
      <c r="G472" s="1" t="s">
        <v>1071</v>
      </c>
      <c r="H472" s="1" t="s">
        <v>6276</v>
      </c>
      <c r="I472" s="1">
        <v>2</v>
      </c>
      <c r="L472" s="1">
        <v>5</v>
      </c>
      <c r="M472" s="1" t="s">
        <v>12651</v>
      </c>
      <c r="N472" s="1" t="s">
        <v>12652</v>
      </c>
      <c r="S472" s="1" t="s">
        <v>1205</v>
      </c>
      <c r="T472" s="1" t="s">
        <v>6389</v>
      </c>
      <c r="W472" s="1" t="s">
        <v>258</v>
      </c>
      <c r="X472" s="1" t="s">
        <v>6713</v>
      </c>
      <c r="Y472" s="1" t="s">
        <v>53</v>
      </c>
      <c r="Z472" s="1" t="s">
        <v>6773</v>
      </c>
      <c r="AC472" s="1">
        <v>38</v>
      </c>
      <c r="AD472" s="1" t="s">
        <v>96</v>
      </c>
      <c r="AE472" s="1" t="s">
        <v>8581</v>
      </c>
    </row>
    <row r="473" spans="1:73" ht="13.5" customHeight="1">
      <c r="A473" s="7" t="str">
        <f>HYPERLINK("http://kyu.snu.ac.kr/sdhj/index.jsp?type=hj/GK14611_00IM0001_081b.jpg","1738_수남면_081b")</f>
        <v>1738_수남면_081b</v>
      </c>
      <c r="B473" s="2">
        <v>1738</v>
      </c>
      <c r="C473" s="2" t="s">
        <v>12722</v>
      </c>
      <c r="D473" s="2" t="s">
        <v>12723</v>
      </c>
      <c r="E473" s="2">
        <v>472</v>
      </c>
      <c r="F473" s="1">
        <v>3</v>
      </c>
      <c r="G473" s="1" t="s">
        <v>1071</v>
      </c>
      <c r="H473" s="1" t="s">
        <v>6276</v>
      </c>
      <c r="I473" s="1">
        <v>2</v>
      </c>
      <c r="L473" s="1">
        <v>5</v>
      </c>
      <c r="M473" s="1" t="s">
        <v>12651</v>
      </c>
      <c r="N473" s="1" t="s">
        <v>12652</v>
      </c>
      <c r="T473" s="1" t="s">
        <v>12788</v>
      </c>
      <c r="U473" s="1" t="s">
        <v>233</v>
      </c>
      <c r="V473" s="1" t="s">
        <v>6562</v>
      </c>
      <c r="Y473" s="1" t="s">
        <v>1206</v>
      </c>
      <c r="Z473" s="1" t="s">
        <v>8328</v>
      </c>
      <c r="AC473" s="1">
        <v>57</v>
      </c>
      <c r="AD473" s="1" t="s">
        <v>54</v>
      </c>
      <c r="AE473" s="1" t="s">
        <v>8570</v>
      </c>
    </row>
    <row r="474" spans="1:73" ht="13.5" customHeight="1">
      <c r="A474" s="7" t="str">
        <f>HYPERLINK("http://kyu.snu.ac.kr/sdhj/index.jsp?type=hj/GK14611_00IM0001_081b.jpg","1738_수남면_081b")</f>
        <v>1738_수남면_081b</v>
      </c>
      <c r="B474" s="2">
        <v>1738</v>
      </c>
      <c r="C474" s="2" t="s">
        <v>12722</v>
      </c>
      <c r="D474" s="2" t="s">
        <v>12723</v>
      </c>
      <c r="E474" s="2">
        <v>473</v>
      </c>
      <c r="F474" s="1">
        <v>3</v>
      </c>
      <c r="G474" s="1" t="s">
        <v>1071</v>
      </c>
      <c r="H474" s="1" t="s">
        <v>6276</v>
      </c>
      <c r="I474" s="1">
        <v>2</v>
      </c>
      <c r="L474" s="1">
        <v>5</v>
      </c>
      <c r="M474" s="1" t="s">
        <v>12651</v>
      </c>
      <c r="N474" s="1" t="s">
        <v>12652</v>
      </c>
      <c r="T474" s="1" t="s">
        <v>12788</v>
      </c>
      <c r="U474" s="1" t="s">
        <v>181</v>
      </c>
      <c r="V474" s="1" t="s">
        <v>6448</v>
      </c>
      <c r="Y474" s="1" t="s">
        <v>1207</v>
      </c>
      <c r="Z474" s="1" t="s">
        <v>6822</v>
      </c>
      <c r="AC474" s="1">
        <v>57</v>
      </c>
      <c r="AD474" s="1" t="s">
        <v>54</v>
      </c>
      <c r="AE474" s="1" t="s">
        <v>8570</v>
      </c>
      <c r="BB474" s="1" t="s">
        <v>181</v>
      </c>
      <c r="BC474" s="1" t="s">
        <v>6448</v>
      </c>
      <c r="BD474" s="1" t="s">
        <v>1194</v>
      </c>
      <c r="BE474" s="1" t="s">
        <v>9642</v>
      </c>
      <c r="BF474" s="1" t="s">
        <v>11492</v>
      </c>
    </row>
    <row r="475" spans="1:73" ht="13.5" customHeight="1">
      <c r="A475" s="7" t="str">
        <f>HYPERLINK("http://kyu.snu.ac.kr/sdhj/index.jsp?type=hj/GK14611_00IM0001_081b.jpg","1738_수남면_081b")</f>
        <v>1738_수남면_081b</v>
      </c>
      <c r="B475" s="2">
        <v>1738</v>
      </c>
      <c r="C475" s="2" t="s">
        <v>12735</v>
      </c>
      <c r="D475" s="2" t="s">
        <v>12736</v>
      </c>
      <c r="E475" s="2">
        <v>474</v>
      </c>
      <c r="F475" s="1">
        <v>3</v>
      </c>
      <c r="G475" s="1" t="s">
        <v>1071</v>
      </c>
      <c r="H475" s="1" t="s">
        <v>6276</v>
      </c>
      <c r="I475" s="1">
        <v>2</v>
      </c>
      <c r="L475" s="1">
        <v>5</v>
      </c>
      <c r="M475" s="1" t="s">
        <v>12651</v>
      </c>
      <c r="N475" s="1" t="s">
        <v>12652</v>
      </c>
      <c r="T475" s="1" t="s">
        <v>12788</v>
      </c>
      <c r="U475" s="1" t="s">
        <v>233</v>
      </c>
      <c r="V475" s="1" t="s">
        <v>6562</v>
      </c>
      <c r="Y475" s="1" t="s">
        <v>1208</v>
      </c>
      <c r="Z475" s="1" t="s">
        <v>8327</v>
      </c>
      <c r="AC475" s="1">
        <v>57</v>
      </c>
    </row>
    <row r="476" spans="1:73" ht="13.5" customHeight="1">
      <c r="A476" s="7" t="str">
        <f>HYPERLINK("http://kyu.snu.ac.kr/sdhj/index.jsp?type=hj/GK14611_00IM0001_081b.jpg","1738_수남면_081b")</f>
        <v>1738_수남면_081b</v>
      </c>
      <c r="B476" s="2">
        <v>1738</v>
      </c>
      <c r="C476" s="2" t="s">
        <v>12722</v>
      </c>
      <c r="D476" s="2" t="s">
        <v>12723</v>
      </c>
      <c r="E476" s="2">
        <v>475</v>
      </c>
      <c r="F476" s="1">
        <v>3</v>
      </c>
      <c r="G476" s="1" t="s">
        <v>1071</v>
      </c>
      <c r="H476" s="1" t="s">
        <v>6276</v>
      </c>
      <c r="I476" s="1">
        <v>2</v>
      </c>
      <c r="L476" s="1">
        <v>5</v>
      </c>
      <c r="M476" s="1" t="s">
        <v>12651</v>
      </c>
      <c r="N476" s="1" t="s">
        <v>12652</v>
      </c>
      <c r="T476" s="1" t="s">
        <v>12788</v>
      </c>
      <c r="U476" s="1" t="s">
        <v>181</v>
      </c>
      <c r="V476" s="1" t="s">
        <v>6448</v>
      </c>
      <c r="Y476" s="1" t="s">
        <v>13081</v>
      </c>
      <c r="Z476" s="1" t="s">
        <v>8326</v>
      </c>
      <c r="BB476" s="1" t="s">
        <v>181</v>
      </c>
      <c r="BC476" s="1" t="s">
        <v>6448</v>
      </c>
      <c r="BD476" s="1" t="s">
        <v>1210</v>
      </c>
      <c r="BE476" s="1" t="s">
        <v>13082</v>
      </c>
      <c r="BF476" s="1" t="s">
        <v>11535</v>
      </c>
    </row>
    <row r="477" spans="1:73" ht="13.5" customHeight="1">
      <c r="A477" s="7" t="str">
        <f>HYPERLINK("http://kyu.snu.ac.kr/sdhj/index.jsp?type=hj/GK14611_00IM0001_081b.jpg","1738_수남면_081b")</f>
        <v>1738_수남면_081b</v>
      </c>
      <c r="B477" s="2">
        <v>1738</v>
      </c>
      <c r="C477" s="2" t="s">
        <v>12735</v>
      </c>
      <c r="D477" s="2" t="s">
        <v>12736</v>
      </c>
      <c r="E477" s="2">
        <v>476</v>
      </c>
      <c r="F477" s="1">
        <v>3</v>
      </c>
      <c r="G477" s="1" t="s">
        <v>1071</v>
      </c>
      <c r="H477" s="1" t="s">
        <v>6276</v>
      </c>
      <c r="I477" s="1">
        <v>2</v>
      </c>
      <c r="L477" s="1">
        <v>5</v>
      </c>
      <c r="M477" s="1" t="s">
        <v>12651</v>
      </c>
      <c r="N477" s="1" t="s">
        <v>12652</v>
      </c>
      <c r="T477" s="1" t="s">
        <v>12788</v>
      </c>
      <c r="Y477" s="1" t="s">
        <v>552</v>
      </c>
      <c r="Z477" s="1" t="s">
        <v>7685</v>
      </c>
      <c r="AG477" s="1" t="s">
        <v>13083</v>
      </c>
      <c r="AI477" s="1" t="s">
        <v>8720</v>
      </c>
      <c r="BB477" s="1" t="s">
        <v>181</v>
      </c>
      <c r="BC477" s="1" t="s">
        <v>6448</v>
      </c>
      <c r="BF477" s="1" t="s">
        <v>11554</v>
      </c>
    </row>
    <row r="478" spans="1:73" ht="13.5" customHeight="1">
      <c r="A478" s="7" t="str">
        <f>HYPERLINK("http://kyu.snu.ac.kr/sdhj/index.jsp?type=hj/GK14611_00IM0001_081b.jpg","1738_수남면_081b")</f>
        <v>1738_수남면_081b</v>
      </c>
      <c r="B478" s="2">
        <v>1738</v>
      </c>
      <c r="C478" s="2" t="s">
        <v>12735</v>
      </c>
      <c r="D478" s="2" t="s">
        <v>12736</v>
      </c>
      <c r="E478" s="2">
        <v>477</v>
      </c>
      <c r="F478" s="1">
        <v>3</v>
      </c>
      <c r="G478" s="1" t="s">
        <v>1071</v>
      </c>
      <c r="H478" s="1" t="s">
        <v>6276</v>
      </c>
      <c r="I478" s="1">
        <v>2</v>
      </c>
      <c r="L478" s="1">
        <v>5</v>
      </c>
      <c r="M478" s="1" t="s">
        <v>12651</v>
      </c>
      <c r="N478" s="1" t="s">
        <v>12652</v>
      </c>
      <c r="T478" s="1" t="s">
        <v>12788</v>
      </c>
      <c r="U478" s="1" t="s">
        <v>181</v>
      </c>
      <c r="V478" s="1" t="s">
        <v>6448</v>
      </c>
      <c r="Y478" s="1" t="s">
        <v>1211</v>
      </c>
      <c r="Z478" s="1" t="s">
        <v>8047</v>
      </c>
      <c r="AG478" s="1" t="s">
        <v>13083</v>
      </c>
      <c r="AI478" s="1" t="s">
        <v>8720</v>
      </c>
    </row>
    <row r="479" spans="1:73" ht="13.5" customHeight="1">
      <c r="A479" s="7" t="str">
        <f>HYPERLINK("http://kyu.snu.ac.kr/sdhj/index.jsp?type=hj/GK14611_00IM0001_081b.jpg","1738_수남면_081b")</f>
        <v>1738_수남면_081b</v>
      </c>
      <c r="B479" s="2">
        <v>1738</v>
      </c>
      <c r="C479" s="2" t="s">
        <v>12722</v>
      </c>
      <c r="D479" s="2" t="s">
        <v>12723</v>
      </c>
      <c r="E479" s="2">
        <v>478</v>
      </c>
      <c r="F479" s="1">
        <v>3</v>
      </c>
      <c r="G479" s="1" t="s">
        <v>1071</v>
      </c>
      <c r="H479" s="1" t="s">
        <v>6276</v>
      </c>
      <c r="I479" s="1">
        <v>2</v>
      </c>
      <c r="L479" s="1">
        <v>5</v>
      </c>
      <c r="M479" s="1" t="s">
        <v>12651</v>
      </c>
      <c r="N479" s="1" t="s">
        <v>12652</v>
      </c>
      <c r="T479" s="1" t="s">
        <v>12788</v>
      </c>
      <c r="U479" s="1" t="s">
        <v>241</v>
      </c>
      <c r="V479" s="1" t="s">
        <v>6447</v>
      </c>
      <c r="Y479" s="1" t="s">
        <v>1212</v>
      </c>
      <c r="Z479" s="1" t="s">
        <v>7750</v>
      </c>
      <c r="AG479" s="1" t="s">
        <v>13083</v>
      </c>
      <c r="AI479" s="1" t="s">
        <v>8720</v>
      </c>
    </row>
    <row r="480" spans="1:73" ht="13.5" customHeight="1">
      <c r="A480" s="7" t="str">
        <f>HYPERLINK("http://kyu.snu.ac.kr/sdhj/index.jsp?type=hj/GK14611_00IM0001_081b.jpg","1738_수남면_081b")</f>
        <v>1738_수남면_081b</v>
      </c>
      <c r="B480" s="2">
        <v>1738</v>
      </c>
      <c r="C480" s="2" t="s">
        <v>12722</v>
      </c>
      <c r="D480" s="2" t="s">
        <v>12723</v>
      </c>
      <c r="E480" s="2">
        <v>479</v>
      </c>
      <c r="F480" s="1">
        <v>3</v>
      </c>
      <c r="G480" s="1" t="s">
        <v>1071</v>
      </c>
      <c r="H480" s="1" t="s">
        <v>6276</v>
      </c>
      <c r="I480" s="1">
        <v>2</v>
      </c>
      <c r="L480" s="1">
        <v>5</v>
      </c>
      <c r="M480" s="1" t="s">
        <v>12651</v>
      </c>
      <c r="N480" s="1" t="s">
        <v>12652</v>
      </c>
      <c r="T480" s="1" t="s">
        <v>12788</v>
      </c>
      <c r="U480" s="1" t="s">
        <v>241</v>
      </c>
      <c r="V480" s="1" t="s">
        <v>6447</v>
      </c>
      <c r="Y480" s="1" t="s">
        <v>1213</v>
      </c>
      <c r="Z480" s="1" t="s">
        <v>8325</v>
      </c>
      <c r="AF480" s="1" t="s">
        <v>11537</v>
      </c>
      <c r="AG480" s="1" t="s">
        <v>11659</v>
      </c>
      <c r="AH480" s="1" t="s">
        <v>711</v>
      </c>
      <c r="AI480" s="1" t="s">
        <v>8720</v>
      </c>
      <c r="BB480" s="1" t="s">
        <v>239</v>
      </c>
      <c r="BC480" s="1" t="s">
        <v>6489</v>
      </c>
      <c r="BF480" s="1" t="s">
        <v>11522</v>
      </c>
    </row>
    <row r="481" spans="1:58" ht="13.5" customHeight="1">
      <c r="A481" s="7" t="str">
        <f>HYPERLINK("http://kyu.snu.ac.kr/sdhj/index.jsp?type=hj/GK14611_00IM0001_081b.jpg","1738_수남면_081b")</f>
        <v>1738_수남면_081b</v>
      </c>
      <c r="B481" s="2">
        <v>1738</v>
      </c>
      <c r="C481" s="2" t="s">
        <v>12735</v>
      </c>
      <c r="D481" s="2" t="s">
        <v>12736</v>
      </c>
      <c r="E481" s="2">
        <v>480</v>
      </c>
      <c r="F481" s="1">
        <v>3</v>
      </c>
      <c r="G481" s="1" t="s">
        <v>1071</v>
      </c>
      <c r="H481" s="1" t="s">
        <v>6276</v>
      </c>
      <c r="I481" s="1">
        <v>2</v>
      </c>
      <c r="L481" s="1">
        <v>5</v>
      </c>
      <c r="M481" s="1" t="s">
        <v>12651</v>
      </c>
      <c r="N481" s="1" t="s">
        <v>12652</v>
      </c>
      <c r="T481" s="1" t="s">
        <v>12788</v>
      </c>
      <c r="Y481" s="1" t="s">
        <v>929</v>
      </c>
      <c r="Z481" s="1" t="s">
        <v>6849</v>
      </c>
      <c r="AG481" s="1" t="s">
        <v>13084</v>
      </c>
      <c r="BB481" s="1" t="s">
        <v>181</v>
      </c>
      <c r="BC481" s="1" t="s">
        <v>6448</v>
      </c>
      <c r="BD481" s="1" t="s">
        <v>1214</v>
      </c>
      <c r="BE481" s="1" t="s">
        <v>6924</v>
      </c>
      <c r="BF481" s="1" t="s">
        <v>11491</v>
      </c>
    </row>
    <row r="482" spans="1:58" ht="13.5" customHeight="1">
      <c r="A482" s="7" t="str">
        <f>HYPERLINK("http://kyu.snu.ac.kr/sdhj/index.jsp?type=hj/GK14611_00IM0001_081b.jpg","1738_수남면_081b")</f>
        <v>1738_수남면_081b</v>
      </c>
      <c r="B482" s="2">
        <v>1738</v>
      </c>
      <c r="C482" s="2" t="s">
        <v>12735</v>
      </c>
      <c r="D482" s="2" t="s">
        <v>12736</v>
      </c>
      <c r="E482" s="2">
        <v>481</v>
      </c>
      <c r="F482" s="1">
        <v>3</v>
      </c>
      <c r="G482" s="1" t="s">
        <v>1071</v>
      </c>
      <c r="H482" s="1" t="s">
        <v>6276</v>
      </c>
      <c r="I482" s="1">
        <v>2</v>
      </c>
      <c r="L482" s="1">
        <v>5</v>
      </c>
      <c r="M482" s="1" t="s">
        <v>12651</v>
      </c>
      <c r="N482" s="1" t="s">
        <v>12652</v>
      </c>
      <c r="T482" s="1" t="s">
        <v>12788</v>
      </c>
      <c r="U482" s="1" t="s">
        <v>241</v>
      </c>
      <c r="V482" s="1" t="s">
        <v>6447</v>
      </c>
      <c r="Y482" s="1" t="s">
        <v>1215</v>
      </c>
      <c r="Z482" s="1" t="s">
        <v>8324</v>
      </c>
      <c r="AG482" s="1" t="s">
        <v>13084</v>
      </c>
      <c r="BB482" s="1" t="s">
        <v>1216</v>
      </c>
      <c r="BC482" s="1" t="s">
        <v>11063</v>
      </c>
      <c r="BD482" s="1" t="s">
        <v>1209</v>
      </c>
      <c r="BE482" s="1" t="s">
        <v>8326</v>
      </c>
    </row>
    <row r="483" spans="1:58" ht="13.5" customHeight="1">
      <c r="A483" s="7" t="str">
        <f>HYPERLINK("http://kyu.snu.ac.kr/sdhj/index.jsp?type=hj/GK14611_00IM0001_081b.jpg","1738_수남면_081b")</f>
        <v>1738_수남면_081b</v>
      </c>
      <c r="B483" s="2">
        <v>1738</v>
      </c>
      <c r="C483" s="2" t="s">
        <v>13022</v>
      </c>
      <c r="D483" s="2" t="s">
        <v>13023</v>
      </c>
      <c r="E483" s="2">
        <v>482</v>
      </c>
      <c r="F483" s="1">
        <v>3</v>
      </c>
      <c r="G483" s="1" t="s">
        <v>1071</v>
      </c>
      <c r="H483" s="1" t="s">
        <v>6276</v>
      </c>
      <c r="I483" s="1">
        <v>2</v>
      </c>
      <c r="L483" s="1">
        <v>5</v>
      </c>
      <c r="M483" s="1" t="s">
        <v>12651</v>
      </c>
      <c r="N483" s="1" t="s">
        <v>12652</v>
      </c>
      <c r="T483" s="1" t="s">
        <v>12788</v>
      </c>
      <c r="U483" s="1" t="s">
        <v>181</v>
      </c>
      <c r="V483" s="1" t="s">
        <v>6448</v>
      </c>
      <c r="Y483" s="1" t="s">
        <v>1217</v>
      </c>
      <c r="Z483" s="1" t="s">
        <v>7944</v>
      </c>
      <c r="AG483" s="1" t="s">
        <v>13084</v>
      </c>
      <c r="BB483" s="1" t="s">
        <v>239</v>
      </c>
      <c r="BC483" s="1" t="s">
        <v>6489</v>
      </c>
      <c r="BF483" s="1" t="s">
        <v>11522</v>
      </c>
    </row>
    <row r="484" spans="1:58" ht="13.5" customHeight="1">
      <c r="A484" s="7" t="str">
        <f>HYPERLINK("http://kyu.snu.ac.kr/sdhj/index.jsp?type=hj/GK14611_00IM0001_081b.jpg","1738_수남면_081b")</f>
        <v>1738_수남면_081b</v>
      </c>
      <c r="B484" s="2">
        <v>1738</v>
      </c>
      <c r="C484" s="2" t="s">
        <v>12735</v>
      </c>
      <c r="D484" s="2" t="s">
        <v>12736</v>
      </c>
      <c r="E484" s="2">
        <v>483</v>
      </c>
      <c r="F484" s="1">
        <v>3</v>
      </c>
      <c r="G484" s="1" t="s">
        <v>1071</v>
      </c>
      <c r="H484" s="1" t="s">
        <v>6276</v>
      </c>
      <c r="I484" s="1">
        <v>2</v>
      </c>
      <c r="L484" s="1">
        <v>5</v>
      </c>
      <c r="M484" s="1" t="s">
        <v>12651</v>
      </c>
      <c r="N484" s="1" t="s">
        <v>12652</v>
      </c>
      <c r="T484" s="1" t="s">
        <v>12788</v>
      </c>
      <c r="U484" s="1" t="s">
        <v>181</v>
      </c>
      <c r="V484" s="1" t="s">
        <v>6448</v>
      </c>
      <c r="Y484" s="1" t="s">
        <v>1218</v>
      </c>
      <c r="Z484" s="1" t="s">
        <v>8135</v>
      </c>
      <c r="AF484" s="1" t="s">
        <v>11538</v>
      </c>
      <c r="AG484" s="1" t="s">
        <v>11660</v>
      </c>
      <c r="AT484" s="1" t="s">
        <v>419</v>
      </c>
      <c r="AU484" s="1" t="s">
        <v>6662</v>
      </c>
      <c r="BF484" s="1" t="s">
        <v>11535</v>
      </c>
    </row>
    <row r="485" spans="1:58" ht="13.5" customHeight="1">
      <c r="A485" s="7" t="str">
        <f>HYPERLINK("http://kyu.snu.ac.kr/sdhj/index.jsp?type=hj/GK14611_00IM0001_081b.jpg","1738_수남면_081b")</f>
        <v>1738_수남면_081b</v>
      </c>
      <c r="B485" s="2">
        <v>1738</v>
      </c>
      <c r="C485" s="2" t="s">
        <v>12735</v>
      </c>
      <c r="D485" s="2" t="s">
        <v>12736</v>
      </c>
      <c r="E485" s="2">
        <v>484</v>
      </c>
      <c r="F485" s="1">
        <v>3</v>
      </c>
      <c r="G485" s="1" t="s">
        <v>1071</v>
      </c>
      <c r="H485" s="1" t="s">
        <v>6276</v>
      </c>
      <c r="I485" s="1">
        <v>2</v>
      </c>
      <c r="L485" s="1">
        <v>5</v>
      </c>
      <c r="M485" s="1" t="s">
        <v>12651</v>
      </c>
      <c r="N485" s="1" t="s">
        <v>12652</v>
      </c>
      <c r="T485" s="1" t="s">
        <v>12788</v>
      </c>
      <c r="U485" s="1" t="s">
        <v>181</v>
      </c>
      <c r="V485" s="1" t="s">
        <v>6448</v>
      </c>
      <c r="Y485" s="1" t="s">
        <v>1219</v>
      </c>
      <c r="Z485" s="1" t="s">
        <v>6829</v>
      </c>
      <c r="AF485" s="1" t="s">
        <v>1220</v>
      </c>
      <c r="AG485" s="1" t="s">
        <v>8649</v>
      </c>
      <c r="BB485" s="1" t="s">
        <v>181</v>
      </c>
      <c r="BC485" s="1" t="s">
        <v>6448</v>
      </c>
      <c r="BF485" s="1" t="s">
        <v>11491</v>
      </c>
    </row>
    <row r="486" spans="1:58" ht="13.5" customHeight="1">
      <c r="A486" s="7" t="str">
        <f>HYPERLINK("http://kyu.snu.ac.kr/sdhj/index.jsp?type=hj/GK14611_00IM0001_081b.jpg","1738_수남면_081b")</f>
        <v>1738_수남면_081b</v>
      </c>
      <c r="B486" s="2">
        <v>1738</v>
      </c>
      <c r="C486" s="2" t="s">
        <v>12735</v>
      </c>
      <c r="D486" s="2" t="s">
        <v>12736</v>
      </c>
      <c r="E486" s="2">
        <v>485</v>
      </c>
      <c r="F486" s="1">
        <v>3</v>
      </c>
      <c r="G486" s="1" t="s">
        <v>1071</v>
      </c>
      <c r="H486" s="1" t="s">
        <v>6276</v>
      </c>
      <c r="I486" s="1">
        <v>2</v>
      </c>
      <c r="L486" s="1">
        <v>5</v>
      </c>
      <c r="M486" s="1" t="s">
        <v>12651</v>
      </c>
      <c r="N486" s="1" t="s">
        <v>12652</v>
      </c>
      <c r="T486" s="1" t="s">
        <v>12788</v>
      </c>
      <c r="U486" s="1" t="s">
        <v>181</v>
      </c>
      <c r="V486" s="1" t="s">
        <v>6448</v>
      </c>
      <c r="Y486" s="1" t="s">
        <v>791</v>
      </c>
      <c r="Z486" s="1" t="s">
        <v>11584</v>
      </c>
      <c r="AD486" s="1" t="s">
        <v>392</v>
      </c>
      <c r="AE486" s="1" t="s">
        <v>8532</v>
      </c>
      <c r="BB486" s="1" t="s">
        <v>181</v>
      </c>
      <c r="BC486" s="1" t="s">
        <v>6448</v>
      </c>
      <c r="BD486" s="1" t="s">
        <v>1219</v>
      </c>
      <c r="BE486" s="1" t="s">
        <v>6829</v>
      </c>
      <c r="BF486" s="1" t="s">
        <v>11491</v>
      </c>
    </row>
    <row r="487" spans="1:58" ht="13.5" customHeight="1">
      <c r="A487" s="7" t="str">
        <f>HYPERLINK("http://kyu.snu.ac.kr/sdhj/index.jsp?type=hj/GK14611_00IM0001_081b.jpg","1738_수남면_081b")</f>
        <v>1738_수남면_081b</v>
      </c>
      <c r="B487" s="2">
        <v>1738</v>
      </c>
      <c r="C487" s="2" t="s">
        <v>12735</v>
      </c>
      <c r="D487" s="2" t="s">
        <v>12736</v>
      </c>
      <c r="E487" s="2">
        <v>486</v>
      </c>
      <c r="F487" s="1">
        <v>3</v>
      </c>
      <c r="G487" s="1" t="s">
        <v>1071</v>
      </c>
      <c r="H487" s="1" t="s">
        <v>6276</v>
      </c>
      <c r="I487" s="1">
        <v>2</v>
      </c>
      <c r="L487" s="1">
        <v>5</v>
      </c>
      <c r="M487" s="1" t="s">
        <v>12651</v>
      </c>
      <c r="N487" s="1" t="s">
        <v>12652</v>
      </c>
      <c r="T487" s="1" t="s">
        <v>12788</v>
      </c>
      <c r="U487" s="1" t="s">
        <v>181</v>
      </c>
      <c r="V487" s="1" t="s">
        <v>6448</v>
      </c>
      <c r="Y487" s="1" t="s">
        <v>6157</v>
      </c>
      <c r="Z487" s="1" t="s">
        <v>8323</v>
      </c>
      <c r="AC487" s="1">
        <v>39</v>
      </c>
      <c r="AD487" s="1" t="s">
        <v>93</v>
      </c>
      <c r="AE487" s="1" t="s">
        <v>8534</v>
      </c>
      <c r="BB487" s="1" t="s">
        <v>181</v>
      </c>
      <c r="BC487" s="1" t="s">
        <v>6448</v>
      </c>
      <c r="BD487" s="1" t="s">
        <v>1221</v>
      </c>
      <c r="BE487" s="1" t="s">
        <v>7973</v>
      </c>
      <c r="BF487" s="1" t="s">
        <v>11491</v>
      </c>
    </row>
    <row r="488" spans="1:58" ht="13.5" customHeight="1">
      <c r="A488" s="7" t="str">
        <f>HYPERLINK("http://kyu.snu.ac.kr/sdhj/index.jsp?type=hj/GK14611_00IM0001_081b.jpg","1738_수남면_081b")</f>
        <v>1738_수남면_081b</v>
      </c>
      <c r="B488" s="2">
        <v>1738</v>
      </c>
      <c r="C488" s="2" t="s">
        <v>12735</v>
      </c>
      <c r="D488" s="2" t="s">
        <v>12736</v>
      </c>
      <c r="E488" s="2">
        <v>487</v>
      </c>
      <c r="F488" s="1">
        <v>3</v>
      </c>
      <c r="G488" s="1" t="s">
        <v>1071</v>
      </c>
      <c r="H488" s="1" t="s">
        <v>6276</v>
      </c>
      <c r="I488" s="1">
        <v>2</v>
      </c>
      <c r="L488" s="1">
        <v>5</v>
      </c>
      <c r="M488" s="1" t="s">
        <v>12651</v>
      </c>
      <c r="N488" s="1" t="s">
        <v>12652</v>
      </c>
      <c r="T488" s="1" t="s">
        <v>12788</v>
      </c>
      <c r="U488" s="1" t="s">
        <v>181</v>
      </c>
      <c r="V488" s="1" t="s">
        <v>6448</v>
      </c>
      <c r="Y488" s="1" t="s">
        <v>1222</v>
      </c>
      <c r="Z488" s="1" t="s">
        <v>8322</v>
      </c>
      <c r="AG488" s="1" t="s">
        <v>13085</v>
      </c>
      <c r="BB488" s="1" t="s">
        <v>239</v>
      </c>
      <c r="BC488" s="1" t="s">
        <v>6489</v>
      </c>
      <c r="BF488" s="1" t="s">
        <v>11492</v>
      </c>
    </row>
    <row r="489" spans="1:58" ht="13.5" customHeight="1">
      <c r="A489" s="7" t="str">
        <f>HYPERLINK("http://kyu.snu.ac.kr/sdhj/index.jsp?type=hj/GK14611_00IM0001_081b.jpg","1738_수남면_081b")</f>
        <v>1738_수남면_081b</v>
      </c>
      <c r="B489" s="2">
        <v>1738</v>
      </c>
      <c r="C489" s="2" t="s">
        <v>12735</v>
      </c>
      <c r="D489" s="2" t="s">
        <v>12736</v>
      </c>
      <c r="E489" s="2">
        <v>488</v>
      </c>
      <c r="F489" s="1">
        <v>3</v>
      </c>
      <c r="G489" s="1" t="s">
        <v>1071</v>
      </c>
      <c r="H489" s="1" t="s">
        <v>6276</v>
      </c>
      <c r="I489" s="1">
        <v>2</v>
      </c>
      <c r="L489" s="1">
        <v>5</v>
      </c>
      <c r="M489" s="1" t="s">
        <v>12651</v>
      </c>
      <c r="N489" s="1" t="s">
        <v>12652</v>
      </c>
      <c r="T489" s="1" t="s">
        <v>12788</v>
      </c>
      <c r="U489" s="1" t="s">
        <v>181</v>
      </c>
      <c r="V489" s="1" t="s">
        <v>6448</v>
      </c>
      <c r="Y489" s="1" t="s">
        <v>1223</v>
      </c>
      <c r="Z489" s="1" t="s">
        <v>8321</v>
      </c>
      <c r="AF489" s="1" t="s">
        <v>11499</v>
      </c>
      <c r="AG489" s="1" t="s">
        <v>11700</v>
      </c>
      <c r="BB489" s="1" t="s">
        <v>239</v>
      </c>
      <c r="BC489" s="1" t="s">
        <v>6489</v>
      </c>
      <c r="BF489" s="1" t="s">
        <v>11522</v>
      </c>
    </row>
    <row r="490" spans="1:58" ht="13.5" customHeight="1">
      <c r="A490" s="7" t="str">
        <f>HYPERLINK("http://kyu.snu.ac.kr/sdhj/index.jsp?type=hj/GK14611_00IM0001_081b.jpg","1738_수남면_081b")</f>
        <v>1738_수남면_081b</v>
      </c>
      <c r="B490" s="2">
        <v>1738</v>
      </c>
      <c r="C490" s="2" t="s">
        <v>12735</v>
      </c>
      <c r="D490" s="2" t="s">
        <v>12736</v>
      </c>
      <c r="E490" s="2">
        <v>489</v>
      </c>
      <c r="F490" s="1">
        <v>3</v>
      </c>
      <c r="G490" s="1" t="s">
        <v>1071</v>
      </c>
      <c r="H490" s="1" t="s">
        <v>6276</v>
      </c>
      <c r="I490" s="1">
        <v>2</v>
      </c>
      <c r="L490" s="1">
        <v>5</v>
      </c>
      <c r="M490" s="1" t="s">
        <v>12651</v>
      </c>
      <c r="N490" s="1" t="s">
        <v>12652</v>
      </c>
      <c r="T490" s="1" t="s">
        <v>12788</v>
      </c>
      <c r="U490" s="1" t="s">
        <v>241</v>
      </c>
      <c r="V490" s="1" t="s">
        <v>6447</v>
      </c>
      <c r="Y490" s="1" t="s">
        <v>1224</v>
      </c>
      <c r="Z490" s="1" t="s">
        <v>7304</v>
      </c>
      <c r="AC490" s="1">
        <v>71</v>
      </c>
      <c r="BB490" s="1" t="s">
        <v>181</v>
      </c>
      <c r="BC490" s="1" t="s">
        <v>6448</v>
      </c>
      <c r="BD490" s="1" t="s">
        <v>1194</v>
      </c>
      <c r="BE490" s="1" t="s">
        <v>9642</v>
      </c>
      <c r="BF490" s="1" t="s">
        <v>11491</v>
      </c>
    </row>
    <row r="491" spans="1:58" ht="13.5" customHeight="1">
      <c r="A491" s="7" t="str">
        <f>HYPERLINK("http://kyu.snu.ac.kr/sdhj/index.jsp?type=hj/GK14611_00IM0001_081b.jpg","1738_수남면_081b")</f>
        <v>1738_수남면_081b</v>
      </c>
      <c r="B491" s="2">
        <v>1738</v>
      </c>
      <c r="C491" s="2" t="s">
        <v>12735</v>
      </c>
      <c r="D491" s="2" t="s">
        <v>12736</v>
      </c>
      <c r="E491" s="2">
        <v>490</v>
      </c>
      <c r="F491" s="1">
        <v>3</v>
      </c>
      <c r="G491" s="1" t="s">
        <v>1071</v>
      </c>
      <c r="H491" s="1" t="s">
        <v>6276</v>
      </c>
      <c r="I491" s="1">
        <v>2</v>
      </c>
      <c r="L491" s="1">
        <v>5</v>
      </c>
      <c r="M491" s="1" t="s">
        <v>12651</v>
      </c>
      <c r="N491" s="1" t="s">
        <v>12652</v>
      </c>
      <c r="T491" s="1" t="s">
        <v>12788</v>
      </c>
      <c r="Y491" s="1" t="s">
        <v>1225</v>
      </c>
      <c r="Z491" s="1" t="s">
        <v>8320</v>
      </c>
      <c r="AG491" s="1" t="s">
        <v>13086</v>
      </c>
      <c r="BB491" s="1" t="s">
        <v>239</v>
      </c>
      <c r="BC491" s="1" t="s">
        <v>6489</v>
      </c>
      <c r="BF491" s="1" t="s">
        <v>11522</v>
      </c>
    </row>
    <row r="492" spans="1:58" ht="13.5" customHeight="1">
      <c r="A492" s="7" t="str">
        <f>HYPERLINK("http://kyu.snu.ac.kr/sdhj/index.jsp?type=hj/GK14611_00IM0001_081b.jpg","1738_수남면_081b")</f>
        <v>1738_수남면_081b</v>
      </c>
      <c r="B492" s="2">
        <v>1738</v>
      </c>
      <c r="C492" s="2" t="s">
        <v>12735</v>
      </c>
      <c r="D492" s="2" t="s">
        <v>12736</v>
      </c>
      <c r="E492" s="2">
        <v>491</v>
      </c>
      <c r="F492" s="1">
        <v>3</v>
      </c>
      <c r="G492" s="1" t="s">
        <v>1071</v>
      </c>
      <c r="H492" s="1" t="s">
        <v>6276</v>
      </c>
      <c r="I492" s="1">
        <v>2</v>
      </c>
      <c r="L492" s="1">
        <v>5</v>
      </c>
      <c r="M492" s="1" t="s">
        <v>12651</v>
      </c>
      <c r="N492" s="1" t="s">
        <v>12652</v>
      </c>
      <c r="T492" s="1" t="s">
        <v>12788</v>
      </c>
      <c r="U492" s="1" t="s">
        <v>241</v>
      </c>
      <c r="V492" s="1" t="s">
        <v>6447</v>
      </c>
      <c r="Y492" s="1" t="s">
        <v>1193</v>
      </c>
      <c r="Z492" s="1" t="s">
        <v>8319</v>
      </c>
      <c r="AF492" s="1" t="s">
        <v>11500</v>
      </c>
      <c r="AG492" s="1" t="s">
        <v>11689</v>
      </c>
      <c r="BC492" s="1" t="s">
        <v>13087</v>
      </c>
      <c r="BF492" s="1" t="s">
        <v>11535</v>
      </c>
    </row>
    <row r="493" spans="1:58" ht="13.5" customHeight="1">
      <c r="A493" s="7" t="str">
        <f>HYPERLINK("http://kyu.snu.ac.kr/sdhj/index.jsp?type=hj/GK14611_00IM0001_081b.jpg","1738_수남면_081b")</f>
        <v>1738_수남면_081b</v>
      </c>
      <c r="B493" s="2">
        <v>1738</v>
      </c>
      <c r="C493" s="2" t="s">
        <v>12735</v>
      </c>
      <c r="D493" s="2" t="s">
        <v>12736</v>
      </c>
      <c r="E493" s="2">
        <v>492</v>
      </c>
      <c r="F493" s="1">
        <v>3</v>
      </c>
      <c r="G493" s="1" t="s">
        <v>1071</v>
      </c>
      <c r="H493" s="1" t="s">
        <v>6276</v>
      </c>
      <c r="I493" s="1">
        <v>2</v>
      </c>
      <c r="L493" s="1">
        <v>5</v>
      </c>
      <c r="M493" s="1" t="s">
        <v>12651</v>
      </c>
      <c r="N493" s="1" t="s">
        <v>12652</v>
      </c>
      <c r="T493" s="1" t="s">
        <v>12788</v>
      </c>
      <c r="U493" s="1" t="s">
        <v>241</v>
      </c>
      <c r="V493" s="1" t="s">
        <v>6447</v>
      </c>
      <c r="Y493" s="1" t="s">
        <v>1226</v>
      </c>
      <c r="Z493" s="1" t="s">
        <v>8318</v>
      </c>
      <c r="AF493" s="1" t="s">
        <v>455</v>
      </c>
      <c r="AG493" s="1" t="s">
        <v>8591</v>
      </c>
      <c r="AH493" s="1" t="s">
        <v>1227</v>
      </c>
      <c r="AI493" s="1" t="s">
        <v>8748</v>
      </c>
      <c r="BB493" s="1" t="s">
        <v>181</v>
      </c>
      <c r="BC493" s="1" t="s">
        <v>6448</v>
      </c>
      <c r="BD493" s="1" t="s">
        <v>1228</v>
      </c>
      <c r="BE493" s="1" t="s">
        <v>8001</v>
      </c>
      <c r="BF493" s="1" t="s">
        <v>11491</v>
      </c>
    </row>
    <row r="494" spans="1:58" ht="13.5" customHeight="1">
      <c r="A494" s="7" t="str">
        <f>HYPERLINK("http://kyu.snu.ac.kr/sdhj/index.jsp?type=hj/GK14611_00IM0001_081b.jpg","1738_수남면_081b")</f>
        <v>1738_수남면_081b</v>
      </c>
      <c r="B494" s="2">
        <v>1738</v>
      </c>
      <c r="C494" s="2" t="s">
        <v>12735</v>
      </c>
      <c r="D494" s="2" t="s">
        <v>12736</v>
      </c>
      <c r="E494" s="2">
        <v>493</v>
      </c>
      <c r="F494" s="1">
        <v>3</v>
      </c>
      <c r="G494" s="1" t="s">
        <v>1071</v>
      </c>
      <c r="H494" s="1" t="s">
        <v>6276</v>
      </c>
      <c r="I494" s="1">
        <v>2</v>
      </c>
      <c r="L494" s="1">
        <v>5</v>
      </c>
      <c r="M494" s="1" t="s">
        <v>12651</v>
      </c>
      <c r="N494" s="1" t="s">
        <v>12652</v>
      </c>
      <c r="T494" s="1" t="s">
        <v>12788</v>
      </c>
      <c r="U494" s="1" t="s">
        <v>792</v>
      </c>
      <c r="V494" s="1" t="s">
        <v>6474</v>
      </c>
      <c r="Y494" s="1" t="s">
        <v>1195</v>
      </c>
      <c r="Z494" s="1" t="s">
        <v>8317</v>
      </c>
      <c r="AF494" s="1" t="s">
        <v>604</v>
      </c>
      <c r="AG494" s="1" t="s">
        <v>8612</v>
      </c>
    </row>
    <row r="495" spans="1:58" ht="13.5" customHeight="1">
      <c r="A495" s="7" t="str">
        <f>HYPERLINK("http://kyu.snu.ac.kr/sdhj/index.jsp?type=hj/GK14611_00IM0001_081b.jpg","1738_수남면_081b")</f>
        <v>1738_수남면_081b</v>
      </c>
      <c r="B495" s="2">
        <v>1738</v>
      </c>
      <c r="C495" s="2" t="s">
        <v>12928</v>
      </c>
      <c r="D495" s="2" t="s">
        <v>12929</v>
      </c>
      <c r="E495" s="2">
        <v>494</v>
      </c>
      <c r="F495" s="1">
        <v>3</v>
      </c>
      <c r="G495" s="1" t="s">
        <v>1071</v>
      </c>
      <c r="H495" s="1" t="s">
        <v>6276</v>
      </c>
      <c r="I495" s="1">
        <v>2</v>
      </c>
      <c r="L495" s="1">
        <v>5</v>
      </c>
      <c r="M495" s="1" t="s">
        <v>12651</v>
      </c>
      <c r="N495" s="1" t="s">
        <v>12652</v>
      </c>
      <c r="T495" s="1" t="s">
        <v>12788</v>
      </c>
      <c r="Y495" s="1" t="s">
        <v>791</v>
      </c>
      <c r="Z495" s="1" t="s">
        <v>11584</v>
      </c>
      <c r="AC495" s="1">
        <v>37</v>
      </c>
      <c r="AD495" s="1" t="s">
        <v>404</v>
      </c>
      <c r="AE495" s="1" t="s">
        <v>8584</v>
      </c>
      <c r="BB495" s="1" t="s">
        <v>181</v>
      </c>
      <c r="BC495" s="1" t="s">
        <v>6448</v>
      </c>
      <c r="BD495" s="1" t="s">
        <v>1194</v>
      </c>
      <c r="BE495" s="1" t="s">
        <v>9642</v>
      </c>
      <c r="BF495" s="1" t="s">
        <v>11522</v>
      </c>
    </row>
    <row r="496" spans="1:58" ht="13.5" customHeight="1">
      <c r="A496" s="7" t="str">
        <f>HYPERLINK("http://kyu.snu.ac.kr/sdhj/index.jsp?type=hj/GK14611_00IM0001_081b.jpg","1738_수남면_081b")</f>
        <v>1738_수남면_081b</v>
      </c>
      <c r="B496" s="2">
        <v>1738</v>
      </c>
      <c r="C496" s="2" t="s">
        <v>12735</v>
      </c>
      <c r="D496" s="2" t="s">
        <v>12736</v>
      </c>
      <c r="E496" s="2">
        <v>495</v>
      </c>
      <c r="F496" s="1">
        <v>3</v>
      </c>
      <c r="G496" s="1" t="s">
        <v>1071</v>
      </c>
      <c r="H496" s="1" t="s">
        <v>6276</v>
      </c>
      <c r="I496" s="1">
        <v>2</v>
      </c>
      <c r="L496" s="1">
        <v>5</v>
      </c>
      <c r="M496" s="1" t="s">
        <v>12651</v>
      </c>
      <c r="N496" s="1" t="s">
        <v>12652</v>
      </c>
      <c r="T496" s="1" t="s">
        <v>12788</v>
      </c>
      <c r="U496" s="1" t="s">
        <v>241</v>
      </c>
      <c r="V496" s="1" t="s">
        <v>6447</v>
      </c>
      <c r="Y496" s="1" t="s">
        <v>1229</v>
      </c>
      <c r="Z496" s="1" t="s">
        <v>8316</v>
      </c>
      <c r="AC496" s="1">
        <v>10</v>
      </c>
      <c r="AD496" s="1" t="s">
        <v>127</v>
      </c>
      <c r="AE496" s="1" t="s">
        <v>8557</v>
      </c>
    </row>
    <row r="497" spans="1:72" ht="13.5" customHeight="1">
      <c r="A497" s="7" t="str">
        <f>HYPERLINK("http://kyu.snu.ac.kr/sdhj/index.jsp?type=hj/GK14611_00IM0001_081b.jpg","1738_수남면_081b")</f>
        <v>1738_수남면_081b</v>
      </c>
      <c r="B497" s="2">
        <v>1738</v>
      </c>
      <c r="C497" s="2" t="s">
        <v>13088</v>
      </c>
      <c r="D497" s="2" t="s">
        <v>13089</v>
      </c>
      <c r="E497" s="2">
        <v>496</v>
      </c>
      <c r="F497" s="1">
        <v>3</v>
      </c>
      <c r="G497" s="1" t="s">
        <v>1071</v>
      </c>
      <c r="H497" s="1" t="s">
        <v>6276</v>
      </c>
      <c r="I497" s="1">
        <v>2</v>
      </c>
      <c r="L497" s="1">
        <v>5</v>
      </c>
      <c r="M497" s="1" t="s">
        <v>12651</v>
      </c>
      <c r="N497" s="1" t="s">
        <v>12652</v>
      </c>
      <c r="T497" s="1" t="s">
        <v>12788</v>
      </c>
      <c r="U497" s="1" t="s">
        <v>181</v>
      </c>
      <c r="V497" s="1" t="s">
        <v>6448</v>
      </c>
      <c r="Y497" s="1" t="s">
        <v>1230</v>
      </c>
      <c r="Z497" s="1" t="s">
        <v>8231</v>
      </c>
      <c r="AC497" s="1">
        <v>23</v>
      </c>
      <c r="AD497" s="1" t="s">
        <v>284</v>
      </c>
      <c r="AE497" s="1" t="s">
        <v>8572</v>
      </c>
      <c r="AF497" s="1" t="s">
        <v>789</v>
      </c>
      <c r="AG497" s="1" t="s">
        <v>8594</v>
      </c>
      <c r="BB497" s="1" t="s">
        <v>181</v>
      </c>
      <c r="BC497" s="1" t="s">
        <v>6448</v>
      </c>
      <c r="BD497" s="1" t="s">
        <v>1207</v>
      </c>
      <c r="BE497" s="1" t="s">
        <v>6822</v>
      </c>
      <c r="BF497" s="1" t="s">
        <v>11492</v>
      </c>
    </row>
    <row r="498" spans="1:72" ht="13.5" customHeight="1">
      <c r="A498" s="7" t="str">
        <f>HYPERLINK("http://kyu.snu.ac.kr/sdhj/index.jsp?type=hj/GK14611_00IM0001_081b.jpg","1738_수남면_081b")</f>
        <v>1738_수남면_081b</v>
      </c>
      <c r="B498" s="2">
        <v>1738</v>
      </c>
      <c r="C498" s="2" t="s">
        <v>12735</v>
      </c>
      <c r="D498" s="2" t="s">
        <v>12736</v>
      </c>
      <c r="E498" s="2">
        <v>497</v>
      </c>
      <c r="F498" s="1">
        <v>3</v>
      </c>
      <c r="G498" s="1" t="s">
        <v>1071</v>
      </c>
      <c r="H498" s="1" t="s">
        <v>6276</v>
      </c>
      <c r="I498" s="1">
        <v>3</v>
      </c>
      <c r="J498" s="1" t="s">
        <v>1231</v>
      </c>
      <c r="K498" s="1" t="s">
        <v>6334</v>
      </c>
      <c r="L498" s="1">
        <v>1</v>
      </c>
      <c r="M498" s="1" t="s">
        <v>11907</v>
      </c>
      <c r="N498" s="1" t="s">
        <v>11908</v>
      </c>
      <c r="T498" s="1" t="s">
        <v>13090</v>
      </c>
      <c r="U498" s="1" t="s">
        <v>159</v>
      </c>
      <c r="V498" s="1" t="s">
        <v>6472</v>
      </c>
      <c r="W498" s="1" t="s">
        <v>490</v>
      </c>
      <c r="X498" s="1" t="s">
        <v>6730</v>
      </c>
      <c r="Y498" s="1" t="s">
        <v>1232</v>
      </c>
      <c r="Z498" s="1" t="s">
        <v>6811</v>
      </c>
      <c r="AC498" s="1">
        <v>66</v>
      </c>
      <c r="AD498" s="1" t="s">
        <v>130</v>
      </c>
      <c r="AE498" s="1" t="s">
        <v>8580</v>
      </c>
      <c r="AJ498" s="1" t="s">
        <v>17</v>
      </c>
      <c r="AK498" s="1" t="s">
        <v>8760</v>
      </c>
      <c r="AL498" s="1" t="s">
        <v>126</v>
      </c>
      <c r="AM498" s="1" t="s">
        <v>8691</v>
      </c>
      <c r="AT498" s="1" t="s">
        <v>81</v>
      </c>
      <c r="AU498" s="1" t="s">
        <v>8866</v>
      </c>
      <c r="AV498" s="1" t="s">
        <v>1233</v>
      </c>
      <c r="AW498" s="1" t="s">
        <v>9459</v>
      </c>
      <c r="BG498" s="1" t="s">
        <v>1234</v>
      </c>
      <c r="BH498" s="1" t="s">
        <v>9697</v>
      </c>
      <c r="BI498" s="1" t="s">
        <v>1235</v>
      </c>
      <c r="BJ498" s="1" t="s">
        <v>10056</v>
      </c>
      <c r="BK498" s="1" t="s">
        <v>498</v>
      </c>
      <c r="BL498" s="1" t="s">
        <v>9675</v>
      </c>
      <c r="BM498" s="1" t="s">
        <v>1236</v>
      </c>
      <c r="BN498" s="1" t="s">
        <v>10434</v>
      </c>
      <c r="BO498" s="1" t="s">
        <v>1237</v>
      </c>
      <c r="BP498" s="1" t="s">
        <v>10548</v>
      </c>
      <c r="BQ498" s="1" t="s">
        <v>1238</v>
      </c>
      <c r="BR498" s="1" t="s">
        <v>10952</v>
      </c>
      <c r="BS498" s="1" t="s">
        <v>41</v>
      </c>
      <c r="BT498" s="1" t="s">
        <v>8676</v>
      </c>
    </row>
    <row r="499" spans="1:72" ht="13.5" customHeight="1">
      <c r="A499" s="7" t="str">
        <f>HYPERLINK("http://kyu.snu.ac.kr/sdhj/index.jsp?type=hj/GK14611_00IM0001_081b.jpg","1738_수남면_081b")</f>
        <v>1738_수남면_081b</v>
      </c>
      <c r="B499" s="2">
        <v>1738</v>
      </c>
      <c r="C499" s="2" t="s">
        <v>12921</v>
      </c>
      <c r="D499" s="2" t="s">
        <v>12679</v>
      </c>
      <c r="E499" s="2">
        <v>498</v>
      </c>
      <c r="F499" s="1">
        <v>3</v>
      </c>
      <c r="G499" s="1" t="s">
        <v>1071</v>
      </c>
      <c r="H499" s="1" t="s">
        <v>6276</v>
      </c>
      <c r="I499" s="1">
        <v>3</v>
      </c>
      <c r="L499" s="1">
        <v>1</v>
      </c>
      <c r="M499" s="1" t="s">
        <v>11907</v>
      </c>
      <c r="N499" s="1" t="s">
        <v>11908</v>
      </c>
      <c r="S499" s="1" t="s">
        <v>51</v>
      </c>
      <c r="T499" s="1" t="s">
        <v>6364</v>
      </c>
      <c r="W499" s="1" t="s">
        <v>153</v>
      </c>
      <c r="X499" s="1" t="s">
        <v>6765</v>
      </c>
      <c r="Y499" s="1" t="s">
        <v>170</v>
      </c>
      <c r="Z499" s="1" t="s">
        <v>6819</v>
      </c>
      <c r="AC499" s="1">
        <v>61</v>
      </c>
      <c r="AD499" s="1" t="s">
        <v>108</v>
      </c>
      <c r="AE499" s="1" t="s">
        <v>8540</v>
      </c>
      <c r="AJ499" s="1" t="s">
        <v>173</v>
      </c>
      <c r="AK499" s="1" t="s">
        <v>8258</v>
      </c>
      <c r="AL499" s="1" t="s">
        <v>372</v>
      </c>
      <c r="AM499" s="1" t="s">
        <v>8664</v>
      </c>
      <c r="AT499" s="1" t="s">
        <v>81</v>
      </c>
      <c r="AU499" s="1" t="s">
        <v>8866</v>
      </c>
      <c r="AV499" s="1" t="s">
        <v>1239</v>
      </c>
      <c r="AW499" s="1" t="s">
        <v>7864</v>
      </c>
      <c r="BG499" s="1" t="s">
        <v>81</v>
      </c>
      <c r="BH499" s="1" t="s">
        <v>8866</v>
      </c>
      <c r="BI499" s="1" t="s">
        <v>1240</v>
      </c>
      <c r="BJ499" s="1" t="s">
        <v>9360</v>
      </c>
      <c r="BK499" s="1" t="s">
        <v>1241</v>
      </c>
      <c r="BL499" s="1" t="s">
        <v>10158</v>
      </c>
      <c r="BM499" s="1" t="s">
        <v>1242</v>
      </c>
      <c r="BN499" s="1" t="s">
        <v>10477</v>
      </c>
      <c r="BO499" s="1" t="s">
        <v>110</v>
      </c>
      <c r="BP499" s="1" t="s">
        <v>6351</v>
      </c>
      <c r="BQ499" s="1" t="s">
        <v>1243</v>
      </c>
      <c r="BR499" s="1" t="s">
        <v>10951</v>
      </c>
      <c r="BS499" s="1" t="s">
        <v>365</v>
      </c>
      <c r="BT499" s="1" t="s">
        <v>8671</v>
      </c>
    </row>
    <row r="500" spans="1:72" ht="13.5" customHeight="1">
      <c r="A500" s="7" t="str">
        <f>HYPERLINK("http://kyu.snu.ac.kr/sdhj/index.jsp?type=hj/GK14611_00IM0001_081b.jpg","1738_수남면_081b")</f>
        <v>1738_수남면_081b</v>
      </c>
      <c r="B500" s="2">
        <v>1738</v>
      </c>
      <c r="C500" s="2" t="s">
        <v>12866</v>
      </c>
      <c r="D500" s="2" t="s">
        <v>12867</v>
      </c>
      <c r="E500" s="2">
        <v>499</v>
      </c>
      <c r="F500" s="1">
        <v>3</v>
      </c>
      <c r="G500" s="1" t="s">
        <v>1071</v>
      </c>
      <c r="H500" s="1" t="s">
        <v>6276</v>
      </c>
      <c r="I500" s="1">
        <v>3</v>
      </c>
      <c r="L500" s="1">
        <v>1</v>
      </c>
      <c r="M500" s="1" t="s">
        <v>11907</v>
      </c>
      <c r="N500" s="1" t="s">
        <v>11908</v>
      </c>
      <c r="S500" s="1" t="s">
        <v>83</v>
      </c>
      <c r="T500" s="1" t="s">
        <v>6369</v>
      </c>
      <c r="U500" s="1" t="s">
        <v>159</v>
      </c>
      <c r="V500" s="1" t="s">
        <v>6472</v>
      </c>
      <c r="Y500" s="1" t="s">
        <v>1244</v>
      </c>
      <c r="Z500" s="1" t="s">
        <v>8315</v>
      </c>
      <c r="AC500" s="1">
        <v>33</v>
      </c>
      <c r="AD500" s="1" t="s">
        <v>339</v>
      </c>
      <c r="AE500" s="1" t="s">
        <v>8562</v>
      </c>
    </row>
    <row r="501" spans="1:72" ht="13.5" customHeight="1">
      <c r="A501" s="7" t="str">
        <f>HYPERLINK("http://kyu.snu.ac.kr/sdhj/index.jsp?type=hj/GK14611_00IM0001_081b.jpg","1738_수남면_081b")</f>
        <v>1738_수남면_081b</v>
      </c>
      <c r="B501" s="2">
        <v>1738</v>
      </c>
      <c r="C501" s="2" t="s">
        <v>13091</v>
      </c>
      <c r="D501" s="2" t="s">
        <v>13092</v>
      </c>
      <c r="E501" s="2">
        <v>500</v>
      </c>
      <c r="F501" s="1">
        <v>3</v>
      </c>
      <c r="G501" s="1" t="s">
        <v>1071</v>
      </c>
      <c r="H501" s="1" t="s">
        <v>6276</v>
      </c>
      <c r="I501" s="1">
        <v>3</v>
      </c>
      <c r="L501" s="1">
        <v>1</v>
      </c>
      <c r="M501" s="1" t="s">
        <v>11907</v>
      </c>
      <c r="N501" s="1" t="s">
        <v>11908</v>
      </c>
      <c r="S501" s="1" t="s">
        <v>475</v>
      </c>
      <c r="T501" s="1" t="s">
        <v>6368</v>
      </c>
      <c r="W501" s="1" t="s">
        <v>66</v>
      </c>
      <c r="X501" s="1" t="s">
        <v>11719</v>
      </c>
      <c r="Y501" s="1" t="s">
        <v>170</v>
      </c>
      <c r="Z501" s="1" t="s">
        <v>6819</v>
      </c>
      <c r="AC501" s="1">
        <v>38</v>
      </c>
      <c r="AD501" s="1" t="s">
        <v>96</v>
      </c>
      <c r="AE501" s="1" t="s">
        <v>8581</v>
      </c>
    </row>
    <row r="502" spans="1:72" ht="13.5" customHeight="1">
      <c r="A502" s="7" t="str">
        <f>HYPERLINK("http://kyu.snu.ac.kr/sdhj/index.jsp?type=hj/GK14611_00IM0001_081b.jpg","1738_수남면_081b")</f>
        <v>1738_수남면_081b</v>
      </c>
      <c r="B502" s="2">
        <v>1738</v>
      </c>
      <c r="C502" s="2" t="s">
        <v>13091</v>
      </c>
      <c r="D502" s="2" t="s">
        <v>13092</v>
      </c>
      <c r="E502" s="2">
        <v>501</v>
      </c>
      <c r="F502" s="1">
        <v>3</v>
      </c>
      <c r="G502" s="1" t="s">
        <v>1071</v>
      </c>
      <c r="H502" s="1" t="s">
        <v>6276</v>
      </c>
      <c r="I502" s="1">
        <v>3</v>
      </c>
      <c r="L502" s="1">
        <v>1</v>
      </c>
      <c r="M502" s="1" t="s">
        <v>11907</v>
      </c>
      <c r="N502" s="1" t="s">
        <v>11908</v>
      </c>
      <c r="S502" s="1" t="s">
        <v>1245</v>
      </c>
      <c r="T502" s="1" t="s">
        <v>6378</v>
      </c>
      <c r="U502" s="1" t="s">
        <v>159</v>
      </c>
      <c r="V502" s="1" t="s">
        <v>6472</v>
      </c>
      <c r="Y502" s="1" t="s">
        <v>1246</v>
      </c>
      <c r="Z502" s="1" t="s">
        <v>8314</v>
      </c>
      <c r="AC502" s="1">
        <v>12</v>
      </c>
      <c r="AD502" s="1" t="s">
        <v>68</v>
      </c>
      <c r="AE502" s="1" t="s">
        <v>8538</v>
      </c>
    </row>
    <row r="503" spans="1:72" ht="13.5" customHeight="1">
      <c r="A503" s="7" t="str">
        <f>HYPERLINK("http://kyu.snu.ac.kr/sdhj/index.jsp?type=hj/GK14611_00IM0001_081b.jpg","1738_수남면_081b")</f>
        <v>1738_수남면_081b</v>
      </c>
      <c r="B503" s="2">
        <v>1738</v>
      </c>
      <c r="C503" s="2" t="s">
        <v>13091</v>
      </c>
      <c r="D503" s="2" t="s">
        <v>13092</v>
      </c>
      <c r="E503" s="2">
        <v>502</v>
      </c>
      <c r="F503" s="1">
        <v>3</v>
      </c>
      <c r="G503" s="1" t="s">
        <v>1071</v>
      </c>
      <c r="H503" s="1" t="s">
        <v>6276</v>
      </c>
      <c r="I503" s="1">
        <v>3</v>
      </c>
      <c r="L503" s="1">
        <v>1</v>
      </c>
      <c r="M503" s="1" t="s">
        <v>11907</v>
      </c>
      <c r="N503" s="1" t="s">
        <v>11908</v>
      </c>
      <c r="S503" s="1" t="s">
        <v>1245</v>
      </c>
      <c r="T503" s="1" t="s">
        <v>6378</v>
      </c>
      <c r="U503" s="1" t="s">
        <v>159</v>
      </c>
      <c r="V503" s="1" t="s">
        <v>6472</v>
      </c>
      <c r="Y503" s="1" t="s">
        <v>1247</v>
      </c>
      <c r="Z503" s="1" t="s">
        <v>8313</v>
      </c>
      <c r="AC503" s="1">
        <v>10</v>
      </c>
      <c r="AD503" s="1" t="s">
        <v>127</v>
      </c>
      <c r="AE503" s="1" t="s">
        <v>8557</v>
      </c>
      <c r="BF503" s="1" t="s">
        <v>64</v>
      </c>
    </row>
    <row r="504" spans="1:72" ht="13.5" customHeight="1">
      <c r="A504" s="7" t="str">
        <f>HYPERLINK("http://kyu.snu.ac.kr/sdhj/index.jsp?type=hj/GK14611_00IM0001_081b.jpg","1738_수남면_081b")</f>
        <v>1738_수남면_081b</v>
      </c>
      <c r="B504" s="2">
        <v>1738</v>
      </c>
      <c r="C504" s="2" t="s">
        <v>13091</v>
      </c>
      <c r="D504" s="2" t="s">
        <v>13092</v>
      </c>
      <c r="E504" s="2">
        <v>503</v>
      </c>
      <c r="F504" s="1">
        <v>3</v>
      </c>
      <c r="G504" s="1" t="s">
        <v>1071</v>
      </c>
      <c r="H504" s="1" t="s">
        <v>6276</v>
      </c>
      <c r="I504" s="1">
        <v>3</v>
      </c>
      <c r="L504" s="1">
        <v>1</v>
      </c>
      <c r="M504" s="1" t="s">
        <v>11907</v>
      </c>
      <c r="N504" s="1" t="s">
        <v>11908</v>
      </c>
      <c r="T504" s="1" t="s">
        <v>13093</v>
      </c>
      <c r="U504" s="1" t="s">
        <v>181</v>
      </c>
      <c r="V504" s="1" t="s">
        <v>6448</v>
      </c>
      <c r="Y504" s="1" t="s">
        <v>1248</v>
      </c>
      <c r="Z504" s="1" t="s">
        <v>8312</v>
      </c>
      <c r="AC504" s="1">
        <v>57</v>
      </c>
    </row>
    <row r="505" spans="1:72" ht="13.5" customHeight="1">
      <c r="A505" s="7" t="str">
        <f>HYPERLINK("http://kyu.snu.ac.kr/sdhj/index.jsp?type=hj/GK14611_00IM0001_081b.jpg","1738_수남면_081b")</f>
        <v>1738_수남면_081b</v>
      </c>
      <c r="B505" s="2">
        <v>1738</v>
      </c>
      <c r="C505" s="2" t="s">
        <v>13091</v>
      </c>
      <c r="D505" s="2" t="s">
        <v>13092</v>
      </c>
      <c r="E505" s="2">
        <v>504</v>
      </c>
      <c r="F505" s="1">
        <v>3</v>
      </c>
      <c r="G505" s="1" t="s">
        <v>1071</v>
      </c>
      <c r="H505" s="1" t="s">
        <v>6276</v>
      </c>
      <c r="I505" s="1">
        <v>3</v>
      </c>
      <c r="L505" s="1">
        <v>1</v>
      </c>
      <c r="M505" s="1" t="s">
        <v>11907</v>
      </c>
      <c r="N505" s="1" t="s">
        <v>11908</v>
      </c>
      <c r="T505" s="1" t="s">
        <v>13093</v>
      </c>
      <c r="U505" s="1" t="s">
        <v>181</v>
      </c>
      <c r="V505" s="1" t="s">
        <v>6448</v>
      </c>
      <c r="Y505" s="1" t="s">
        <v>1249</v>
      </c>
      <c r="Z505" s="1" t="s">
        <v>8311</v>
      </c>
      <c r="AC505" s="1">
        <v>30</v>
      </c>
      <c r="AD505" s="1" t="s">
        <v>312</v>
      </c>
      <c r="AE505" s="1" t="s">
        <v>8552</v>
      </c>
      <c r="BB505" s="1" t="s">
        <v>239</v>
      </c>
      <c r="BC505" s="1" t="s">
        <v>6489</v>
      </c>
      <c r="BF505" s="1" t="s">
        <v>11491</v>
      </c>
    </row>
    <row r="506" spans="1:72" ht="13.5" customHeight="1">
      <c r="A506" s="7" t="str">
        <f>HYPERLINK("http://kyu.snu.ac.kr/sdhj/index.jsp?type=hj/GK14611_00IM0001_081b.jpg","1738_수남면_081b")</f>
        <v>1738_수남면_081b</v>
      </c>
      <c r="B506" s="2">
        <v>1738</v>
      </c>
      <c r="C506" s="2" t="s">
        <v>12735</v>
      </c>
      <c r="D506" s="2" t="s">
        <v>12736</v>
      </c>
      <c r="E506" s="2">
        <v>505</v>
      </c>
      <c r="F506" s="1">
        <v>3</v>
      </c>
      <c r="G506" s="1" t="s">
        <v>1071</v>
      </c>
      <c r="H506" s="1" t="s">
        <v>6276</v>
      </c>
      <c r="I506" s="1">
        <v>3</v>
      </c>
      <c r="L506" s="1">
        <v>1</v>
      </c>
      <c r="M506" s="1" t="s">
        <v>11907</v>
      </c>
      <c r="N506" s="1" t="s">
        <v>11908</v>
      </c>
      <c r="T506" s="1" t="s">
        <v>13093</v>
      </c>
      <c r="U506" s="1" t="s">
        <v>237</v>
      </c>
      <c r="V506" s="1" t="s">
        <v>6679</v>
      </c>
      <c r="Y506" s="1" t="s">
        <v>1250</v>
      </c>
      <c r="Z506" s="1" t="s">
        <v>6927</v>
      </c>
      <c r="AC506" s="1">
        <v>25</v>
      </c>
      <c r="AD506" s="1" t="s">
        <v>487</v>
      </c>
      <c r="AE506" s="1" t="s">
        <v>8536</v>
      </c>
      <c r="BC506" s="1" t="s">
        <v>13094</v>
      </c>
      <c r="BF506" s="1" t="s">
        <v>11492</v>
      </c>
    </row>
    <row r="507" spans="1:72" ht="13.5" customHeight="1">
      <c r="A507" s="7" t="str">
        <f>HYPERLINK("http://kyu.snu.ac.kr/sdhj/index.jsp?type=hj/GK14611_00IM0001_081b.jpg","1738_수남면_081b")</f>
        <v>1738_수남면_081b</v>
      </c>
      <c r="B507" s="2">
        <v>1738</v>
      </c>
      <c r="C507" s="2" t="s">
        <v>12735</v>
      </c>
      <c r="D507" s="2" t="s">
        <v>12736</v>
      </c>
      <c r="E507" s="2">
        <v>506</v>
      </c>
      <c r="F507" s="1">
        <v>3</v>
      </c>
      <c r="G507" s="1" t="s">
        <v>1071</v>
      </c>
      <c r="H507" s="1" t="s">
        <v>6276</v>
      </c>
      <c r="I507" s="1">
        <v>3</v>
      </c>
      <c r="L507" s="1">
        <v>1</v>
      </c>
      <c r="M507" s="1" t="s">
        <v>11907</v>
      </c>
      <c r="N507" s="1" t="s">
        <v>11908</v>
      </c>
      <c r="T507" s="1" t="s">
        <v>13093</v>
      </c>
      <c r="U507" s="1" t="s">
        <v>241</v>
      </c>
      <c r="V507" s="1" t="s">
        <v>6447</v>
      </c>
      <c r="Y507" s="1" t="s">
        <v>1251</v>
      </c>
      <c r="Z507" s="1" t="s">
        <v>8310</v>
      </c>
      <c r="AC507" s="1">
        <v>4</v>
      </c>
      <c r="AD507" s="1" t="s">
        <v>89</v>
      </c>
      <c r="AE507" s="1" t="s">
        <v>8545</v>
      </c>
      <c r="BB507" s="1" t="s">
        <v>181</v>
      </c>
      <c r="BC507" s="1" t="s">
        <v>6448</v>
      </c>
      <c r="BD507" s="1" t="s">
        <v>1249</v>
      </c>
      <c r="BE507" s="1" t="s">
        <v>8311</v>
      </c>
      <c r="BF507" s="1" t="s">
        <v>11491</v>
      </c>
    </row>
    <row r="508" spans="1:72" ht="13.5" customHeight="1">
      <c r="A508" s="7" t="str">
        <f>HYPERLINK("http://kyu.snu.ac.kr/sdhj/index.jsp?type=hj/GK14611_00IM0001_081b.jpg","1738_수남면_081b")</f>
        <v>1738_수남면_081b</v>
      </c>
      <c r="B508" s="2">
        <v>1738</v>
      </c>
      <c r="C508" s="2" t="s">
        <v>12735</v>
      </c>
      <c r="D508" s="2" t="s">
        <v>12736</v>
      </c>
      <c r="E508" s="2">
        <v>507</v>
      </c>
      <c r="F508" s="1">
        <v>3</v>
      </c>
      <c r="G508" s="1" t="s">
        <v>1071</v>
      </c>
      <c r="H508" s="1" t="s">
        <v>6276</v>
      </c>
      <c r="I508" s="1">
        <v>3</v>
      </c>
      <c r="L508" s="1">
        <v>2</v>
      </c>
      <c r="M508" s="1" t="s">
        <v>11909</v>
      </c>
      <c r="N508" s="1" t="s">
        <v>11910</v>
      </c>
      <c r="T508" s="1" t="s">
        <v>12850</v>
      </c>
      <c r="U508" s="1" t="s">
        <v>48</v>
      </c>
      <c r="V508" s="1" t="s">
        <v>6678</v>
      </c>
      <c r="W508" s="1" t="s">
        <v>944</v>
      </c>
      <c r="X508" s="1" t="s">
        <v>6719</v>
      </c>
      <c r="Y508" s="1" t="s">
        <v>1252</v>
      </c>
      <c r="Z508" s="1" t="s">
        <v>8309</v>
      </c>
      <c r="AC508" s="1">
        <v>68</v>
      </c>
      <c r="AD508" s="1" t="s">
        <v>130</v>
      </c>
      <c r="AE508" s="1" t="s">
        <v>8580</v>
      </c>
      <c r="AJ508" s="1" t="s">
        <v>17</v>
      </c>
      <c r="AK508" s="1" t="s">
        <v>8760</v>
      </c>
      <c r="AL508" s="1" t="s">
        <v>78</v>
      </c>
      <c r="AM508" s="1" t="s">
        <v>8776</v>
      </c>
      <c r="AT508" s="1" t="s">
        <v>81</v>
      </c>
      <c r="AU508" s="1" t="s">
        <v>8866</v>
      </c>
      <c r="AV508" s="1" t="s">
        <v>1253</v>
      </c>
      <c r="AW508" s="1" t="s">
        <v>9032</v>
      </c>
      <c r="BG508" s="1" t="s">
        <v>1132</v>
      </c>
      <c r="BH508" s="1" t="s">
        <v>8900</v>
      </c>
      <c r="BI508" s="1" t="s">
        <v>1133</v>
      </c>
      <c r="BJ508" s="1" t="s">
        <v>9465</v>
      </c>
      <c r="BK508" s="1" t="s">
        <v>81</v>
      </c>
      <c r="BL508" s="1" t="s">
        <v>8866</v>
      </c>
      <c r="BM508" s="1" t="s">
        <v>1134</v>
      </c>
      <c r="BN508" s="1" t="s">
        <v>10058</v>
      </c>
      <c r="BO508" s="1" t="s">
        <v>81</v>
      </c>
      <c r="BP508" s="1" t="s">
        <v>8866</v>
      </c>
      <c r="BQ508" s="1" t="s">
        <v>1254</v>
      </c>
      <c r="BR508" s="1" t="s">
        <v>11165</v>
      </c>
      <c r="BS508" s="1" t="s">
        <v>372</v>
      </c>
      <c r="BT508" s="1" t="s">
        <v>8664</v>
      </c>
    </row>
    <row r="509" spans="1:72" ht="13.5" customHeight="1">
      <c r="A509" s="7" t="str">
        <f>HYPERLINK("http://kyu.snu.ac.kr/sdhj/index.jsp?type=hj/GK14611_00IM0001_081b.jpg","1738_수남면_081b")</f>
        <v>1738_수남면_081b</v>
      </c>
      <c r="B509" s="2">
        <v>1738</v>
      </c>
      <c r="C509" s="2" t="s">
        <v>12870</v>
      </c>
      <c r="D509" s="2" t="s">
        <v>12871</v>
      </c>
      <c r="E509" s="2">
        <v>508</v>
      </c>
      <c r="F509" s="1">
        <v>3</v>
      </c>
      <c r="G509" s="1" t="s">
        <v>1071</v>
      </c>
      <c r="H509" s="1" t="s">
        <v>6276</v>
      </c>
      <c r="I509" s="1">
        <v>3</v>
      </c>
      <c r="L509" s="1">
        <v>2</v>
      </c>
      <c r="M509" s="1" t="s">
        <v>11909</v>
      </c>
      <c r="N509" s="1" t="s">
        <v>11910</v>
      </c>
      <c r="S509" s="1" t="s">
        <v>1144</v>
      </c>
      <c r="T509" s="1" t="s">
        <v>6384</v>
      </c>
      <c r="W509" s="1" t="s">
        <v>153</v>
      </c>
      <c r="X509" s="1" t="s">
        <v>6765</v>
      </c>
      <c r="Y509" s="1" t="s">
        <v>53</v>
      </c>
      <c r="Z509" s="1" t="s">
        <v>6773</v>
      </c>
      <c r="AC509" s="1">
        <v>54</v>
      </c>
      <c r="AD509" s="1" t="s">
        <v>511</v>
      </c>
      <c r="AE509" s="1" t="s">
        <v>8566</v>
      </c>
    </row>
    <row r="510" spans="1:72" ht="13.5" customHeight="1">
      <c r="A510" s="7" t="str">
        <f>HYPERLINK("http://kyu.snu.ac.kr/sdhj/index.jsp?type=hj/GK14611_00IM0001_081b.jpg","1738_수남면_081b")</f>
        <v>1738_수남면_081b</v>
      </c>
      <c r="B510" s="2">
        <v>1738</v>
      </c>
      <c r="C510" s="2" t="s">
        <v>12851</v>
      </c>
      <c r="D510" s="2" t="s">
        <v>12852</v>
      </c>
      <c r="E510" s="2">
        <v>509</v>
      </c>
      <c r="F510" s="1">
        <v>3</v>
      </c>
      <c r="G510" s="1" t="s">
        <v>1071</v>
      </c>
      <c r="H510" s="1" t="s">
        <v>6276</v>
      </c>
      <c r="I510" s="1">
        <v>3</v>
      </c>
      <c r="L510" s="1">
        <v>2</v>
      </c>
      <c r="M510" s="1" t="s">
        <v>11909</v>
      </c>
      <c r="N510" s="1" t="s">
        <v>11910</v>
      </c>
      <c r="S510" s="1" t="s">
        <v>156</v>
      </c>
      <c r="T510" s="1" t="s">
        <v>6371</v>
      </c>
      <c r="U510" s="1" t="s">
        <v>159</v>
      </c>
      <c r="V510" s="1" t="s">
        <v>6472</v>
      </c>
      <c r="Y510" s="1" t="s">
        <v>1255</v>
      </c>
      <c r="Z510" s="1" t="s">
        <v>8308</v>
      </c>
      <c r="AC510" s="1">
        <v>45</v>
      </c>
      <c r="AD510" s="1" t="s">
        <v>180</v>
      </c>
      <c r="AE510" s="1" t="s">
        <v>8530</v>
      </c>
    </row>
    <row r="511" spans="1:72" ht="13.5" customHeight="1">
      <c r="A511" s="7" t="str">
        <f>HYPERLINK("http://kyu.snu.ac.kr/sdhj/index.jsp?type=hj/GK14611_00IM0001_081b.jpg","1738_수남면_081b")</f>
        <v>1738_수남면_081b</v>
      </c>
      <c r="B511" s="2">
        <v>1738</v>
      </c>
      <c r="C511" s="2" t="s">
        <v>12851</v>
      </c>
      <c r="D511" s="2" t="s">
        <v>12852</v>
      </c>
      <c r="E511" s="2">
        <v>510</v>
      </c>
      <c r="F511" s="1">
        <v>3</v>
      </c>
      <c r="G511" s="1" t="s">
        <v>1071</v>
      </c>
      <c r="H511" s="1" t="s">
        <v>6276</v>
      </c>
      <c r="I511" s="1">
        <v>3</v>
      </c>
      <c r="L511" s="1">
        <v>2</v>
      </c>
      <c r="M511" s="1" t="s">
        <v>11909</v>
      </c>
      <c r="N511" s="1" t="s">
        <v>11910</v>
      </c>
      <c r="T511" s="1" t="s">
        <v>12856</v>
      </c>
      <c r="U511" s="1" t="s">
        <v>181</v>
      </c>
      <c r="V511" s="1" t="s">
        <v>6448</v>
      </c>
      <c r="Y511" s="1" t="s">
        <v>1256</v>
      </c>
      <c r="Z511" s="1" t="s">
        <v>8307</v>
      </c>
      <c r="AF511" s="1" t="s">
        <v>790</v>
      </c>
      <c r="AG511" s="1" t="s">
        <v>8619</v>
      </c>
      <c r="BB511" s="1" t="s">
        <v>181</v>
      </c>
      <c r="BC511" s="1" t="s">
        <v>6448</v>
      </c>
      <c r="BD511" s="1" t="s">
        <v>1100</v>
      </c>
      <c r="BE511" s="1" t="s">
        <v>6974</v>
      </c>
      <c r="BF511" s="1" t="s">
        <v>11492</v>
      </c>
    </row>
    <row r="512" spans="1:72" ht="13.5" customHeight="1">
      <c r="A512" s="7" t="str">
        <f>HYPERLINK("http://kyu.snu.ac.kr/sdhj/index.jsp?type=hj/GK14611_00IM0001_081b.jpg","1738_수남면_081b")</f>
        <v>1738_수남면_081b</v>
      </c>
      <c r="B512" s="2">
        <v>1738</v>
      </c>
      <c r="C512" s="2" t="s">
        <v>12735</v>
      </c>
      <c r="D512" s="2" t="s">
        <v>12736</v>
      </c>
      <c r="E512" s="2">
        <v>511</v>
      </c>
      <c r="F512" s="1">
        <v>3</v>
      </c>
      <c r="G512" s="1" t="s">
        <v>1071</v>
      </c>
      <c r="H512" s="1" t="s">
        <v>6276</v>
      </c>
      <c r="I512" s="1">
        <v>3</v>
      </c>
      <c r="L512" s="1">
        <v>2</v>
      </c>
      <c r="M512" s="1" t="s">
        <v>11909</v>
      </c>
      <c r="N512" s="1" t="s">
        <v>11910</v>
      </c>
      <c r="T512" s="1" t="s">
        <v>12856</v>
      </c>
      <c r="U512" s="1" t="s">
        <v>181</v>
      </c>
      <c r="V512" s="1" t="s">
        <v>6448</v>
      </c>
      <c r="Y512" s="1" t="s">
        <v>6158</v>
      </c>
      <c r="Z512" s="1" t="s">
        <v>6891</v>
      </c>
      <c r="AC512" s="1">
        <v>19</v>
      </c>
      <c r="AD512" s="1" t="s">
        <v>199</v>
      </c>
      <c r="AE512" s="1" t="s">
        <v>8564</v>
      </c>
      <c r="BB512" s="1" t="s">
        <v>239</v>
      </c>
      <c r="BC512" s="1" t="s">
        <v>6489</v>
      </c>
      <c r="BF512" s="1" t="s">
        <v>11522</v>
      </c>
    </row>
    <row r="513" spans="1:72" ht="13.5" customHeight="1">
      <c r="A513" s="7" t="str">
        <f>HYPERLINK("http://kyu.snu.ac.kr/sdhj/index.jsp?type=hj/GK14611_00IM0001_081b.jpg","1738_수남면_081b")</f>
        <v>1738_수남면_081b</v>
      </c>
      <c r="B513" s="2">
        <v>1738</v>
      </c>
      <c r="C513" s="2" t="s">
        <v>12735</v>
      </c>
      <c r="D513" s="2" t="s">
        <v>12736</v>
      </c>
      <c r="E513" s="2">
        <v>512</v>
      </c>
      <c r="F513" s="1">
        <v>3</v>
      </c>
      <c r="G513" s="1" t="s">
        <v>1071</v>
      </c>
      <c r="H513" s="1" t="s">
        <v>6276</v>
      </c>
      <c r="I513" s="1">
        <v>3</v>
      </c>
      <c r="L513" s="1">
        <v>3</v>
      </c>
      <c r="M513" s="1" t="s">
        <v>1258</v>
      </c>
      <c r="N513" s="1" t="s">
        <v>7223</v>
      </c>
      <c r="T513" s="1" t="s">
        <v>12719</v>
      </c>
      <c r="U513" s="1" t="s">
        <v>1257</v>
      </c>
      <c r="V513" s="1" t="s">
        <v>6677</v>
      </c>
      <c r="Y513" s="1" t="s">
        <v>1258</v>
      </c>
      <c r="Z513" s="1" t="s">
        <v>7223</v>
      </c>
      <c r="AC513" s="1">
        <v>27</v>
      </c>
      <c r="AD513" s="1" t="s">
        <v>476</v>
      </c>
      <c r="AE513" s="1" t="s">
        <v>7652</v>
      </c>
      <c r="AJ513" s="1" t="s">
        <v>17</v>
      </c>
      <c r="AK513" s="1" t="s">
        <v>8760</v>
      </c>
      <c r="AL513" s="1" t="s">
        <v>95</v>
      </c>
      <c r="AM513" s="1" t="s">
        <v>7549</v>
      </c>
      <c r="AN513" s="1" t="s">
        <v>257</v>
      </c>
      <c r="AO513" s="1" t="s">
        <v>8704</v>
      </c>
      <c r="AP513" s="1" t="s">
        <v>159</v>
      </c>
      <c r="AQ513" s="1" t="s">
        <v>6472</v>
      </c>
      <c r="AR513" s="1" t="s">
        <v>1259</v>
      </c>
      <c r="AS513" s="1" t="s">
        <v>11651</v>
      </c>
      <c r="AT513" s="1" t="s">
        <v>183</v>
      </c>
      <c r="AU513" s="1" t="s">
        <v>6484</v>
      </c>
      <c r="AV513" s="1" t="s">
        <v>1260</v>
      </c>
      <c r="AW513" s="1" t="s">
        <v>7702</v>
      </c>
      <c r="BG513" s="1" t="s">
        <v>46</v>
      </c>
      <c r="BH513" s="1" t="s">
        <v>6649</v>
      </c>
      <c r="BI513" s="1" t="s">
        <v>1261</v>
      </c>
      <c r="BJ513" s="1" t="s">
        <v>8187</v>
      </c>
      <c r="BK513" s="1" t="s">
        <v>46</v>
      </c>
      <c r="BL513" s="1" t="s">
        <v>6649</v>
      </c>
      <c r="BM513" s="1" t="s">
        <v>1262</v>
      </c>
      <c r="BN513" s="1" t="s">
        <v>10476</v>
      </c>
      <c r="BO513" s="1" t="s">
        <v>46</v>
      </c>
      <c r="BP513" s="1" t="s">
        <v>6649</v>
      </c>
      <c r="BQ513" s="1" t="s">
        <v>1263</v>
      </c>
      <c r="BR513" s="1" t="s">
        <v>11237</v>
      </c>
      <c r="BS513" s="1" t="s">
        <v>50</v>
      </c>
      <c r="BT513" s="1" t="s">
        <v>11050</v>
      </c>
    </row>
    <row r="514" spans="1:72" ht="13.5" customHeight="1">
      <c r="A514" s="7" t="str">
        <f>HYPERLINK("http://kyu.snu.ac.kr/sdhj/index.jsp?type=hj/GK14611_00IM0001_081b.jpg","1738_수남면_081b")</f>
        <v>1738_수남면_081b</v>
      </c>
      <c r="B514" s="2">
        <v>1738</v>
      </c>
      <c r="C514" s="2" t="s">
        <v>13095</v>
      </c>
      <c r="D514" s="2" t="s">
        <v>13096</v>
      </c>
      <c r="E514" s="2">
        <v>513</v>
      </c>
      <c r="F514" s="1">
        <v>3</v>
      </c>
      <c r="G514" s="1" t="s">
        <v>1071</v>
      </c>
      <c r="H514" s="1" t="s">
        <v>6276</v>
      </c>
      <c r="I514" s="1">
        <v>3</v>
      </c>
      <c r="L514" s="1">
        <v>3</v>
      </c>
      <c r="M514" s="1" t="s">
        <v>1258</v>
      </c>
      <c r="N514" s="1" t="s">
        <v>7223</v>
      </c>
      <c r="S514" s="1" t="s">
        <v>51</v>
      </c>
      <c r="T514" s="1" t="s">
        <v>6364</v>
      </c>
      <c r="U514" s="1" t="s">
        <v>1264</v>
      </c>
      <c r="V514" s="1" t="s">
        <v>6676</v>
      </c>
      <c r="Y514" s="1" t="s">
        <v>363</v>
      </c>
      <c r="Z514" s="1" t="s">
        <v>6774</v>
      </c>
      <c r="AC514" s="1">
        <v>27</v>
      </c>
      <c r="AD514" s="1" t="s">
        <v>476</v>
      </c>
      <c r="AE514" s="1" t="s">
        <v>7652</v>
      </c>
      <c r="AJ514" s="1" t="s">
        <v>17</v>
      </c>
      <c r="AK514" s="1" t="s">
        <v>8760</v>
      </c>
      <c r="AL514" s="1" t="s">
        <v>50</v>
      </c>
      <c r="AM514" s="1" t="s">
        <v>11050</v>
      </c>
      <c r="AT514" s="1" t="s">
        <v>46</v>
      </c>
      <c r="AU514" s="1" t="s">
        <v>6649</v>
      </c>
      <c r="AV514" s="1" t="s">
        <v>1265</v>
      </c>
      <c r="AW514" s="1" t="s">
        <v>9458</v>
      </c>
      <c r="BG514" s="1" t="s">
        <v>782</v>
      </c>
      <c r="BH514" s="1" t="s">
        <v>6451</v>
      </c>
      <c r="BI514" s="1" t="s">
        <v>1266</v>
      </c>
      <c r="BJ514" s="1" t="s">
        <v>7943</v>
      </c>
      <c r="BK514" s="1" t="s">
        <v>782</v>
      </c>
      <c r="BL514" s="1" t="s">
        <v>6451</v>
      </c>
      <c r="BM514" s="1" t="s">
        <v>1267</v>
      </c>
      <c r="BN514" s="1" t="s">
        <v>10475</v>
      </c>
      <c r="BO514" s="1" t="s">
        <v>46</v>
      </c>
      <c r="BP514" s="1" t="s">
        <v>6649</v>
      </c>
      <c r="BQ514" s="1" t="s">
        <v>1268</v>
      </c>
      <c r="BR514" s="1" t="s">
        <v>11368</v>
      </c>
      <c r="BS514" s="1" t="s">
        <v>285</v>
      </c>
      <c r="BT514" s="1" t="s">
        <v>8520</v>
      </c>
    </row>
    <row r="515" spans="1:72" ht="13.5" customHeight="1">
      <c r="A515" s="7" t="str">
        <f>HYPERLINK("http://kyu.snu.ac.kr/sdhj/index.jsp?type=hj/GK14611_00IM0001_081b.jpg","1738_수남면_081b")</f>
        <v>1738_수남면_081b</v>
      </c>
      <c r="B515" s="2">
        <v>1738</v>
      </c>
      <c r="C515" s="2" t="s">
        <v>13097</v>
      </c>
      <c r="D515" s="2" t="s">
        <v>13098</v>
      </c>
      <c r="E515" s="2">
        <v>514</v>
      </c>
      <c r="F515" s="1">
        <v>3</v>
      </c>
      <c r="G515" s="1" t="s">
        <v>1071</v>
      </c>
      <c r="H515" s="1" t="s">
        <v>6276</v>
      </c>
      <c r="I515" s="1">
        <v>3</v>
      </c>
      <c r="L515" s="1">
        <v>3</v>
      </c>
      <c r="M515" s="1" t="s">
        <v>1258</v>
      </c>
      <c r="N515" s="1" t="s">
        <v>7223</v>
      </c>
      <c r="S515" s="1" t="s">
        <v>62</v>
      </c>
      <c r="T515" s="1" t="s">
        <v>6363</v>
      </c>
      <c r="Y515" s="1" t="s">
        <v>363</v>
      </c>
      <c r="Z515" s="1" t="s">
        <v>6774</v>
      </c>
      <c r="AF515" s="1" t="s">
        <v>128</v>
      </c>
      <c r="AG515" s="1" t="s">
        <v>6421</v>
      </c>
    </row>
    <row r="516" spans="1:72" ht="13.5" customHeight="1">
      <c r="A516" s="7" t="str">
        <f>HYPERLINK("http://kyu.snu.ac.kr/sdhj/index.jsp?type=hj/GK14611_00IM0001_081b.jpg","1738_수남면_081b")</f>
        <v>1738_수남면_081b</v>
      </c>
      <c r="B516" s="2">
        <v>1738</v>
      </c>
      <c r="C516" s="2" t="s">
        <v>12722</v>
      </c>
      <c r="D516" s="2" t="s">
        <v>12723</v>
      </c>
      <c r="E516" s="2">
        <v>515</v>
      </c>
      <c r="F516" s="1">
        <v>3</v>
      </c>
      <c r="G516" s="1" t="s">
        <v>1071</v>
      </c>
      <c r="H516" s="1" t="s">
        <v>6276</v>
      </c>
      <c r="I516" s="1">
        <v>3</v>
      </c>
      <c r="L516" s="1">
        <v>4</v>
      </c>
      <c r="M516" s="1" t="s">
        <v>11911</v>
      </c>
      <c r="N516" s="1" t="s">
        <v>11912</v>
      </c>
      <c r="T516" s="1" t="s">
        <v>13099</v>
      </c>
      <c r="U516" s="1" t="s">
        <v>1269</v>
      </c>
      <c r="V516" s="1" t="s">
        <v>6551</v>
      </c>
      <c r="W516" s="1" t="s">
        <v>944</v>
      </c>
      <c r="X516" s="1" t="s">
        <v>6719</v>
      </c>
      <c r="Y516" s="1" t="s">
        <v>1270</v>
      </c>
      <c r="Z516" s="1" t="s">
        <v>8306</v>
      </c>
      <c r="AC516" s="1">
        <v>65</v>
      </c>
      <c r="AD516" s="1" t="s">
        <v>180</v>
      </c>
      <c r="AE516" s="1" t="s">
        <v>8530</v>
      </c>
      <c r="AJ516" s="1" t="s">
        <v>17</v>
      </c>
      <c r="AK516" s="1" t="s">
        <v>8760</v>
      </c>
      <c r="AL516" s="1" t="s">
        <v>78</v>
      </c>
      <c r="AM516" s="1" t="s">
        <v>8776</v>
      </c>
      <c r="AT516" s="1" t="s">
        <v>81</v>
      </c>
      <c r="AU516" s="1" t="s">
        <v>8866</v>
      </c>
      <c r="AV516" s="1" t="s">
        <v>1253</v>
      </c>
      <c r="AW516" s="1" t="s">
        <v>9032</v>
      </c>
      <c r="BG516" s="1" t="s">
        <v>1132</v>
      </c>
      <c r="BH516" s="1" t="s">
        <v>8900</v>
      </c>
      <c r="BI516" s="1" t="s">
        <v>1133</v>
      </c>
      <c r="BJ516" s="1" t="s">
        <v>9465</v>
      </c>
      <c r="BK516" s="1" t="s">
        <v>81</v>
      </c>
      <c r="BL516" s="1" t="s">
        <v>8866</v>
      </c>
      <c r="BM516" s="1" t="s">
        <v>1134</v>
      </c>
      <c r="BN516" s="1" t="s">
        <v>10058</v>
      </c>
      <c r="BO516" s="1" t="s">
        <v>81</v>
      </c>
      <c r="BP516" s="1" t="s">
        <v>8866</v>
      </c>
      <c r="BQ516" s="1" t="s">
        <v>1271</v>
      </c>
      <c r="BR516" s="1" t="s">
        <v>10903</v>
      </c>
      <c r="BS516" s="1" t="s">
        <v>167</v>
      </c>
      <c r="BT516" s="1" t="s">
        <v>8779</v>
      </c>
    </row>
    <row r="517" spans="1:72" ht="13.5" customHeight="1">
      <c r="A517" s="7" t="str">
        <f>HYPERLINK("http://kyu.snu.ac.kr/sdhj/index.jsp?type=hj/GK14611_00IM0001_081b.jpg","1738_수남면_081b")</f>
        <v>1738_수남면_081b</v>
      </c>
      <c r="B517" s="2">
        <v>1738</v>
      </c>
      <c r="C517" s="2" t="s">
        <v>12729</v>
      </c>
      <c r="D517" s="2" t="s">
        <v>12730</v>
      </c>
      <c r="E517" s="2">
        <v>516</v>
      </c>
      <c r="F517" s="1">
        <v>3</v>
      </c>
      <c r="G517" s="1" t="s">
        <v>1071</v>
      </c>
      <c r="H517" s="1" t="s">
        <v>6276</v>
      </c>
      <c r="I517" s="1">
        <v>3</v>
      </c>
      <c r="L517" s="1">
        <v>4</v>
      </c>
      <c r="M517" s="1" t="s">
        <v>11911</v>
      </c>
      <c r="N517" s="1" t="s">
        <v>11912</v>
      </c>
      <c r="S517" s="1" t="s">
        <v>51</v>
      </c>
      <c r="T517" s="1" t="s">
        <v>6364</v>
      </c>
      <c r="W517" s="1" t="s">
        <v>66</v>
      </c>
      <c r="X517" s="1" t="s">
        <v>11719</v>
      </c>
      <c r="Y517" s="1" t="s">
        <v>170</v>
      </c>
      <c r="Z517" s="1" t="s">
        <v>6819</v>
      </c>
      <c r="AC517" s="1">
        <v>39</v>
      </c>
      <c r="AD517" s="1" t="s">
        <v>93</v>
      </c>
      <c r="AE517" s="1" t="s">
        <v>8534</v>
      </c>
      <c r="AJ517" s="1" t="s">
        <v>173</v>
      </c>
      <c r="AK517" s="1" t="s">
        <v>8258</v>
      </c>
      <c r="AL517" s="1" t="s">
        <v>161</v>
      </c>
      <c r="AM517" s="1" t="s">
        <v>8764</v>
      </c>
      <c r="AT517" s="1" t="s">
        <v>81</v>
      </c>
      <c r="AU517" s="1" t="s">
        <v>8866</v>
      </c>
      <c r="AV517" s="1" t="s">
        <v>1272</v>
      </c>
      <c r="AW517" s="1" t="s">
        <v>6860</v>
      </c>
      <c r="BG517" s="1" t="s">
        <v>81</v>
      </c>
      <c r="BH517" s="1" t="s">
        <v>8866</v>
      </c>
      <c r="BI517" s="1" t="s">
        <v>1273</v>
      </c>
      <c r="BJ517" s="1" t="s">
        <v>7461</v>
      </c>
      <c r="BK517" s="1" t="s">
        <v>1135</v>
      </c>
      <c r="BL517" s="1" t="s">
        <v>11457</v>
      </c>
      <c r="BM517" s="1" t="s">
        <v>1274</v>
      </c>
      <c r="BN517" s="1" t="s">
        <v>10352</v>
      </c>
      <c r="BO517" s="1" t="s">
        <v>81</v>
      </c>
      <c r="BP517" s="1" t="s">
        <v>8866</v>
      </c>
      <c r="BQ517" s="1" t="s">
        <v>1275</v>
      </c>
      <c r="BR517" s="1" t="s">
        <v>10950</v>
      </c>
      <c r="BS517" s="1" t="s">
        <v>384</v>
      </c>
      <c r="BT517" s="1" t="s">
        <v>8721</v>
      </c>
    </row>
    <row r="518" spans="1:72" ht="13.5" customHeight="1">
      <c r="A518" s="7" t="str">
        <f>HYPERLINK("http://kyu.snu.ac.kr/sdhj/index.jsp?type=hj/GK14611_00IM0001_081b.jpg","1738_수남면_081b")</f>
        <v>1738_수남면_081b</v>
      </c>
      <c r="B518" s="2">
        <v>1738</v>
      </c>
      <c r="C518" s="2" t="s">
        <v>12729</v>
      </c>
      <c r="D518" s="2" t="s">
        <v>12730</v>
      </c>
      <c r="E518" s="2">
        <v>517</v>
      </c>
      <c r="F518" s="1">
        <v>3</v>
      </c>
      <c r="G518" s="1" t="s">
        <v>1071</v>
      </c>
      <c r="H518" s="1" t="s">
        <v>6276</v>
      </c>
      <c r="I518" s="1">
        <v>3</v>
      </c>
      <c r="L518" s="1">
        <v>4</v>
      </c>
      <c r="M518" s="1" t="s">
        <v>11911</v>
      </c>
      <c r="N518" s="1" t="s">
        <v>11912</v>
      </c>
      <c r="S518" s="1" t="s">
        <v>62</v>
      </c>
      <c r="T518" s="1" t="s">
        <v>6363</v>
      </c>
      <c r="AF518" s="1" t="s">
        <v>128</v>
      </c>
      <c r="AG518" s="1" t="s">
        <v>6421</v>
      </c>
    </row>
    <row r="519" spans="1:72" ht="13.5" customHeight="1">
      <c r="A519" s="7" t="str">
        <f>HYPERLINK("http://kyu.snu.ac.kr/sdhj/index.jsp?type=hj/GK14611_00IM0001_081b.jpg","1738_수남면_081b")</f>
        <v>1738_수남면_081b</v>
      </c>
      <c r="B519" s="2">
        <v>1738</v>
      </c>
      <c r="C519" s="2" t="s">
        <v>13064</v>
      </c>
      <c r="D519" s="2" t="s">
        <v>13065</v>
      </c>
      <c r="E519" s="2">
        <v>518</v>
      </c>
      <c r="F519" s="1">
        <v>3</v>
      </c>
      <c r="G519" s="1" t="s">
        <v>1071</v>
      </c>
      <c r="H519" s="1" t="s">
        <v>6276</v>
      </c>
      <c r="I519" s="1">
        <v>3</v>
      </c>
      <c r="L519" s="1">
        <v>4</v>
      </c>
      <c r="M519" s="1" t="s">
        <v>11911</v>
      </c>
      <c r="N519" s="1" t="s">
        <v>11912</v>
      </c>
      <c r="S519" s="1" t="s">
        <v>62</v>
      </c>
      <c r="T519" s="1" t="s">
        <v>6363</v>
      </c>
      <c r="AC519" s="1">
        <v>9</v>
      </c>
      <c r="AD519" s="1" t="s">
        <v>171</v>
      </c>
      <c r="AE519" s="1" t="s">
        <v>8560</v>
      </c>
    </row>
    <row r="520" spans="1:72" ht="13.5" customHeight="1">
      <c r="A520" s="7" t="str">
        <f>HYPERLINK("http://kyu.snu.ac.kr/sdhj/index.jsp?type=hj/GK14611_00IM0001_081b.jpg","1738_수남면_081b")</f>
        <v>1738_수남면_081b</v>
      </c>
      <c r="B520" s="2">
        <v>1738</v>
      </c>
      <c r="C520" s="2" t="s">
        <v>13064</v>
      </c>
      <c r="D520" s="2" t="s">
        <v>13065</v>
      </c>
      <c r="E520" s="2">
        <v>519</v>
      </c>
      <c r="F520" s="1">
        <v>3</v>
      </c>
      <c r="G520" s="1" t="s">
        <v>1071</v>
      </c>
      <c r="H520" s="1" t="s">
        <v>6276</v>
      </c>
      <c r="I520" s="1">
        <v>3</v>
      </c>
      <c r="L520" s="1">
        <v>4</v>
      </c>
      <c r="M520" s="1" t="s">
        <v>11911</v>
      </c>
      <c r="N520" s="1" t="s">
        <v>11912</v>
      </c>
      <c r="S520" s="1" t="s">
        <v>62</v>
      </c>
      <c r="T520" s="1" t="s">
        <v>6363</v>
      </c>
      <c r="AC520" s="1">
        <v>3</v>
      </c>
      <c r="AD520" s="1" t="s">
        <v>652</v>
      </c>
      <c r="AE520" s="1" t="s">
        <v>8543</v>
      </c>
      <c r="AF520" s="1" t="s">
        <v>789</v>
      </c>
      <c r="AG520" s="1" t="s">
        <v>8594</v>
      </c>
    </row>
    <row r="521" spans="1:72" ht="13.5" customHeight="1">
      <c r="A521" s="7" t="str">
        <f>HYPERLINK("http://kyu.snu.ac.kr/sdhj/index.jsp?type=hj/GK14611_00IM0001_081b.jpg","1738_수남면_081b")</f>
        <v>1738_수남면_081b</v>
      </c>
      <c r="B521" s="2">
        <v>1738</v>
      </c>
      <c r="C521" s="2" t="s">
        <v>13064</v>
      </c>
      <c r="D521" s="2" t="s">
        <v>13065</v>
      </c>
      <c r="E521" s="2">
        <v>520</v>
      </c>
      <c r="F521" s="1">
        <v>3</v>
      </c>
      <c r="G521" s="1" t="s">
        <v>1071</v>
      </c>
      <c r="H521" s="1" t="s">
        <v>6276</v>
      </c>
      <c r="I521" s="1">
        <v>3</v>
      </c>
      <c r="L521" s="1">
        <v>5</v>
      </c>
      <c r="M521" s="1" t="s">
        <v>11913</v>
      </c>
      <c r="N521" s="1" t="s">
        <v>11914</v>
      </c>
      <c r="T521" s="1" t="s">
        <v>12918</v>
      </c>
      <c r="U521" s="1" t="s">
        <v>1276</v>
      </c>
      <c r="V521" s="1" t="s">
        <v>6479</v>
      </c>
      <c r="W521" s="1" t="s">
        <v>52</v>
      </c>
      <c r="X521" s="1" t="s">
        <v>6724</v>
      </c>
      <c r="Y521" s="1" t="s">
        <v>1277</v>
      </c>
      <c r="Z521" s="1" t="s">
        <v>8305</v>
      </c>
      <c r="AC521" s="1">
        <v>27</v>
      </c>
      <c r="AD521" s="1" t="s">
        <v>476</v>
      </c>
      <c r="AE521" s="1" t="s">
        <v>7652</v>
      </c>
      <c r="AJ521" s="1" t="s">
        <v>17</v>
      </c>
      <c r="AK521" s="1" t="s">
        <v>8760</v>
      </c>
      <c r="AL521" s="1" t="s">
        <v>95</v>
      </c>
      <c r="AM521" s="1" t="s">
        <v>7549</v>
      </c>
      <c r="AT521" s="1" t="s">
        <v>46</v>
      </c>
      <c r="AU521" s="1" t="s">
        <v>6649</v>
      </c>
      <c r="AV521" s="1" t="s">
        <v>1278</v>
      </c>
      <c r="AW521" s="1" t="s">
        <v>9457</v>
      </c>
      <c r="BG521" s="1" t="s">
        <v>46</v>
      </c>
      <c r="BH521" s="1" t="s">
        <v>6649</v>
      </c>
      <c r="BI521" s="1" t="s">
        <v>1261</v>
      </c>
      <c r="BJ521" s="1" t="s">
        <v>8187</v>
      </c>
      <c r="BK521" s="1" t="s">
        <v>46</v>
      </c>
      <c r="BL521" s="1" t="s">
        <v>6649</v>
      </c>
      <c r="BM521" s="1" t="s">
        <v>1279</v>
      </c>
      <c r="BN521" s="1" t="s">
        <v>9790</v>
      </c>
      <c r="BO521" s="1" t="s">
        <v>46</v>
      </c>
      <c r="BP521" s="1" t="s">
        <v>6649</v>
      </c>
      <c r="BQ521" s="1" t="s">
        <v>1280</v>
      </c>
      <c r="BR521" s="1" t="s">
        <v>11115</v>
      </c>
      <c r="BS521" s="1" t="s">
        <v>50</v>
      </c>
      <c r="BT521" s="1" t="s">
        <v>11050</v>
      </c>
    </row>
    <row r="522" spans="1:72" ht="13.5" customHeight="1">
      <c r="A522" s="7" t="str">
        <f>HYPERLINK("http://kyu.snu.ac.kr/sdhj/index.jsp?type=hj/GK14611_00IM0001_081b.jpg","1738_수남면_081b")</f>
        <v>1738_수남면_081b</v>
      </c>
      <c r="B522" s="2">
        <v>1738</v>
      </c>
      <c r="C522" s="2" t="s">
        <v>12703</v>
      </c>
      <c r="D522" s="2" t="s">
        <v>12704</v>
      </c>
      <c r="E522" s="2">
        <v>521</v>
      </c>
      <c r="F522" s="1">
        <v>3</v>
      </c>
      <c r="G522" s="1" t="s">
        <v>1071</v>
      </c>
      <c r="H522" s="1" t="s">
        <v>6276</v>
      </c>
      <c r="I522" s="1">
        <v>3</v>
      </c>
      <c r="L522" s="1">
        <v>5</v>
      </c>
      <c r="M522" s="1" t="s">
        <v>11913</v>
      </c>
      <c r="N522" s="1" t="s">
        <v>11914</v>
      </c>
      <c r="S522" s="1" t="s">
        <v>51</v>
      </c>
      <c r="T522" s="1" t="s">
        <v>6364</v>
      </c>
      <c r="W522" s="1" t="s">
        <v>804</v>
      </c>
      <c r="X522" s="1" t="s">
        <v>6768</v>
      </c>
      <c r="Y522" s="1" t="s">
        <v>53</v>
      </c>
      <c r="Z522" s="1" t="s">
        <v>6773</v>
      </c>
      <c r="AC522" s="1">
        <v>27</v>
      </c>
      <c r="AD522" s="1" t="s">
        <v>476</v>
      </c>
      <c r="AE522" s="1" t="s">
        <v>7652</v>
      </c>
      <c r="AJ522" s="1" t="s">
        <v>17</v>
      </c>
      <c r="AK522" s="1" t="s">
        <v>8760</v>
      </c>
      <c r="AL522" s="1" t="s">
        <v>372</v>
      </c>
      <c r="AM522" s="1" t="s">
        <v>8664</v>
      </c>
      <c r="AT522" s="1" t="s">
        <v>325</v>
      </c>
      <c r="AU522" s="1" t="s">
        <v>8867</v>
      </c>
      <c r="AV522" s="1" t="s">
        <v>1281</v>
      </c>
      <c r="AW522" s="1" t="s">
        <v>7227</v>
      </c>
      <c r="BG522" s="1" t="s">
        <v>46</v>
      </c>
      <c r="BH522" s="1" t="s">
        <v>6649</v>
      </c>
      <c r="BI522" s="1" t="s">
        <v>1282</v>
      </c>
      <c r="BJ522" s="1" t="s">
        <v>10055</v>
      </c>
      <c r="BK522" s="1" t="s">
        <v>46</v>
      </c>
      <c r="BL522" s="1" t="s">
        <v>6649</v>
      </c>
      <c r="BM522" s="1" t="s">
        <v>422</v>
      </c>
      <c r="BN522" s="1" t="s">
        <v>6953</v>
      </c>
      <c r="BO522" s="1" t="s">
        <v>79</v>
      </c>
      <c r="BP522" s="1" t="s">
        <v>6493</v>
      </c>
      <c r="BQ522" s="1" t="s">
        <v>1283</v>
      </c>
      <c r="BR522" s="1" t="s">
        <v>10949</v>
      </c>
      <c r="BS522" s="1" t="s">
        <v>207</v>
      </c>
      <c r="BT522" s="1" t="s">
        <v>8740</v>
      </c>
    </row>
    <row r="523" spans="1:72" ht="13.5" customHeight="1">
      <c r="A523" s="7" t="str">
        <f>HYPERLINK("http://kyu.snu.ac.kr/sdhj/index.jsp?type=hj/GK14611_00IM0001_081b.jpg","1738_수남면_081b")</f>
        <v>1738_수남면_081b</v>
      </c>
      <c r="B523" s="2">
        <v>1738</v>
      </c>
      <c r="C523" s="2" t="s">
        <v>12742</v>
      </c>
      <c r="D523" s="2" t="s">
        <v>12743</v>
      </c>
      <c r="E523" s="2">
        <v>522</v>
      </c>
      <c r="F523" s="1">
        <v>3</v>
      </c>
      <c r="G523" s="1" t="s">
        <v>1071</v>
      </c>
      <c r="H523" s="1" t="s">
        <v>6276</v>
      </c>
      <c r="I523" s="1">
        <v>3</v>
      </c>
      <c r="L523" s="1">
        <v>5</v>
      </c>
      <c r="M523" s="1" t="s">
        <v>11913</v>
      </c>
      <c r="N523" s="1" t="s">
        <v>11914</v>
      </c>
      <c r="S523" s="1" t="s">
        <v>152</v>
      </c>
      <c r="T523" s="1" t="s">
        <v>6372</v>
      </c>
      <c r="W523" s="1" t="s">
        <v>153</v>
      </c>
      <c r="X523" s="1" t="s">
        <v>6765</v>
      </c>
      <c r="Y523" s="1" t="s">
        <v>53</v>
      </c>
      <c r="Z523" s="1" t="s">
        <v>6773</v>
      </c>
      <c r="AC523" s="1">
        <v>52</v>
      </c>
      <c r="AD523" s="1" t="s">
        <v>513</v>
      </c>
      <c r="AE523" s="1" t="s">
        <v>8585</v>
      </c>
    </row>
    <row r="524" spans="1:72" ht="13.5" customHeight="1">
      <c r="A524" s="7" t="str">
        <f>HYPERLINK("http://kyu.snu.ac.kr/sdhj/index.jsp?type=hj/GK14611_00IM0001_081b.jpg","1738_수남면_081b")</f>
        <v>1738_수남면_081b</v>
      </c>
      <c r="B524" s="2">
        <v>1738</v>
      </c>
      <c r="C524" s="2" t="s">
        <v>12921</v>
      </c>
      <c r="D524" s="2" t="s">
        <v>12679</v>
      </c>
      <c r="E524" s="2">
        <v>523</v>
      </c>
      <c r="F524" s="1">
        <v>3</v>
      </c>
      <c r="G524" s="1" t="s">
        <v>1071</v>
      </c>
      <c r="H524" s="1" t="s">
        <v>6276</v>
      </c>
      <c r="I524" s="1">
        <v>3</v>
      </c>
      <c r="L524" s="1">
        <v>5</v>
      </c>
      <c r="M524" s="1" t="s">
        <v>11913</v>
      </c>
      <c r="N524" s="1" t="s">
        <v>11914</v>
      </c>
      <c r="S524" s="1" t="s">
        <v>156</v>
      </c>
      <c r="T524" s="1" t="s">
        <v>6371</v>
      </c>
      <c r="U524" s="1" t="s">
        <v>1284</v>
      </c>
      <c r="V524" s="1" t="s">
        <v>6523</v>
      </c>
      <c r="Y524" s="1" t="s">
        <v>813</v>
      </c>
      <c r="Z524" s="1" t="s">
        <v>8304</v>
      </c>
      <c r="AC524" s="1">
        <v>21</v>
      </c>
      <c r="AD524" s="1" t="s">
        <v>171</v>
      </c>
      <c r="AE524" s="1" t="s">
        <v>8560</v>
      </c>
    </row>
    <row r="525" spans="1:72" ht="13.5" customHeight="1">
      <c r="A525" s="7" t="str">
        <f>HYPERLINK("http://kyu.snu.ac.kr/sdhj/index.jsp?type=hj/GK14611_00IM0001_081b.jpg","1738_수남면_081b")</f>
        <v>1738_수남면_081b</v>
      </c>
      <c r="B525" s="2">
        <v>1738</v>
      </c>
      <c r="C525" s="2" t="s">
        <v>12727</v>
      </c>
      <c r="D525" s="2" t="s">
        <v>12728</v>
      </c>
      <c r="E525" s="2">
        <v>524</v>
      </c>
      <c r="F525" s="1">
        <v>3</v>
      </c>
      <c r="G525" s="1" t="s">
        <v>1071</v>
      </c>
      <c r="H525" s="1" t="s">
        <v>6276</v>
      </c>
      <c r="I525" s="1">
        <v>3</v>
      </c>
      <c r="L525" s="1">
        <v>5</v>
      </c>
      <c r="M525" s="1" t="s">
        <v>11913</v>
      </c>
      <c r="N525" s="1" t="s">
        <v>11914</v>
      </c>
      <c r="S525" s="1" t="s">
        <v>838</v>
      </c>
      <c r="T525" s="1" t="s">
        <v>6385</v>
      </c>
      <c r="U525" s="1" t="s">
        <v>381</v>
      </c>
      <c r="V525" s="1" t="s">
        <v>6470</v>
      </c>
      <c r="Y525" s="1" t="s">
        <v>1285</v>
      </c>
      <c r="Z525" s="1" t="s">
        <v>8303</v>
      </c>
      <c r="AC525" s="1">
        <v>14</v>
      </c>
      <c r="AD525" s="1" t="s">
        <v>210</v>
      </c>
      <c r="AE525" s="1" t="s">
        <v>8582</v>
      </c>
      <c r="BF525" s="1" t="s">
        <v>64</v>
      </c>
    </row>
    <row r="526" spans="1:72" ht="13.5" customHeight="1">
      <c r="A526" s="7" t="str">
        <f>HYPERLINK("http://kyu.snu.ac.kr/sdhj/index.jsp?type=hj/GK14611_00IM0001_081b.jpg","1738_수남면_081b")</f>
        <v>1738_수남면_081b</v>
      </c>
      <c r="B526" s="2">
        <v>1738</v>
      </c>
      <c r="C526" s="2" t="s">
        <v>12727</v>
      </c>
      <c r="D526" s="2" t="s">
        <v>12728</v>
      </c>
      <c r="E526" s="2">
        <v>525</v>
      </c>
      <c r="F526" s="1">
        <v>3</v>
      </c>
      <c r="G526" s="1" t="s">
        <v>1071</v>
      </c>
      <c r="H526" s="1" t="s">
        <v>6276</v>
      </c>
      <c r="I526" s="1">
        <v>4</v>
      </c>
      <c r="J526" s="1" t="s">
        <v>1286</v>
      </c>
      <c r="K526" s="1" t="s">
        <v>6333</v>
      </c>
      <c r="L526" s="1">
        <v>1</v>
      </c>
      <c r="M526" s="1" t="s">
        <v>11915</v>
      </c>
      <c r="N526" s="1" t="s">
        <v>11916</v>
      </c>
      <c r="O526" s="1" t="s">
        <v>6</v>
      </c>
      <c r="P526" s="1" t="s">
        <v>6347</v>
      </c>
      <c r="T526" s="1" t="s">
        <v>12889</v>
      </c>
      <c r="U526" s="1" t="s">
        <v>1269</v>
      </c>
      <c r="V526" s="1" t="s">
        <v>6551</v>
      </c>
      <c r="W526" s="1" t="s">
        <v>944</v>
      </c>
      <c r="X526" s="1" t="s">
        <v>6719</v>
      </c>
      <c r="Y526" s="1" t="s">
        <v>1163</v>
      </c>
      <c r="Z526" s="1" t="s">
        <v>8302</v>
      </c>
      <c r="AC526" s="1">
        <v>39</v>
      </c>
      <c r="AD526" s="1" t="s">
        <v>93</v>
      </c>
      <c r="AE526" s="1" t="s">
        <v>8534</v>
      </c>
      <c r="AJ526" s="1" t="s">
        <v>17</v>
      </c>
      <c r="AK526" s="1" t="s">
        <v>8760</v>
      </c>
      <c r="AL526" s="1" t="s">
        <v>78</v>
      </c>
      <c r="AM526" s="1" t="s">
        <v>8776</v>
      </c>
      <c r="AT526" s="1" t="s">
        <v>159</v>
      </c>
      <c r="AU526" s="1" t="s">
        <v>6472</v>
      </c>
      <c r="AV526" s="1" t="s">
        <v>1287</v>
      </c>
      <c r="AW526" s="1" t="s">
        <v>8338</v>
      </c>
      <c r="BG526" s="1" t="s">
        <v>1132</v>
      </c>
      <c r="BH526" s="1" t="s">
        <v>8900</v>
      </c>
      <c r="BI526" s="1" t="s">
        <v>1133</v>
      </c>
      <c r="BJ526" s="1" t="s">
        <v>9465</v>
      </c>
      <c r="BK526" s="1" t="s">
        <v>81</v>
      </c>
      <c r="BL526" s="1" t="s">
        <v>8866</v>
      </c>
      <c r="BM526" s="1" t="s">
        <v>1134</v>
      </c>
      <c r="BN526" s="1" t="s">
        <v>10058</v>
      </c>
      <c r="BO526" s="1" t="s">
        <v>81</v>
      </c>
      <c r="BP526" s="1" t="s">
        <v>8866</v>
      </c>
      <c r="BQ526" s="1" t="s">
        <v>641</v>
      </c>
      <c r="BR526" s="1" t="s">
        <v>11087</v>
      </c>
      <c r="BS526" s="1" t="s">
        <v>50</v>
      </c>
      <c r="BT526" s="1" t="s">
        <v>11050</v>
      </c>
    </row>
    <row r="527" spans="1:72" ht="13.5" customHeight="1">
      <c r="A527" s="7" t="str">
        <f>HYPERLINK("http://kyu.snu.ac.kr/sdhj/index.jsp?type=hj/GK14611_00IM0001_082a.jpg","1738_수남면_082a")</f>
        <v>1738_수남면_082a</v>
      </c>
      <c r="B527" s="2">
        <v>1738</v>
      </c>
      <c r="C527" s="2" t="s">
        <v>12870</v>
      </c>
      <c r="D527" s="2" t="s">
        <v>12871</v>
      </c>
      <c r="E527" s="2">
        <v>526</v>
      </c>
      <c r="F527" s="1">
        <v>3</v>
      </c>
      <c r="G527" s="1" t="s">
        <v>1071</v>
      </c>
      <c r="H527" s="1" t="s">
        <v>6276</v>
      </c>
      <c r="I527" s="1">
        <v>4</v>
      </c>
      <c r="L527" s="1">
        <v>1</v>
      </c>
      <c r="M527" s="1" t="s">
        <v>11915</v>
      </c>
      <c r="N527" s="1" t="s">
        <v>11916</v>
      </c>
      <c r="S527" s="1" t="s">
        <v>51</v>
      </c>
      <c r="T527" s="1" t="s">
        <v>6364</v>
      </c>
      <c r="W527" s="1" t="s">
        <v>398</v>
      </c>
      <c r="X527" s="1" t="s">
        <v>6423</v>
      </c>
      <c r="Y527" s="1" t="s">
        <v>170</v>
      </c>
      <c r="Z527" s="1" t="s">
        <v>6819</v>
      </c>
      <c r="AC527" s="1">
        <v>36</v>
      </c>
      <c r="AD527" s="1" t="s">
        <v>404</v>
      </c>
      <c r="AE527" s="1" t="s">
        <v>8584</v>
      </c>
      <c r="AJ527" s="1" t="s">
        <v>173</v>
      </c>
      <c r="AK527" s="1" t="s">
        <v>8258</v>
      </c>
      <c r="AL527" s="1" t="s">
        <v>41</v>
      </c>
      <c r="AM527" s="1" t="s">
        <v>8676</v>
      </c>
      <c r="AT527" s="1" t="s">
        <v>159</v>
      </c>
      <c r="AU527" s="1" t="s">
        <v>6472</v>
      </c>
      <c r="AV527" s="1" t="s">
        <v>1288</v>
      </c>
      <c r="AW527" s="1" t="s">
        <v>6761</v>
      </c>
      <c r="BG527" s="1" t="s">
        <v>81</v>
      </c>
      <c r="BH527" s="1" t="s">
        <v>8866</v>
      </c>
      <c r="BI527" s="1" t="s">
        <v>1289</v>
      </c>
      <c r="BJ527" s="1" t="s">
        <v>7563</v>
      </c>
      <c r="BK527" s="1" t="s">
        <v>81</v>
      </c>
      <c r="BL527" s="1" t="s">
        <v>8866</v>
      </c>
      <c r="BM527" s="1" t="s">
        <v>1290</v>
      </c>
      <c r="BN527" s="1" t="s">
        <v>10474</v>
      </c>
      <c r="BO527" s="1" t="s">
        <v>81</v>
      </c>
      <c r="BP527" s="1" t="s">
        <v>8866</v>
      </c>
      <c r="BQ527" s="1" t="s">
        <v>1291</v>
      </c>
      <c r="BR527" s="1" t="s">
        <v>11117</v>
      </c>
      <c r="BS527" s="1" t="s">
        <v>50</v>
      </c>
      <c r="BT527" s="1" t="s">
        <v>11050</v>
      </c>
    </row>
    <row r="528" spans="1:72" ht="13.5" customHeight="1">
      <c r="A528" s="7" t="str">
        <f>HYPERLINK("http://kyu.snu.ac.kr/sdhj/index.jsp?type=hj/GK14611_00IM0001_082a.jpg","1738_수남면_082a")</f>
        <v>1738_수남면_082a</v>
      </c>
      <c r="B528" s="2">
        <v>1738</v>
      </c>
      <c r="C528" s="2" t="s">
        <v>13020</v>
      </c>
      <c r="D528" s="2" t="s">
        <v>13021</v>
      </c>
      <c r="E528" s="2">
        <v>527</v>
      </c>
      <c r="F528" s="1">
        <v>3</v>
      </c>
      <c r="G528" s="1" t="s">
        <v>1071</v>
      </c>
      <c r="H528" s="1" t="s">
        <v>6276</v>
      </c>
      <c r="I528" s="1">
        <v>4</v>
      </c>
      <c r="L528" s="1">
        <v>1</v>
      </c>
      <c r="M528" s="1" t="s">
        <v>11915</v>
      </c>
      <c r="N528" s="1" t="s">
        <v>11916</v>
      </c>
      <c r="T528" s="1" t="s">
        <v>13100</v>
      </c>
      <c r="U528" s="1" t="s">
        <v>593</v>
      </c>
      <c r="V528" s="1" t="s">
        <v>6586</v>
      </c>
      <c r="Y528" s="1" t="s">
        <v>1292</v>
      </c>
      <c r="Z528" s="1" t="s">
        <v>7804</v>
      </c>
      <c r="AC528" s="1">
        <v>19</v>
      </c>
      <c r="AD528" s="1" t="s">
        <v>275</v>
      </c>
      <c r="AE528" s="1" t="s">
        <v>8558</v>
      </c>
    </row>
    <row r="529" spans="1:72" ht="13.5" customHeight="1">
      <c r="A529" s="7" t="str">
        <f>HYPERLINK("http://kyu.snu.ac.kr/sdhj/index.jsp?type=hj/GK14611_00IM0001_082a.jpg","1738_수남면_082a")</f>
        <v>1738_수남면_082a</v>
      </c>
      <c r="B529" s="2">
        <v>1738</v>
      </c>
      <c r="C529" s="2" t="s">
        <v>13059</v>
      </c>
      <c r="D529" s="2" t="s">
        <v>13060</v>
      </c>
      <c r="E529" s="2">
        <v>528</v>
      </c>
      <c r="F529" s="1">
        <v>3</v>
      </c>
      <c r="G529" s="1" t="s">
        <v>1071</v>
      </c>
      <c r="H529" s="1" t="s">
        <v>6276</v>
      </c>
      <c r="I529" s="1">
        <v>4</v>
      </c>
      <c r="L529" s="1">
        <v>2</v>
      </c>
      <c r="M529" s="1" t="s">
        <v>11917</v>
      </c>
      <c r="N529" s="1" t="s">
        <v>11918</v>
      </c>
      <c r="T529" s="1" t="s">
        <v>13101</v>
      </c>
      <c r="U529" s="1" t="s">
        <v>136</v>
      </c>
      <c r="V529" s="1" t="s">
        <v>6575</v>
      </c>
      <c r="W529" s="1" t="s">
        <v>38</v>
      </c>
      <c r="X529" s="1" t="s">
        <v>6711</v>
      </c>
      <c r="Y529" s="1" t="s">
        <v>1293</v>
      </c>
      <c r="Z529" s="1" t="s">
        <v>8301</v>
      </c>
      <c r="AC529" s="1">
        <v>48</v>
      </c>
      <c r="AD529" s="1" t="s">
        <v>259</v>
      </c>
      <c r="AE529" s="1" t="s">
        <v>8571</v>
      </c>
      <c r="AJ529" s="1" t="s">
        <v>17</v>
      </c>
      <c r="AK529" s="1" t="s">
        <v>8760</v>
      </c>
      <c r="AL529" s="1" t="s">
        <v>41</v>
      </c>
      <c r="AM529" s="1" t="s">
        <v>8676</v>
      </c>
      <c r="AT529" s="1" t="s">
        <v>79</v>
      </c>
      <c r="AU529" s="1" t="s">
        <v>6493</v>
      </c>
      <c r="AV529" s="1" t="s">
        <v>1294</v>
      </c>
      <c r="AW529" s="1" t="s">
        <v>8300</v>
      </c>
      <c r="BG529" s="1" t="s">
        <v>763</v>
      </c>
      <c r="BH529" s="1" t="s">
        <v>8886</v>
      </c>
      <c r="BI529" s="1" t="s">
        <v>1295</v>
      </c>
      <c r="BJ529" s="1" t="s">
        <v>7008</v>
      </c>
      <c r="BK529" s="1" t="s">
        <v>81</v>
      </c>
      <c r="BL529" s="1" t="s">
        <v>8866</v>
      </c>
      <c r="BM529" s="1" t="s">
        <v>1296</v>
      </c>
      <c r="BN529" s="1" t="s">
        <v>8817</v>
      </c>
      <c r="BO529" s="1" t="s">
        <v>1135</v>
      </c>
      <c r="BP529" s="1" t="s">
        <v>11457</v>
      </c>
      <c r="BQ529" s="1" t="s">
        <v>1297</v>
      </c>
      <c r="BR529" s="1" t="s">
        <v>11317</v>
      </c>
      <c r="BS529" s="1" t="s">
        <v>97</v>
      </c>
      <c r="BT529" s="1" t="s">
        <v>8768</v>
      </c>
    </row>
    <row r="530" spans="1:72" ht="13.5" customHeight="1">
      <c r="A530" s="7" t="str">
        <f>HYPERLINK("http://kyu.snu.ac.kr/sdhj/index.jsp?type=hj/GK14611_00IM0001_082a.jpg","1738_수남면_082a")</f>
        <v>1738_수남면_082a</v>
      </c>
      <c r="B530" s="2">
        <v>1738</v>
      </c>
      <c r="C530" s="2" t="s">
        <v>12692</v>
      </c>
      <c r="D530" s="2" t="s">
        <v>12693</v>
      </c>
      <c r="E530" s="2">
        <v>529</v>
      </c>
      <c r="F530" s="1">
        <v>3</v>
      </c>
      <c r="G530" s="1" t="s">
        <v>1071</v>
      </c>
      <c r="H530" s="1" t="s">
        <v>6276</v>
      </c>
      <c r="I530" s="1">
        <v>4</v>
      </c>
      <c r="L530" s="1">
        <v>2</v>
      </c>
      <c r="M530" s="1" t="s">
        <v>11917</v>
      </c>
      <c r="N530" s="1" t="s">
        <v>11918</v>
      </c>
      <c r="S530" s="1" t="s">
        <v>385</v>
      </c>
      <c r="T530" s="1" t="s">
        <v>385</v>
      </c>
      <c r="U530" s="1" t="s">
        <v>79</v>
      </c>
      <c r="V530" s="1" t="s">
        <v>6493</v>
      </c>
      <c r="Y530" s="1" t="s">
        <v>1294</v>
      </c>
      <c r="Z530" s="1" t="s">
        <v>8300</v>
      </c>
      <c r="AC530" s="1">
        <v>71</v>
      </c>
      <c r="AD530" s="1" t="s">
        <v>134</v>
      </c>
      <c r="AE530" s="1" t="s">
        <v>8563</v>
      </c>
    </row>
    <row r="531" spans="1:72" ht="13.5" customHeight="1">
      <c r="A531" s="7" t="str">
        <f>HYPERLINK("http://kyu.snu.ac.kr/sdhj/index.jsp?type=hj/GK14611_00IM0001_082a.jpg","1738_수남면_082a")</f>
        <v>1738_수남면_082a</v>
      </c>
      <c r="B531" s="2">
        <v>1738</v>
      </c>
      <c r="C531" s="2" t="s">
        <v>13102</v>
      </c>
      <c r="D531" s="2" t="s">
        <v>13103</v>
      </c>
      <c r="E531" s="2">
        <v>530</v>
      </c>
      <c r="F531" s="1">
        <v>3</v>
      </c>
      <c r="G531" s="1" t="s">
        <v>1071</v>
      </c>
      <c r="H531" s="1" t="s">
        <v>6276</v>
      </c>
      <c r="I531" s="1">
        <v>4</v>
      </c>
      <c r="L531" s="1">
        <v>2</v>
      </c>
      <c r="M531" s="1" t="s">
        <v>11917</v>
      </c>
      <c r="N531" s="1" t="s">
        <v>11918</v>
      </c>
      <c r="S531" s="1" t="s">
        <v>51</v>
      </c>
      <c r="T531" s="1" t="s">
        <v>6364</v>
      </c>
      <c r="W531" s="1" t="s">
        <v>38</v>
      </c>
      <c r="X531" s="1" t="s">
        <v>6711</v>
      </c>
      <c r="Y531" s="1" t="s">
        <v>10</v>
      </c>
      <c r="Z531" s="1" t="s">
        <v>6747</v>
      </c>
      <c r="AC531" s="1">
        <v>49</v>
      </c>
      <c r="AD531" s="1" t="s">
        <v>585</v>
      </c>
      <c r="AE531" s="1" t="s">
        <v>8544</v>
      </c>
      <c r="AJ531" s="1" t="s">
        <v>17</v>
      </c>
      <c r="AK531" s="1" t="s">
        <v>8760</v>
      </c>
      <c r="AL531" s="1" t="s">
        <v>1298</v>
      </c>
      <c r="AM531" s="1" t="s">
        <v>8813</v>
      </c>
      <c r="AT531" s="1" t="s">
        <v>124</v>
      </c>
      <c r="AU531" s="1" t="s">
        <v>6616</v>
      </c>
      <c r="AV531" s="1" t="s">
        <v>356</v>
      </c>
      <c r="AW531" s="1" t="s">
        <v>6960</v>
      </c>
      <c r="BG531" s="1" t="s">
        <v>48</v>
      </c>
      <c r="BH531" s="1" t="s">
        <v>6678</v>
      </c>
      <c r="BI531" s="1" t="s">
        <v>1299</v>
      </c>
      <c r="BJ531" s="1" t="s">
        <v>6953</v>
      </c>
      <c r="BK531" s="1" t="s">
        <v>1300</v>
      </c>
      <c r="BL531" s="1" t="s">
        <v>10157</v>
      </c>
      <c r="BM531" s="1" t="s">
        <v>1301</v>
      </c>
      <c r="BN531" s="1" t="s">
        <v>10473</v>
      </c>
      <c r="BO531" s="1" t="s">
        <v>124</v>
      </c>
      <c r="BP531" s="1" t="s">
        <v>6616</v>
      </c>
      <c r="BQ531" s="1" t="s">
        <v>1302</v>
      </c>
      <c r="BR531" s="1" t="s">
        <v>10948</v>
      </c>
      <c r="BS531" s="1" t="s">
        <v>372</v>
      </c>
      <c r="BT531" s="1" t="s">
        <v>8664</v>
      </c>
    </row>
    <row r="532" spans="1:72" ht="13.5" customHeight="1">
      <c r="A532" s="7" t="str">
        <f>HYPERLINK("http://kyu.snu.ac.kr/sdhj/index.jsp?type=hj/GK14611_00IM0001_082a.jpg","1738_수남면_082a")</f>
        <v>1738_수남면_082a</v>
      </c>
      <c r="B532" s="2">
        <v>1738</v>
      </c>
      <c r="C532" s="2" t="s">
        <v>13104</v>
      </c>
      <c r="D532" s="2" t="s">
        <v>13105</v>
      </c>
      <c r="E532" s="2">
        <v>531</v>
      </c>
      <c r="F532" s="1">
        <v>3</v>
      </c>
      <c r="G532" s="1" t="s">
        <v>1071</v>
      </c>
      <c r="H532" s="1" t="s">
        <v>6276</v>
      </c>
      <c r="I532" s="1">
        <v>4</v>
      </c>
      <c r="L532" s="1">
        <v>2</v>
      </c>
      <c r="M532" s="1" t="s">
        <v>11917</v>
      </c>
      <c r="N532" s="1" t="s">
        <v>11918</v>
      </c>
      <c r="S532" s="1" t="s">
        <v>152</v>
      </c>
      <c r="T532" s="1" t="s">
        <v>6372</v>
      </c>
      <c r="W532" s="1" t="s">
        <v>66</v>
      </c>
      <c r="X532" s="1" t="s">
        <v>11719</v>
      </c>
      <c r="Y532" s="1" t="s">
        <v>170</v>
      </c>
      <c r="Z532" s="1" t="s">
        <v>6819</v>
      </c>
      <c r="AC532" s="1">
        <v>78</v>
      </c>
      <c r="AD532" s="1" t="s">
        <v>558</v>
      </c>
      <c r="AE532" s="1" t="s">
        <v>8559</v>
      </c>
    </row>
    <row r="533" spans="1:72" ht="13.5" customHeight="1">
      <c r="A533" s="7" t="str">
        <f>HYPERLINK("http://kyu.snu.ac.kr/sdhj/index.jsp?type=hj/GK14611_00IM0001_082a.jpg","1738_수남면_082a")</f>
        <v>1738_수남면_082a</v>
      </c>
      <c r="B533" s="2">
        <v>1738</v>
      </c>
      <c r="C533" s="2" t="s">
        <v>13102</v>
      </c>
      <c r="D533" s="2" t="s">
        <v>13103</v>
      </c>
      <c r="E533" s="2">
        <v>532</v>
      </c>
      <c r="F533" s="1">
        <v>3</v>
      </c>
      <c r="G533" s="1" t="s">
        <v>1071</v>
      </c>
      <c r="H533" s="1" t="s">
        <v>6276</v>
      </c>
      <c r="I533" s="1">
        <v>4</v>
      </c>
      <c r="L533" s="1">
        <v>2</v>
      </c>
      <c r="M533" s="1" t="s">
        <v>11917</v>
      </c>
      <c r="N533" s="1" t="s">
        <v>11918</v>
      </c>
      <c r="S533" s="1" t="s">
        <v>62</v>
      </c>
      <c r="T533" s="1" t="s">
        <v>6363</v>
      </c>
      <c r="AF533" s="1" t="s">
        <v>87</v>
      </c>
      <c r="AG533" s="1" t="s">
        <v>8597</v>
      </c>
    </row>
    <row r="534" spans="1:72" ht="13.5" customHeight="1">
      <c r="A534" s="7" t="str">
        <f>HYPERLINK("http://kyu.snu.ac.kr/sdhj/index.jsp?type=hj/GK14611_00IM0001_082a.jpg","1738_수남면_082a")</f>
        <v>1738_수남면_082a</v>
      </c>
      <c r="B534" s="2">
        <v>1738</v>
      </c>
      <c r="C534" s="2" t="s">
        <v>13102</v>
      </c>
      <c r="D534" s="2" t="s">
        <v>13103</v>
      </c>
      <c r="E534" s="2">
        <v>533</v>
      </c>
      <c r="F534" s="1">
        <v>3</v>
      </c>
      <c r="G534" s="1" t="s">
        <v>1071</v>
      </c>
      <c r="H534" s="1" t="s">
        <v>6276</v>
      </c>
      <c r="I534" s="1">
        <v>4</v>
      </c>
      <c r="L534" s="1">
        <v>2</v>
      </c>
      <c r="M534" s="1" t="s">
        <v>11917</v>
      </c>
      <c r="N534" s="1" t="s">
        <v>11918</v>
      </c>
      <c r="S534" s="1" t="s">
        <v>62</v>
      </c>
      <c r="T534" s="1" t="s">
        <v>6363</v>
      </c>
      <c r="AC534" s="1">
        <v>17</v>
      </c>
      <c r="AD534" s="1" t="s">
        <v>88</v>
      </c>
      <c r="AE534" s="1" t="s">
        <v>8561</v>
      </c>
      <c r="BF534" s="1" t="s">
        <v>64</v>
      </c>
    </row>
    <row r="535" spans="1:72" ht="13.5" customHeight="1">
      <c r="A535" s="7" t="str">
        <f>HYPERLINK("http://kyu.snu.ac.kr/sdhj/index.jsp?type=hj/GK14611_00IM0001_082a.jpg","1738_수남면_082a")</f>
        <v>1738_수남면_082a</v>
      </c>
      <c r="B535" s="2">
        <v>1738</v>
      </c>
      <c r="C535" s="2" t="s">
        <v>13102</v>
      </c>
      <c r="D535" s="2" t="s">
        <v>13103</v>
      </c>
      <c r="E535" s="2">
        <v>534</v>
      </c>
      <c r="F535" s="1">
        <v>3</v>
      </c>
      <c r="G535" s="1" t="s">
        <v>1071</v>
      </c>
      <c r="H535" s="1" t="s">
        <v>6276</v>
      </c>
      <c r="I535" s="1">
        <v>4</v>
      </c>
      <c r="L535" s="1">
        <v>2</v>
      </c>
      <c r="M535" s="1" t="s">
        <v>11917</v>
      </c>
      <c r="N535" s="1" t="s">
        <v>11918</v>
      </c>
      <c r="S535" s="1" t="s">
        <v>62</v>
      </c>
      <c r="T535" s="1" t="s">
        <v>6363</v>
      </c>
      <c r="AC535" s="1">
        <v>8</v>
      </c>
      <c r="AD535" s="1" t="s">
        <v>580</v>
      </c>
      <c r="AE535" s="1" t="s">
        <v>8555</v>
      </c>
      <c r="BF535" s="1" t="s">
        <v>64</v>
      </c>
    </row>
    <row r="536" spans="1:72" ht="13.5" customHeight="1">
      <c r="A536" s="7" t="str">
        <f>HYPERLINK("http://kyu.snu.ac.kr/sdhj/index.jsp?type=hj/GK14611_00IM0001_082a.jpg","1738_수남면_082a")</f>
        <v>1738_수남면_082a</v>
      </c>
      <c r="B536" s="2">
        <v>1738</v>
      </c>
      <c r="C536" s="2" t="s">
        <v>13102</v>
      </c>
      <c r="D536" s="2" t="s">
        <v>13103</v>
      </c>
      <c r="E536" s="2">
        <v>535</v>
      </c>
      <c r="F536" s="1">
        <v>3</v>
      </c>
      <c r="G536" s="1" t="s">
        <v>1071</v>
      </c>
      <c r="H536" s="1" t="s">
        <v>6276</v>
      </c>
      <c r="I536" s="1">
        <v>4</v>
      </c>
      <c r="L536" s="1">
        <v>2</v>
      </c>
      <c r="M536" s="1" t="s">
        <v>11917</v>
      </c>
      <c r="N536" s="1" t="s">
        <v>11918</v>
      </c>
      <c r="T536" s="1" t="s">
        <v>13106</v>
      </c>
      <c r="U536" s="1" t="s">
        <v>181</v>
      </c>
      <c r="V536" s="1" t="s">
        <v>6448</v>
      </c>
      <c r="Y536" s="1" t="s">
        <v>1303</v>
      </c>
      <c r="Z536" s="1" t="s">
        <v>7625</v>
      </c>
      <c r="AG536" s="1" t="s">
        <v>13107</v>
      </c>
    </row>
    <row r="537" spans="1:72" ht="13.5" customHeight="1">
      <c r="A537" s="7" t="str">
        <f>HYPERLINK("http://kyu.snu.ac.kr/sdhj/index.jsp?type=hj/GK14611_00IM0001_082a.jpg","1738_수남면_082a")</f>
        <v>1738_수남면_082a</v>
      </c>
      <c r="B537" s="2">
        <v>1738</v>
      </c>
      <c r="C537" s="2" t="s">
        <v>13102</v>
      </c>
      <c r="D537" s="2" t="s">
        <v>13103</v>
      </c>
      <c r="E537" s="2">
        <v>536</v>
      </c>
      <c r="F537" s="1">
        <v>3</v>
      </c>
      <c r="G537" s="1" t="s">
        <v>1071</v>
      </c>
      <c r="H537" s="1" t="s">
        <v>6276</v>
      </c>
      <c r="I537" s="1">
        <v>4</v>
      </c>
      <c r="L537" s="1">
        <v>2</v>
      </c>
      <c r="M537" s="1" t="s">
        <v>11917</v>
      </c>
      <c r="N537" s="1" t="s">
        <v>11918</v>
      </c>
      <c r="T537" s="1" t="s">
        <v>13106</v>
      </c>
      <c r="U537" s="1" t="s">
        <v>241</v>
      </c>
      <c r="V537" s="1" t="s">
        <v>6447</v>
      </c>
      <c r="Y537" s="1" t="s">
        <v>6159</v>
      </c>
      <c r="Z537" s="1" t="s">
        <v>8299</v>
      </c>
      <c r="AF537" s="1" t="s">
        <v>11501</v>
      </c>
      <c r="AG537" s="1" t="s">
        <v>11699</v>
      </c>
    </row>
    <row r="538" spans="1:72" ht="13.5" customHeight="1">
      <c r="A538" s="7" t="str">
        <f>HYPERLINK("http://kyu.snu.ac.kr/sdhj/index.jsp?type=hj/GK14611_00IM0001_082a.jpg","1738_수남면_082a")</f>
        <v>1738_수남면_082a</v>
      </c>
      <c r="B538" s="2">
        <v>1738</v>
      </c>
      <c r="C538" s="2" t="s">
        <v>13102</v>
      </c>
      <c r="D538" s="2" t="s">
        <v>13103</v>
      </c>
      <c r="E538" s="2">
        <v>537</v>
      </c>
      <c r="F538" s="1">
        <v>3</v>
      </c>
      <c r="G538" s="1" t="s">
        <v>1071</v>
      </c>
      <c r="H538" s="1" t="s">
        <v>6276</v>
      </c>
      <c r="I538" s="1">
        <v>4</v>
      </c>
      <c r="L538" s="1">
        <v>2</v>
      </c>
      <c r="M538" s="1" t="s">
        <v>11917</v>
      </c>
      <c r="N538" s="1" t="s">
        <v>11918</v>
      </c>
      <c r="T538" s="1" t="s">
        <v>13106</v>
      </c>
      <c r="U538" s="1" t="s">
        <v>181</v>
      </c>
      <c r="V538" s="1" t="s">
        <v>6448</v>
      </c>
      <c r="Y538" s="1" t="s">
        <v>1304</v>
      </c>
      <c r="Z538" s="1" t="s">
        <v>6972</v>
      </c>
      <c r="AF538" s="1" t="s">
        <v>604</v>
      </c>
      <c r="AG538" s="1" t="s">
        <v>8612</v>
      </c>
      <c r="BB538" s="1" t="s">
        <v>239</v>
      </c>
      <c r="BC538" s="1" t="s">
        <v>6489</v>
      </c>
      <c r="BF538" s="1" t="s">
        <v>11491</v>
      </c>
    </row>
    <row r="539" spans="1:72" ht="13.5" customHeight="1">
      <c r="A539" s="7" t="str">
        <f>HYPERLINK("http://kyu.snu.ac.kr/sdhj/index.jsp?type=hj/GK14611_00IM0001_082a.jpg","1738_수남면_082a")</f>
        <v>1738_수남면_082a</v>
      </c>
      <c r="B539" s="2">
        <v>1738</v>
      </c>
      <c r="C539" s="2" t="s">
        <v>12735</v>
      </c>
      <c r="D539" s="2" t="s">
        <v>12736</v>
      </c>
      <c r="E539" s="2">
        <v>538</v>
      </c>
      <c r="F539" s="1">
        <v>3</v>
      </c>
      <c r="G539" s="1" t="s">
        <v>1071</v>
      </c>
      <c r="H539" s="1" t="s">
        <v>6276</v>
      </c>
      <c r="I539" s="1">
        <v>4</v>
      </c>
      <c r="L539" s="1">
        <v>2</v>
      </c>
      <c r="M539" s="1" t="s">
        <v>11917</v>
      </c>
      <c r="N539" s="1" t="s">
        <v>11918</v>
      </c>
      <c r="T539" s="1" t="s">
        <v>13106</v>
      </c>
      <c r="U539" s="1" t="s">
        <v>241</v>
      </c>
      <c r="V539" s="1" t="s">
        <v>6447</v>
      </c>
      <c r="Y539" s="1" t="s">
        <v>1305</v>
      </c>
      <c r="Z539" s="1" t="s">
        <v>8298</v>
      </c>
    </row>
    <row r="540" spans="1:72" ht="13.5" customHeight="1">
      <c r="A540" s="7" t="str">
        <f>HYPERLINK("http://kyu.snu.ac.kr/sdhj/index.jsp?type=hj/GK14611_00IM0001_082a.jpg","1738_수남면_082a")</f>
        <v>1738_수남면_082a</v>
      </c>
      <c r="B540" s="2">
        <v>1738</v>
      </c>
      <c r="C540" s="2" t="s">
        <v>13102</v>
      </c>
      <c r="D540" s="2" t="s">
        <v>13103</v>
      </c>
      <c r="E540" s="2">
        <v>539</v>
      </c>
      <c r="F540" s="1">
        <v>3</v>
      </c>
      <c r="G540" s="1" t="s">
        <v>1071</v>
      </c>
      <c r="H540" s="1" t="s">
        <v>6276</v>
      </c>
      <c r="I540" s="1">
        <v>4</v>
      </c>
      <c r="L540" s="1">
        <v>2</v>
      </c>
      <c r="M540" s="1" t="s">
        <v>11917</v>
      </c>
      <c r="N540" s="1" t="s">
        <v>11918</v>
      </c>
      <c r="T540" s="1" t="s">
        <v>13106</v>
      </c>
      <c r="U540" s="1" t="s">
        <v>241</v>
      </c>
      <c r="V540" s="1" t="s">
        <v>6447</v>
      </c>
      <c r="Y540" s="1" t="s">
        <v>1292</v>
      </c>
      <c r="Z540" s="1" t="s">
        <v>7804</v>
      </c>
      <c r="AF540" s="1" t="s">
        <v>1306</v>
      </c>
      <c r="AG540" s="1" t="s">
        <v>8648</v>
      </c>
    </row>
    <row r="541" spans="1:72" ht="13.5" customHeight="1">
      <c r="A541" s="7" t="str">
        <f>HYPERLINK("http://kyu.snu.ac.kr/sdhj/index.jsp?type=hj/GK14611_00IM0001_082a.jpg","1738_수남면_082a")</f>
        <v>1738_수남면_082a</v>
      </c>
      <c r="B541" s="2">
        <v>1738</v>
      </c>
      <c r="C541" s="2" t="s">
        <v>13102</v>
      </c>
      <c r="D541" s="2" t="s">
        <v>13103</v>
      </c>
      <c r="E541" s="2">
        <v>540</v>
      </c>
      <c r="F541" s="1">
        <v>3</v>
      </c>
      <c r="G541" s="1" t="s">
        <v>1071</v>
      </c>
      <c r="H541" s="1" t="s">
        <v>6276</v>
      </c>
      <c r="I541" s="1">
        <v>4</v>
      </c>
      <c r="L541" s="1">
        <v>3</v>
      </c>
      <c r="M541" s="1" t="s">
        <v>1198</v>
      </c>
      <c r="N541" s="1" t="s">
        <v>8297</v>
      </c>
      <c r="T541" s="1" t="s">
        <v>12719</v>
      </c>
      <c r="U541" s="1" t="s">
        <v>1307</v>
      </c>
      <c r="V541" s="1" t="s">
        <v>6675</v>
      </c>
      <c r="Y541" s="1" t="s">
        <v>1198</v>
      </c>
      <c r="Z541" s="1" t="s">
        <v>8297</v>
      </c>
      <c r="AC541" s="1">
        <v>62</v>
      </c>
      <c r="AD541" s="1" t="s">
        <v>652</v>
      </c>
      <c r="AE541" s="1" t="s">
        <v>8543</v>
      </c>
      <c r="AJ541" s="1" t="s">
        <v>17</v>
      </c>
      <c r="AK541" s="1" t="s">
        <v>8760</v>
      </c>
      <c r="AL541" s="1" t="s">
        <v>393</v>
      </c>
      <c r="AM541" s="1" t="s">
        <v>8806</v>
      </c>
      <c r="AN541" s="1" t="s">
        <v>616</v>
      </c>
      <c r="AO541" s="1" t="s">
        <v>8723</v>
      </c>
      <c r="AR541" s="1" t="s">
        <v>1308</v>
      </c>
      <c r="AS541" s="1" t="s">
        <v>11650</v>
      </c>
      <c r="AT541" s="1" t="s">
        <v>183</v>
      </c>
      <c r="AU541" s="1" t="s">
        <v>6484</v>
      </c>
      <c r="AV541" s="1" t="s">
        <v>1309</v>
      </c>
      <c r="AW541" s="1" t="s">
        <v>8919</v>
      </c>
      <c r="BG541" s="1" t="s">
        <v>183</v>
      </c>
      <c r="BH541" s="1" t="s">
        <v>6484</v>
      </c>
      <c r="BI541" s="1" t="s">
        <v>1310</v>
      </c>
      <c r="BJ541" s="1" t="s">
        <v>6986</v>
      </c>
      <c r="BK541" s="1" t="s">
        <v>183</v>
      </c>
      <c r="BL541" s="1" t="s">
        <v>6484</v>
      </c>
      <c r="BM541" s="1" t="s">
        <v>1311</v>
      </c>
      <c r="BN541" s="1" t="s">
        <v>9389</v>
      </c>
      <c r="BO541" s="1" t="s">
        <v>183</v>
      </c>
      <c r="BP541" s="1" t="s">
        <v>6484</v>
      </c>
      <c r="BQ541" s="1" t="s">
        <v>1312</v>
      </c>
      <c r="BR541" s="1" t="s">
        <v>10947</v>
      </c>
      <c r="BS541" s="1" t="s">
        <v>1313</v>
      </c>
      <c r="BT541" s="1" t="s">
        <v>7858</v>
      </c>
    </row>
    <row r="542" spans="1:72" ht="13.5" customHeight="1">
      <c r="A542" s="7" t="str">
        <f>HYPERLINK("http://kyu.snu.ac.kr/sdhj/index.jsp?type=hj/GK14611_00IM0001_082a.jpg","1738_수남면_082a")</f>
        <v>1738_수남면_082a</v>
      </c>
      <c r="B542" s="2">
        <v>1738</v>
      </c>
      <c r="C542" s="2" t="s">
        <v>13075</v>
      </c>
      <c r="D542" s="2" t="s">
        <v>13076</v>
      </c>
      <c r="E542" s="2">
        <v>541</v>
      </c>
      <c r="F542" s="1">
        <v>3</v>
      </c>
      <c r="G542" s="1" t="s">
        <v>1071</v>
      </c>
      <c r="H542" s="1" t="s">
        <v>6276</v>
      </c>
      <c r="I542" s="1">
        <v>4</v>
      </c>
      <c r="L542" s="1">
        <v>3</v>
      </c>
      <c r="M542" s="1" t="s">
        <v>1198</v>
      </c>
      <c r="N542" s="1" t="s">
        <v>8297</v>
      </c>
      <c r="S542" s="1" t="s">
        <v>51</v>
      </c>
      <c r="T542" s="1" t="s">
        <v>6364</v>
      </c>
      <c r="U542" s="1" t="s">
        <v>185</v>
      </c>
      <c r="V542" s="1" t="s">
        <v>6456</v>
      </c>
      <c r="Y542" s="1" t="s">
        <v>1314</v>
      </c>
      <c r="Z542" s="1" t="s">
        <v>8296</v>
      </c>
      <c r="AC542" s="1">
        <v>62</v>
      </c>
      <c r="AD542" s="1" t="s">
        <v>104</v>
      </c>
      <c r="AE542" s="1" t="s">
        <v>8576</v>
      </c>
      <c r="AJ542" s="1" t="s">
        <v>17</v>
      </c>
      <c r="AK542" s="1" t="s">
        <v>8760</v>
      </c>
      <c r="AL542" s="1" t="s">
        <v>260</v>
      </c>
      <c r="AM542" s="1" t="s">
        <v>8762</v>
      </c>
      <c r="AN542" s="1" t="s">
        <v>285</v>
      </c>
      <c r="AO542" s="1" t="s">
        <v>8520</v>
      </c>
      <c r="AR542" s="1" t="s">
        <v>1315</v>
      </c>
      <c r="AS542" s="1" t="s">
        <v>8855</v>
      </c>
      <c r="AT542" s="1" t="s">
        <v>183</v>
      </c>
      <c r="AU542" s="1" t="s">
        <v>6484</v>
      </c>
      <c r="AV542" s="1" t="s">
        <v>1316</v>
      </c>
      <c r="AW542" s="1" t="s">
        <v>7116</v>
      </c>
      <c r="BG542" s="1" t="s">
        <v>46</v>
      </c>
      <c r="BH542" s="1" t="s">
        <v>6649</v>
      </c>
      <c r="BI542" s="1" t="s">
        <v>1317</v>
      </c>
      <c r="BJ542" s="1" t="s">
        <v>10054</v>
      </c>
      <c r="BK542" s="1" t="s">
        <v>46</v>
      </c>
      <c r="BL542" s="1" t="s">
        <v>6649</v>
      </c>
      <c r="BM542" s="1" t="s">
        <v>1318</v>
      </c>
      <c r="BN542" s="1" t="s">
        <v>10472</v>
      </c>
      <c r="BO542" s="1" t="s">
        <v>46</v>
      </c>
      <c r="BP542" s="1" t="s">
        <v>6649</v>
      </c>
      <c r="BQ542" s="1" t="s">
        <v>1319</v>
      </c>
      <c r="BR542" s="1" t="s">
        <v>11366</v>
      </c>
      <c r="BS542" s="1" t="s">
        <v>285</v>
      </c>
      <c r="BT542" s="1" t="s">
        <v>8520</v>
      </c>
    </row>
    <row r="543" spans="1:72" ht="13.5" customHeight="1">
      <c r="A543" s="7" t="str">
        <f>HYPERLINK("http://kyu.snu.ac.kr/sdhj/index.jsp?type=hj/GK14611_00IM0001_082a.jpg","1738_수남면_082a")</f>
        <v>1738_수남면_082a</v>
      </c>
      <c r="B543" s="2">
        <v>1738</v>
      </c>
      <c r="C543" s="2" t="s">
        <v>13108</v>
      </c>
      <c r="D543" s="2" t="s">
        <v>13109</v>
      </c>
      <c r="E543" s="2">
        <v>542</v>
      </c>
      <c r="F543" s="1">
        <v>3</v>
      </c>
      <c r="G543" s="1" t="s">
        <v>1071</v>
      </c>
      <c r="H543" s="1" t="s">
        <v>6276</v>
      </c>
      <c r="I543" s="1">
        <v>4</v>
      </c>
      <c r="L543" s="1">
        <v>3</v>
      </c>
      <c r="M543" s="1" t="s">
        <v>1198</v>
      </c>
      <c r="N543" s="1" t="s">
        <v>8297</v>
      </c>
      <c r="S543" s="1" t="s">
        <v>83</v>
      </c>
      <c r="T543" s="1" t="s">
        <v>6369</v>
      </c>
      <c r="U543" s="1" t="s">
        <v>377</v>
      </c>
      <c r="V543" s="1" t="s">
        <v>6463</v>
      </c>
      <c r="Y543" s="1" t="s">
        <v>1320</v>
      </c>
      <c r="Z543" s="1" t="s">
        <v>7246</v>
      </c>
      <c r="AC543" s="1">
        <v>49</v>
      </c>
      <c r="AD543" s="1" t="s">
        <v>585</v>
      </c>
      <c r="AE543" s="1" t="s">
        <v>8544</v>
      </c>
    </row>
    <row r="544" spans="1:72" ht="13.5" customHeight="1">
      <c r="A544" s="7" t="str">
        <f>HYPERLINK("http://kyu.snu.ac.kr/sdhj/index.jsp?type=hj/GK14611_00IM0001_082a.jpg","1738_수남면_082a")</f>
        <v>1738_수남면_082a</v>
      </c>
      <c r="B544" s="2">
        <v>1738</v>
      </c>
      <c r="C544" s="2" t="s">
        <v>12714</v>
      </c>
      <c r="D544" s="2" t="s">
        <v>12715</v>
      </c>
      <c r="E544" s="2">
        <v>543</v>
      </c>
      <c r="F544" s="1">
        <v>3</v>
      </c>
      <c r="G544" s="1" t="s">
        <v>1071</v>
      </c>
      <c r="H544" s="1" t="s">
        <v>6276</v>
      </c>
      <c r="I544" s="1">
        <v>4</v>
      </c>
      <c r="L544" s="1">
        <v>3</v>
      </c>
      <c r="M544" s="1" t="s">
        <v>1198</v>
      </c>
      <c r="N544" s="1" t="s">
        <v>8297</v>
      </c>
      <c r="S544" s="1" t="s">
        <v>739</v>
      </c>
      <c r="T544" s="1" t="s">
        <v>6370</v>
      </c>
      <c r="Y544" s="1" t="s">
        <v>1321</v>
      </c>
      <c r="Z544" s="1" t="s">
        <v>8295</v>
      </c>
      <c r="AC544" s="1">
        <v>4</v>
      </c>
      <c r="AD544" s="1" t="s">
        <v>89</v>
      </c>
      <c r="AE544" s="1" t="s">
        <v>8545</v>
      </c>
    </row>
    <row r="545" spans="1:72" ht="13.5" customHeight="1">
      <c r="A545" s="7" t="str">
        <f>HYPERLINK("http://kyu.snu.ac.kr/sdhj/index.jsp?type=hj/GK14611_00IM0001_082a.jpg","1738_수남면_082a")</f>
        <v>1738_수남면_082a</v>
      </c>
      <c r="B545" s="2">
        <v>1738</v>
      </c>
      <c r="C545" s="2" t="s">
        <v>12722</v>
      </c>
      <c r="D545" s="2" t="s">
        <v>12723</v>
      </c>
      <c r="E545" s="2">
        <v>544</v>
      </c>
      <c r="F545" s="1">
        <v>3</v>
      </c>
      <c r="G545" s="1" t="s">
        <v>1071</v>
      </c>
      <c r="H545" s="1" t="s">
        <v>6276</v>
      </c>
      <c r="I545" s="1">
        <v>4</v>
      </c>
      <c r="L545" s="1">
        <v>4</v>
      </c>
      <c r="M545" s="1" t="s">
        <v>1260</v>
      </c>
      <c r="N545" s="1" t="s">
        <v>7702</v>
      </c>
      <c r="T545" s="1" t="s">
        <v>12719</v>
      </c>
      <c r="U545" s="1" t="s">
        <v>183</v>
      </c>
      <c r="V545" s="1" t="s">
        <v>6484</v>
      </c>
      <c r="Y545" s="1" t="s">
        <v>1260</v>
      </c>
      <c r="Z545" s="1" t="s">
        <v>7702</v>
      </c>
      <c r="AC545" s="1">
        <v>78</v>
      </c>
      <c r="AD545" s="1" t="s">
        <v>558</v>
      </c>
      <c r="AE545" s="1" t="s">
        <v>8559</v>
      </c>
      <c r="AJ545" s="1" t="s">
        <v>17</v>
      </c>
      <c r="AK545" s="1" t="s">
        <v>8760</v>
      </c>
      <c r="AL545" s="1" t="s">
        <v>95</v>
      </c>
      <c r="AM545" s="1" t="s">
        <v>7549</v>
      </c>
      <c r="AN545" s="1" t="s">
        <v>257</v>
      </c>
      <c r="AO545" s="1" t="s">
        <v>8704</v>
      </c>
      <c r="AR545" s="1" t="s">
        <v>1322</v>
      </c>
      <c r="AS545" s="1" t="s">
        <v>8836</v>
      </c>
      <c r="AT545" s="1" t="s">
        <v>46</v>
      </c>
      <c r="AU545" s="1" t="s">
        <v>6649</v>
      </c>
      <c r="AV545" s="1" t="s">
        <v>1261</v>
      </c>
      <c r="AW545" s="1" t="s">
        <v>8187</v>
      </c>
      <c r="BG545" s="1" t="s">
        <v>46</v>
      </c>
      <c r="BH545" s="1" t="s">
        <v>6649</v>
      </c>
      <c r="BI545" s="1" t="s">
        <v>1279</v>
      </c>
      <c r="BJ545" s="1" t="s">
        <v>9790</v>
      </c>
      <c r="BK545" s="1" t="s">
        <v>46</v>
      </c>
      <c r="BL545" s="1" t="s">
        <v>6649</v>
      </c>
      <c r="BM545" s="1" t="s">
        <v>1323</v>
      </c>
      <c r="BN545" s="1" t="s">
        <v>9168</v>
      </c>
      <c r="BO545" s="1" t="s">
        <v>110</v>
      </c>
      <c r="BP545" s="1" t="s">
        <v>6351</v>
      </c>
      <c r="BQ545" s="1" t="s">
        <v>6160</v>
      </c>
      <c r="BR545" s="1" t="s">
        <v>10648</v>
      </c>
      <c r="BS545" s="1" t="s">
        <v>260</v>
      </c>
      <c r="BT545" s="1" t="s">
        <v>8762</v>
      </c>
    </row>
    <row r="546" spans="1:72" ht="13.5" customHeight="1">
      <c r="A546" s="7" t="str">
        <f>HYPERLINK("http://kyu.snu.ac.kr/sdhj/index.jsp?type=hj/GK14611_00IM0001_082a.jpg","1738_수남면_082a")</f>
        <v>1738_수남면_082a</v>
      </c>
      <c r="B546" s="2">
        <v>1738</v>
      </c>
      <c r="C546" s="2" t="s">
        <v>12946</v>
      </c>
      <c r="D546" s="2" t="s">
        <v>12947</v>
      </c>
      <c r="E546" s="2">
        <v>545</v>
      </c>
      <c r="F546" s="1">
        <v>3</v>
      </c>
      <c r="G546" s="1" t="s">
        <v>1071</v>
      </c>
      <c r="H546" s="1" t="s">
        <v>6276</v>
      </c>
      <c r="I546" s="1">
        <v>4</v>
      </c>
      <c r="L546" s="1">
        <v>4</v>
      </c>
      <c r="M546" s="1" t="s">
        <v>1260</v>
      </c>
      <c r="N546" s="1" t="s">
        <v>7702</v>
      </c>
      <c r="S546" s="1" t="s">
        <v>51</v>
      </c>
      <c r="T546" s="1" t="s">
        <v>6364</v>
      </c>
      <c r="U546" s="1" t="s">
        <v>185</v>
      </c>
      <c r="V546" s="1" t="s">
        <v>6456</v>
      </c>
      <c r="Y546" s="1" t="s">
        <v>1324</v>
      </c>
      <c r="Z546" s="1" t="s">
        <v>7674</v>
      </c>
      <c r="AC546" s="1">
        <v>68</v>
      </c>
      <c r="AD546" s="1" t="s">
        <v>259</v>
      </c>
      <c r="AE546" s="1" t="s">
        <v>8571</v>
      </c>
      <c r="AJ546" s="1" t="s">
        <v>17</v>
      </c>
      <c r="AK546" s="1" t="s">
        <v>8760</v>
      </c>
      <c r="AL546" s="1" t="s">
        <v>957</v>
      </c>
      <c r="AM546" s="1" t="s">
        <v>8661</v>
      </c>
      <c r="AN546" s="1" t="s">
        <v>957</v>
      </c>
      <c r="AO546" s="1" t="s">
        <v>8661</v>
      </c>
      <c r="AP546" s="1" t="s">
        <v>159</v>
      </c>
      <c r="AQ546" s="1" t="s">
        <v>6472</v>
      </c>
      <c r="AR546" s="1" t="s">
        <v>1325</v>
      </c>
      <c r="AS546" s="1" t="s">
        <v>8854</v>
      </c>
      <c r="AT546" s="1" t="s">
        <v>46</v>
      </c>
      <c r="AU546" s="1" t="s">
        <v>6649</v>
      </c>
      <c r="AV546" s="1" t="s">
        <v>1326</v>
      </c>
      <c r="AW546" s="1" t="s">
        <v>9456</v>
      </c>
      <c r="BG546" s="1" t="s">
        <v>46</v>
      </c>
      <c r="BH546" s="1" t="s">
        <v>6649</v>
      </c>
      <c r="BI546" s="1" t="s">
        <v>1327</v>
      </c>
      <c r="BJ546" s="1" t="s">
        <v>10053</v>
      </c>
      <c r="BK546" s="1" t="s">
        <v>46</v>
      </c>
      <c r="BL546" s="1" t="s">
        <v>6649</v>
      </c>
      <c r="BM546" s="1" t="s">
        <v>999</v>
      </c>
      <c r="BN546" s="1" t="s">
        <v>9375</v>
      </c>
      <c r="BO546" s="1" t="s">
        <v>124</v>
      </c>
      <c r="BP546" s="1" t="s">
        <v>6616</v>
      </c>
      <c r="BQ546" s="1" t="s">
        <v>1328</v>
      </c>
      <c r="BR546" s="1" t="s">
        <v>10946</v>
      </c>
      <c r="BS546" s="1" t="s">
        <v>1329</v>
      </c>
      <c r="BT546" s="1" t="s">
        <v>11066</v>
      </c>
    </row>
    <row r="547" spans="1:72" ht="13.5" customHeight="1">
      <c r="A547" s="7" t="str">
        <f>HYPERLINK("http://kyu.snu.ac.kr/sdhj/index.jsp?type=hj/GK14611_00IM0001_082a.jpg","1738_수남면_082a")</f>
        <v>1738_수남면_082a</v>
      </c>
      <c r="B547" s="2">
        <v>1738</v>
      </c>
      <c r="C547" s="2" t="s">
        <v>13027</v>
      </c>
      <c r="D547" s="2" t="s">
        <v>13028</v>
      </c>
      <c r="E547" s="2">
        <v>546</v>
      </c>
      <c r="F547" s="1">
        <v>3</v>
      </c>
      <c r="G547" s="1" t="s">
        <v>1071</v>
      </c>
      <c r="H547" s="1" t="s">
        <v>6276</v>
      </c>
      <c r="I547" s="1">
        <v>4</v>
      </c>
      <c r="L547" s="1">
        <v>4</v>
      </c>
      <c r="M547" s="1" t="s">
        <v>1260</v>
      </c>
      <c r="N547" s="1" t="s">
        <v>7702</v>
      </c>
      <c r="S547" s="1" t="s">
        <v>83</v>
      </c>
      <c r="T547" s="1" t="s">
        <v>6369</v>
      </c>
      <c r="U547" s="1" t="s">
        <v>377</v>
      </c>
      <c r="V547" s="1" t="s">
        <v>6463</v>
      </c>
      <c r="Y547" s="1" t="s">
        <v>1292</v>
      </c>
      <c r="Z547" s="1" t="s">
        <v>7804</v>
      </c>
      <c r="AC547" s="1">
        <v>27</v>
      </c>
      <c r="AD547" s="1" t="s">
        <v>476</v>
      </c>
      <c r="AE547" s="1" t="s">
        <v>7652</v>
      </c>
    </row>
    <row r="548" spans="1:72" ht="13.5" customHeight="1">
      <c r="A548" s="7" t="str">
        <f>HYPERLINK("http://kyu.snu.ac.kr/sdhj/index.jsp?type=hj/GK14611_00IM0001_082a.jpg","1738_수남면_082a")</f>
        <v>1738_수남면_082a</v>
      </c>
      <c r="B548" s="2">
        <v>1738</v>
      </c>
      <c r="C548" s="2" t="s">
        <v>12740</v>
      </c>
      <c r="D548" s="2" t="s">
        <v>12741</v>
      </c>
      <c r="E548" s="2">
        <v>547</v>
      </c>
      <c r="F548" s="1">
        <v>3</v>
      </c>
      <c r="G548" s="1" t="s">
        <v>1071</v>
      </c>
      <c r="H548" s="1" t="s">
        <v>6276</v>
      </c>
      <c r="I548" s="1">
        <v>4</v>
      </c>
      <c r="L548" s="1">
        <v>4</v>
      </c>
      <c r="M548" s="1" t="s">
        <v>1260</v>
      </c>
      <c r="N548" s="1" t="s">
        <v>7702</v>
      </c>
      <c r="S548" s="1" t="s">
        <v>475</v>
      </c>
      <c r="T548" s="1" t="s">
        <v>6368</v>
      </c>
      <c r="W548" s="1" t="s">
        <v>66</v>
      </c>
      <c r="X548" s="1" t="s">
        <v>11719</v>
      </c>
      <c r="Y548" s="1" t="s">
        <v>53</v>
      </c>
      <c r="Z548" s="1" t="s">
        <v>6773</v>
      </c>
      <c r="AC548" s="1">
        <v>27</v>
      </c>
      <c r="AD548" s="1" t="s">
        <v>476</v>
      </c>
      <c r="AE548" s="1" t="s">
        <v>7652</v>
      </c>
    </row>
    <row r="549" spans="1:72" ht="13.5" customHeight="1">
      <c r="A549" s="7" t="str">
        <f>HYPERLINK("http://kyu.snu.ac.kr/sdhj/index.jsp?type=hj/GK14611_00IM0001_082a.jpg","1738_수남면_082a")</f>
        <v>1738_수남면_082a</v>
      </c>
      <c r="B549" s="2">
        <v>1738</v>
      </c>
      <c r="C549" s="2" t="s">
        <v>12722</v>
      </c>
      <c r="D549" s="2" t="s">
        <v>12723</v>
      </c>
      <c r="E549" s="2">
        <v>548</v>
      </c>
      <c r="F549" s="1">
        <v>3</v>
      </c>
      <c r="G549" s="1" t="s">
        <v>1071</v>
      </c>
      <c r="H549" s="1" t="s">
        <v>6276</v>
      </c>
      <c r="I549" s="1">
        <v>4</v>
      </c>
      <c r="L549" s="1">
        <v>5</v>
      </c>
      <c r="M549" s="1" t="s">
        <v>13110</v>
      </c>
      <c r="N549" s="1" t="s">
        <v>11758</v>
      </c>
      <c r="T549" s="1" t="s">
        <v>12719</v>
      </c>
      <c r="U549" s="1" t="s">
        <v>1034</v>
      </c>
      <c r="V549" s="1" t="s">
        <v>6631</v>
      </c>
      <c r="Y549" s="1" t="s">
        <v>13111</v>
      </c>
      <c r="Z549" s="1" t="s">
        <v>13112</v>
      </c>
      <c r="AC549" s="1">
        <v>75</v>
      </c>
      <c r="AD549" s="1" t="s">
        <v>379</v>
      </c>
      <c r="AE549" s="1" t="s">
        <v>8553</v>
      </c>
      <c r="AJ549" s="1" t="s">
        <v>17</v>
      </c>
      <c r="AK549" s="1" t="s">
        <v>8760</v>
      </c>
      <c r="AL549" s="1" t="s">
        <v>55</v>
      </c>
      <c r="AM549" s="1" t="s">
        <v>8766</v>
      </c>
      <c r="AN549" s="1" t="s">
        <v>353</v>
      </c>
      <c r="AO549" s="1" t="s">
        <v>6368</v>
      </c>
      <c r="AP549" s="1" t="s">
        <v>159</v>
      </c>
      <c r="AQ549" s="1" t="s">
        <v>6472</v>
      </c>
      <c r="AR549" s="1" t="s">
        <v>1330</v>
      </c>
      <c r="AS549" s="1" t="s">
        <v>13113</v>
      </c>
      <c r="AT549" s="1" t="s">
        <v>121</v>
      </c>
      <c r="AU549" s="1" t="s">
        <v>11052</v>
      </c>
      <c r="AV549" s="1" t="s">
        <v>1331</v>
      </c>
      <c r="AW549" s="1" t="s">
        <v>9455</v>
      </c>
      <c r="BG549" s="1" t="s">
        <v>121</v>
      </c>
      <c r="BH549" s="1" t="s">
        <v>11052</v>
      </c>
      <c r="BI549" s="1" t="s">
        <v>1332</v>
      </c>
      <c r="BJ549" s="1" t="s">
        <v>9869</v>
      </c>
      <c r="BK549" s="1" t="s">
        <v>121</v>
      </c>
      <c r="BL549" s="1" t="s">
        <v>11052</v>
      </c>
      <c r="BM549" s="1" t="s">
        <v>1333</v>
      </c>
      <c r="BN549" s="1" t="s">
        <v>10032</v>
      </c>
      <c r="BO549" s="1" t="s">
        <v>121</v>
      </c>
      <c r="BP549" s="1" t="s">
        <v>11052</v>
      </c>
      <c r="BQ549" s="1" t="s">
        <v>1334</v>
      </c>
      <c r="BR549" s="1" t="s">
        <v>11183</v>
      </c>
      <c r="BS549" s="1" t="s">
        <v>50</v>
      </c>
      <c r="BT549" s="1" t="s">
        <v>11050</v>
      </c>
    </row>
    <row r="550" spans="1:72" ht="13.5" customHeight="1">
      <c r="A550" s="7" t="str">
        <f>HYPERLINK("http://kyu.snu.ac.kr/sdhj/index.jsp?type=hj/GK14611_00IM0001_082a.jpg","1738_수남면_082a")</f>
        <v>1738_수남면_082a</v>
      </c>
      <c r="B550" s="2">
        <v>1738</v>
      </c>
      <c r="C550" s="2" t="s">
        <v>13108</v>
      </c>
      <c r="D550" s="2" t="s">
        <v>13109</v>
      </c>
      <c r="E550" s="2">
        <v>549</v>
      </c>
      <c r="F550" s="1">
        <v>3</v>
      </c>
      <c r="G550" s="1" t="s">
        <v>1071</v>
      </c>
      <c r="H550" s="1" t="s">
        <v>6276</v>
      </c>
      <c r="I550" s="1">
        <v>4</v>
      </c>
      <c r="L550" s="1">
        <v>5</v>
      </c>
      <c r="M550" s="1" t="s">
        <v>13110</v>
      </c>
      <c r="N550" s="1" t="s">
        <v>11758</v>
      </c>
      <c r="S550" s="1" t="s">
        <v>475</v>
      </c>
      <c r="T550" s="1" t="s">
        <v>6368</v>
      </c>
      <c r="U550" s="1" t="s">
        <v>185</v>
      </c>
      <c r="V550" s="1" t="s">
        <v>6456</v>
      </c>
      <c r="Y550" s="1" t="s">
        <v>1335</v>
      </c>
      <c r="Z550" s="1" t="s">
        <v>8294</v>
      </c>
      <c r="AC550" s="1">
        <v>37</v>
      </c>
      <c r="AD550" s="1" t="s">
        <v>189</v>
      </c>
      <c r="AE550" s="1" t="s">
        <v>8533</v>
      </c>
    </row>
    <row r="551" spans="1:72" ht="13.5" customHeight="1">
      <c r="A551" s="7" t="str">
        <f>HYPERLINK("http://kyu.snu.ac.kr/sdhj/index.jsp?type=hj/GK14611_00IM0001_082a.jpg","1738_수남면_082a")</f>
        <v>1738_수남면_082a</v>
      </c>
      <c r="B551" s="2">
        <v>1738</v>
      </c>
      <c r="C551" s="2" t="s">
        <v>12722</v>
      </c>
      <c r="D551" s="2" t="s">
        <v>12723</v>
      </c>
      <c r="E551" s="2">
        <v>550</v>
      </c>
      <c r="F551" s="1">
        <v>3</v>
      </c>
      <c r="G551" s="1" t="s">
        <v>1071</v>
      </c>
      <c r="H551" s="1" t="s">
        <v>6276</v>
      </c>
      <c r="I551" s="1">
        <v>4</v>
      </c>
      <c r="L551" s="1">
        <v>5</v>
      </c>
      <c r="M551" s="1" t="s">
        <v>13110</v>
      </c>
      <c r="N551" s="1" t="s">
        <v>11758</v>
      </c>
      <c r="S551" s="1" t="s">
        <v>739</v>
      </c>
      <c r="T551" s="1" t="s">
        <v>6370</v>
      </c>
      <c r="Y551" s="1" t="s">
        <v>1336</v>
      </c>
      <c r="Z551" s="1" t="s">
        <v>8293</v>
      </c>
      <c r="AC551" s="1">
        <v>4</v>
      </c>
      <c r="AD551" s="1" t="s">
        <v>89</v>
      </c>
      <c r="AE551" s="1" t="s">
        <v>8545</v>
      </c>
    </row>
    <row r="552" spans="1:72" ht="13.5" customHeight="1">
      <c r="A552" s="7" t="str">
        <f>HYPERLINK("http://kyu.snu.ac.kr/sdhj/index.jsp?type=hj/GK14611_00IM0001_082a.jpg","1738_수남면_082a")</f>
        <v>1738_수남면_082a</v>
      </c>
      <c r="B552" s="2">
        <v>1738</v>
      </c>
      <c r="C552" s="2" t="s">
        <v>12722</v>
      </c>
      <c r="D552" s="2" t="s">
        <v>12723</v>
      </c>
      <c r="E552" s="2">
        <v>551</v>
      </c>
      <c r="F552" s="1">
        <v>3</v>
      </c>
      <c r="G552" s="1" t="s">
        <v>1071</v>
      </c>
      <c r="H552" s="1" t="s">
        <v>6276</v>
      </c>
      <c r="I552" s="1">
        <v>5</v>
      </c>
      <c r="J552" s="1" t="s">
        <v>1337</v>
      </c>
      <c r="K552" s="1" t="s">
        <v>6332</v>
      </c>
      <c r="L552" s="1">
        <v>1</v>
      </c>
      <c r="M552" s="1" t="s">
        <v>11919</v>
      </c>
      <c r="N552" s="1" t="s">
        <v>11920</v>
      </c>
      <c r="T552" s="1" t="s">
        <v>12752</v>
      </c>
      <c r="U552" s="1" t="s">
        <v>79</v>
      </c>
      <c r="V552" s="1" t="s">
        <v>6493</v>
      </c>
      <c r="W552" s="1" t="s">
        <v>944</v>
      </c>
      <c r="X552" s="1" t="s">
        <v>6719</v>
      </c>
      <c r="Y552" s="1" t="s">
        <v>1338</v>
      </c>
      <c r="Z552" s="1" t="s">
        <v>6314</v>
      </c>
      <c r="AC552" s="1">
        <v>64</v>
      </c>
      <c r="AD552" s="1" t="s">
        <v>89</v>
      </c>
      <c r="AE552" s="1" t="s">
        <v>8545</v>
      </c>
      <c r="AJ552" s="1" t="s">
        <v>17</v>
      </c>
      <c r="AK552" s="1" t="s">
        <v>8760</v>
      </c>
      <c r="AL552" s="1" t="s">
        <v>78</v>
      </c>
      <c r="AM552" s="1" t="s">
        <v>8776</v>
      </c>
      <c r="AT552" s="1" t="s">
        <v>81</v>
      </c>
      <c r="AU552" s="1" t="s">
        <v>8866</v>
      </c>
      <c r="AV552" s="1" t="s">
        <v>1339</v>
      </c>
      <c r="AW552" s="1" t="s">
        <v>9454</v>
      </c>
      <c r="BG552" s="1" t="s">
        <v>1132</v>
      </c>
      <c r="BH552" s="1" t="s">
        <v>8900</v>
      </c>
      <c r="BI552" s="1" t="s">
        <v>1133</v>
      </c>
      <c r="BJ552" s="1" t="s">
        <v>9465</v>
      </c>
      <c r="BK552" s="1" t="s">
        <v>81</v>
      </c>
      <c r="BL552" s="1" t="s">
        <v>8866</v>
      </c>
      <c r="BM552" s="1" t="s">
        <v>1134</v>
      </c>
      <c r="BN552" s="1" t="s">
        <v>10058</v>
      </c>
      <c r="BO552" s="1" t="s">
        <v>81</v>
      </c>
      <c r="BP552" s="1" t="s">
        <v>8866</v>
      </c>
      <c r="BQ552" s="1" t="s">
        <v>1340</v>
      </c>
      <c r="BR552" s="1" t="s">
        <v>11165</v>
      </c>
      <c r="BS552" s="1" t="s">
        <v>50</v>
      </c>
      <c r="BT552" s="1" t="s">
        <v>11050</v>
      </c>
    </row>
    <row r="553" spans="1:72" ht="13.5" customHeight="1">
      <c r="A553" s="7" t="str">
        <f>HYPERLINK("http://kyu.snu.ac.kr/sdhj/index.jsp?type=hj/GK14611_00IM0001_082a.jpg","1738_수남면_082a")</f>
        <v>1738_수남면_082a</v>
      </c>
      <c r="B553" s="2">
        <v>1738</v>
      </c>
      <c r="C553" s="2" t="s">
        <v>12870</v>
      </c>
      <c r="D553" s="2" t="s">
        <v>12871</v>
      </c>
      <c r="E553" s="2">
        <v>552</v>
      </c>
      <c r="F553" s="1">
        <v>3</v>
      </c>
      <c r="G553" s="1" t="s">
        <v>1071</v>
      </c>
      <c r="H553" s="1" t="s">
        <v>6276</v>
      </c>
      <c r="I553" s="1">
        <v>5</v>
      </c>
      <c r="L553" s="1">
        <v>1</v>
      </c>
      <c r="M553" s="1" t="s">
        <v>11919</v>
      </c>
      <c r="N553" s="1" t="s">
        <v>11920</v>
      </c>
      <c r="S553" s="1" t="s">
        <v>51</v>
      </c>
      <c r="T553" s="1" t="s">
        <v>6364</v>
      </c>
      <c r="W553" s="1" t="s">
        <v>1341</v>
      </c>
      <c r="X553" s="1" t="s">
        <v>6768</v>
      </c>
      <c r="Y553" s="1" t="s">
        <v>170</v>
      </c>
      <c r="Z553" s="1" t="s">
        <v>6819</v>
      </c>
      <c r="AC553" s="1">
        <v>63</v>
      </c>
      <c r="AD553" s="1" t="s">
        <v>652</v>
      </c>
      <c r="AE553" s="1" t="s">
        <v>8543</v>
      </c>
      <c r="AJ553" s="1" t="s">
        <v>173</v>
      </c>
      <c r="AK553" s="1" t="s">
        <v>8258</v>
      </c>
      <c r="AL553" s="1" t="s">
        <v>1342</v>
      </c>
      <c r="AM553" s="1" t="s">
        <v>8812</v>
      </c>
      <c r="AT553" s="1" t="s">
        <v>1343</v>
      </c>
      <c r="AU553" s="1" t="s">
        <v>8899</v>
      </c>
      <c r="AV553" s="1" t="s">
        <v>1344</v>
      </c>
      <c r="AW553" s="1" t="s">
        <v>7670</v>
      </c>
      <c r="BG553" s="1" t="s">
        <v>81</v>
      </c>
      <c r="BH553" s="1" t="s">
        <v>8866</v>
      </c>
      <c r="BI553" s="1" t="s">
        <v>1345</v>
      </c>
      <c r="BJ553" s="1" t="s">
        <v>10052</v>
      </c>
      <c r="BK553" s="1" t="s">
        <v>1346</v>
      </c>
      <c r="BL553" s="1" t="s">
        <v>10156</v>
      </c>
      <c r="BM553" s="1" t="s">
        <v>1347</v>
      </c>
      <c r="BN553" s="1" t="s">
        <v>9402</v>
      </c>
      <c r="BO553" s="1" t="s">
        <v>81</v>
      </c>
      <c r="BP553" s="1" t="s">
        <v>8866</v>
      </c>
      <c r="BQ553" s="1" t="s">
        <v>1348</v>
      </c>
      <c r="BR553" s="1" t="s">
        <v>11206</v>
      </c>
      <c r="BS553" s="1" t="s">
        <v>50</v>
      </c>
      <c r="BT553" s="1" t="s">
        <v>11050</v>
      </c>
    </row>
    <row r="554" spans="1:72" ht="13.5" customHeight="1">
      <c r="A554" s="7" t="str">
        <f>HYPERLINK("http://kyu.snu.ac.kr/sdhj/index.jsp?type=hj/GK14611_00IM0001_082a.jpg","1738_수남면_082a")</f>
        <v>1738_수남면_082a</v>
      </c>
      <c r="B554" s="2">
        <v>1738</v>
      </c>
      <c r="C554" s="2" t="s">
        <v>13114</v>
      </c>
      <c r="D554" s="2" t="s">
        <v>13115</v>
      </c>
      <c r="E554" s="2">
        <v>553</v>
      </c>
      <c r="F554" s="1">
        <v>3</v>
      </c>
      <c r="G554" s="1" t="s">
        <v>1071</v>
      </c>
      <c r="H554" s="1" t="s">
        <v>6276</v>
      </c>
      <c r="I554" s="1">
        <v>5</v>
      </c>
      <c r="L554" s="1">
        <v>1</v>
      </c>
      <c r="M554" s="1" t="s">
        <v>11919</v>
      </c>
      <c r="N554" s="1" t="s">
        <v>11920</v>
      </c>
      <c r="S554" s="1" t="s">
        <v>62</v>
      </c>
      <c r="T554" s="1" t="s">
        <v>6363</v>
      </c>
      <c r="AF554" s="1" t="s">
        <v>87</v>
      </c>
      <c r="AG554" s="1" t="s">
        <v>8597</v>
      </c>
    </row>
    <row r="555" spans="1:72" ht="13.5" customHeight="1">
      <c r="A555" s="7" t="str">
        <f>HYPERLINK("http://kyu.snu.ac.kr/sdhj/index.jsp?type=hj/GK14611_00IM0001_082a.jpg","1738_수남면_082a")</f>
        <v>1738_수남면_082a</v>
      </c>
      <c r="B555" s="2">
        <v>1738</v>
      </c>
      <c r="C555" s="2" t="s">
        <v>12695</v>
      </c>
      <c r="D555" s="2" t="s">
        <v>12696</v>
      </c>
      <c r="E555" s="2">
        <v>554</v>
      </c>
      <c r="F555" s="1">
        <v>3</v>
      </c>
      <c r="G555" s="1" t="s">
        <v>1071</v>
      </c>
      <c r="H555" s="1" t="s">
        <v>6276</v>
      </c>
      <c r="I555" s="1">
        <v>5</v>
      </c>
      <c r="L555" s="1">
        <v>2</v>
      </c>
      <c r="M555" s="1" t="s">
        <v>11921</v>
      </c>
      <c r="N555" s="1" t="s">
        <v>11922</v>
      </c>
      <c r="T555" s="1" t="s">
        <v>12953</v>
      </c>
      <c r="U555" s="1" t="s">
        <v>1349</v>
      </c>
      <c r="V555" s="1" t="s">
        <v>6674</v>
      </c>
      <c r="W555" s="1" t="s">
        <v>258</v>
      </c>
      <c r="X555" s="1" t="s">
        <v>6713</v>
      </c>
      <c r="Y555" s="1" t="s">
        <v>1350</v>
      </c>
      <c r="Z555" s="1" t="s">
        <v>8292</v>
      </c>
      <c r="AC555" s="1">
        <v>53</v>
      </c>
      <c r="AD555" s="1" t="s">
        <v>423</v>
      </c>
      <c r="AE555" s="1" t="s">
        <v>6457</v>
      </c>
      <c r="AJ555" s="1" t="s">
        <v>17</v>
      </c>
      <c r="AK555" s="1" t="s">
        <v>8760</v>
      </c>
      <c r="AL555" s="1" t="s">
        <v>260</v>
      </c>
      <c r="AM555" s="1" t="s">
        <v>8762</v>
      </c>
      <c r="AT555" s="1" t="s">
        <v>46</v>
      </c>
      <c r="AU555" s="1" t="s">
        <v>6649</v>
      </c>
      <c r="AV555" s="1" t="s">
        <v>1351</v>
      </c>
      <c r="AW555" s="1" t="s">
        <v>6997</v>
      </c>
      <c r="BG555" s="1" t="s">
        <v>46</v>
      </c>
      <c r="BH555" s="1" t="s">
        <v>6649</v>
      </c>
      <c r="BI555" s="1" t="s">
        <v>1316</v>
      </c>
      <c r="BJ555" s="1" t="s">
        <v>7116</v>
      </c>
      <c r="BK555" s="1" t="s">
        <v>46</v>
      </c>
      <c r="BL555" s="1" t="s">
        <v>6649</v>
      </c>
      <c r="BM555" s="1" t="s">
        <v>1317</v>
      </c>
      <c r="BN555" s="1" t="s">
        <v>10054</v>
      </c>
      <c r="BO555" s="1" t="s">
        <v>46</v>
      </c>
      <c r="BP555" s="1" t="s">
        <v>6649</v>
      </c>
      <c r="BQ555" s="1" t="s">
        <v>1352</v>
      </c>
      <c r="BR555" s="1" t="s">
        <v>10945</v>
      </c>
      <c r="BS555" s="1" t="s">
        <v>95</v>
      </c>
      <c r="BT555" s="1" t="s">
        <v>7549</v>
      </c>
    </row>
    <row r="556" spans="1:72" ht="13.5" customHeight="1">
      <c r="A556" s="7" t="str">
        <f>HYPERLINK("http://kyu.snu.ac.kr/sdhj/index.jsp?type=hj/GK14611_00IM0001_082a.jpg","1738_수남면_082a")</f>
        <v>1738_수남면_082a</v>
      </c>
      <c r="B556" s="2">
        <v>1738</v>
      </c>
      <c r="C556" s="2" t="s">
        <v>12956</v>
      </c>
      <c r="D556" s="2" t="s">
        <v>12957</v>
      </c>
      <c r="E556" s="2">
        <v>555</v>
      </c>
      <c r="F556" s="1">
        <v>3</v>
      </c>
      <c r="G556" s="1" t="s">
        <v>1071</v>
      </c>
      <c r="H556" s="1" t="s">
        <v>6276</v>
      </c>
      <c r="I556" s="1">
        <v>5</v>
      </c>
      <c r="L556" s="1">
        <v>2</v>
      </c>
      <c r="M556" s="1" t="s">
        <v>11921</v>
      </c>
      <c r="N556" s="1" t="s">
        <v>11922</v>
      </c>
      <c r="S556" s="1" t="s">
        <v>51</v>
      </c>
      <c r="T556" s="1" t="s">
        <v>6364</v>
      </c>
      <c r="W556" s="1" t="s">
        <v>944</v>
      </c>
      <c r="X556" s="1" t="s">
        <v>6719</v>
      </c>
      <c r="Y556" s="1" t="s">
        <v>53</v>
      </c>
      <c r="Z556" s="1" t="s">
        <v>6773</v>
      </c>
      <c r="AC556" s="1">
        <v>53</v>
      </c>
      <c r="AD556" s="1" t="s">
        <v>513</v>
      </c>
      <c r="AE556" s="1" t="s">
        <v>8585</v>
      </c>
      <c r="AJ556" s="1" t="s">
        <v>17</v>
      </c>
      <c r="AK556" s="1" t="s">
        <v>8760</v>
      </c>
      <c r="AL556" s="1" t="s">
        <v>78</v>
      </c>
      <c r="AM556" s="1" t="s">
        <v>8776</v>
      </c>
      <c r="AT556" s="1" t="s">
        <v>81</v>
      </c>
      <c r="AU556" s="1" t="s">
        <v>8866</v>
      </c>
      <c r="AV556" s="1" t="s">
        <v>945</v>
      </c>
      <c r="AW556" s="1" t="s">
        <v>9453</v>
      </c>
      <c r="BG556" s="1" t="s">
        <v>81</v>
      </c>
      <c r="BH556" s="1" t="s">
        <v>8866</v>
      </c>
      <c r="BI556" s="1" t="s">
        <v>946</v>
      </c>
      <c r="BJ556" s="1" t="s">
        <v>10051</v>
      </c>
      <c r="BK556" s="1" t="s">
        <v>81</v>
      </c>
      <c r="BL556" s="1" t="s">
        <v>8866</v>
      </c>
      <c r="BM556" s="1" t="s">
        <v>947</v>
      </c>
      <c r="BN556" s="1" t="s">
        <v>10267</v>
      </c>
      <c r="BO556" s="1" t="s">
        <v>46</v>
      </c>
      <c r="BP556" s="1" t="s">
        <v>6649</v>
      </c>
      <c r="BQ556" s="1" t="s">
        <v>948</v>
      </c>
      <c r="BR556" s="1" t="s">
        <v>11411</v>
      </c>
      <c r="BS556" s="1" t="s">
        <v>103</v>
      </c>
      <c r="BT556" s="1" t="s">
        <v>8747</v>
      </c>
    </row>
    <row r="557" spans="1:72" ht="13.5" customHeight="1">
      <c r="A557" s="7" t="str">
        <f>HYPERLINK("http://kyu.snu.ac.kr/sdhj/index.jsp?type=hj/GK14611_00IM0001_082a.jpg","1738_수남면_082a")</f>
        <v>1738_수남면_082a</v>
      </c>
      <c r="B557" s="2">
        <v>1738</v>
      </c>
      <c r="C557" s="2" t="s">
        <v>12956</v>
      </c>
      <c r="D557" s="2" t="s">
        <v>12957</v>
      </c>
      <c r="E557" s="2">
        <v>556</v>
      </c>
      <c r="F557" s="1">
        <v>3</v>
      </c>
      <c r="G557" s="1" t="s">
        <v>1071</v>
      </c>
      <c r="H557" s="1" t="s">
        <v>6276</v>
      </c>
      <c r="I557" s="1">
        <v>5</v>
      </c>
      <c r="L557" s="1">
        <v>2</v>
      </c>
      <c r="M557" s="1" t="s">
        <v>11921</v>
      </c>
      <c r="N557" s="1" t="s">
        <v>11922</v>
      </c>
      <c r="S557" s="1" t="s">
        <v>60</v>
      </c>
      <c r="T557" s="1" t="s">
        <v>6373</v>
      </c>
      <c r="Y557" s="1" t="s">
        <v>53</v>
      </c>
      <c r="Z557" s="1" t="s">
        <v>6773</v>
      </c>
      <c r="AC557" s="1">
        <v>21</v>
      </c>
      <c r="AD557" s="1" t="s">
        <v>362</v>
      </c>
      <c r="AE557" s="1" t="s">
        <v>8531</v>
      </c>
    </row>
    <row r="558" spans="1:72" ht="13.5" customHeight="1">
      <c r="A558" s="7" t="str">
        <f>HYPERLINK("http://kyu.snu.ac.kr/sdhj/index.jsp?type=hj/GK14611_00IM0001_082a.jpg","1738_수남면_082a")</f>
        <v>1738_수남면_082a</v>
      </c>
      <c r="B558" s="2">
        <v>1738</v>
      </c>
      <c r="C558" s="2" t="s">
        <v>12956</v>
      </c>
      <c r="D558" s="2" t="s">
        <v>12957</v>
      </c>
      <c r="E558" s="2">
        <v>557</v>
      </c>
      <c r="F558" s="1">
        <v>3</v>
      </c>
      <c r="G558" s="1" t="s">
        <v>1071</v>
      </c>
      <c r="H558" s="1" t="s">
        <v>6276</v>
      </c>
      <c r="I558" s="1">
        <v>5</v>
      </c>
      <c r="L558" s="1">
        <v>2</v>
      </c>
      <c r="M558" s="1" t="s">
        <v>11921</v>
      </c>
      <c r="N558" s="1" t="s">
        <v>11922</v>
      </c>
      <c r="S558" s="1" t="s">
        <v>62</v>
      </c>
      <c r="T558" s="1" t="s">
        <v>6363</v>
      </c>
      <c r="AF558" s="1" t="s">
        <v>128</v>
      </c>
      <c r="AG558" s="1" t="s">
        <v>6421</v>
      </c>
      <c r="BF558" s="1" t="s">
        <v>64</v>
      </c>
    </row>
    <row r="559" spans="1:72" ht="13.5" customHeight="1">
      <c r="A559" s="7" t="str">
        <f>HYPERLINK("http://kyu.snu.ac.kr/sdhj/index.jsp?type=hj/GK14611_00IM0001_082a.jpg","1738_수남면_082a")</f>
        <v>1738_수남면_082a</v>
      </c>
      <c r="B559" s="2">
        <v>1738</v>
      </c>
      <c r="C559" s="2" t="s">
        <v>12956</v>
      </c>
      <c r="D559" s="2" t="s">
        <v>12957</v>
      </c>
      <c r="E559" s="2">
        <v>558</v>
      </c>
      <c r="F559" s="1">
        <v>3</v>
      </c>
      <c r="G559" s="1" t="s">
        <v>1071</v>
      </c>
      <c r="H559" s="1" t="s">
        <v>6276</v>
      </c>
      <c r="I559" s="1">
        <v>5</v>
      </c>
      <c r="L559" s="1">
        <v>3</v>
      </c>
      <c r="M559" s="1" t="s">
        <v>591</v>
      </c>
      <c r="N559" s="1" t="s">
        <v>8204</v>
      </c>
      <c r="T559" s="1" t="s">
        <v>12719</v>
      </c>
      <c r="U559" s="1" t="s">
        <v>1034</v>
      </c>
      <c r="V559" s="1" t="s">
        <v>6631</v>
      </c>
      <c r="Y559" s="1" t="s">
        <v>591</v>
      </c>
      <c r="Z559" s="1" t="s">
        <v>8204</v>
      </c>
      <c r="AC559" s="1">
        <v>58</v>
      </c>
      <c r="AD559" s="1" t="s">
        <v>249</v>
      </c>
      <c r="AE559" s="1" t="s">
        <v>8549</v>
      </c>
      <c r="AJ559" s="1" t="s">
        <v>17</v>
      </c>
      <c r="AK559" s="1" t="s">
        <v>8760</v>
      </c>
      <c r="AL559" s="1" t="s">
        <v>1353</v>
      </c>
      <c r="AM559" s="1" t="s">
        <v>8793</v>
      </c>
      <c r="AN559" s="1" t="s">
        <v>353</v>
      </c>
      <c r="AO559" s="1" t="s">
        <v>6368</v>
      </c>
      <c r="AP559" s="1" t="s">
        <v>13116</v>
      </c>
      <c r="AQ559" s="1" t="s">
        <v>8824</v>
      </c>
      <c r="AR559" s="1" t="s">
        <v>1354</v>
      </c>
      <c r="AS559" s="1" t="s">
        <v>8853</v>
      </c>
      <c r="AT559" s="1" t="s">
        <v>183</v>
      </c>
      <c r="AU559" s="1" t="s">
        <v>6484</v>
      </c>
      <c r="AV559" s="1" t="s">
        <v>1355</v>
      </c>
      <c r="AW559" s="1" t="s">
        <v>6952</v>
      </c>
      <c r="BG559" s="1" t="s">
        <v>183</v>
      </c>
      <c r="BH559" s="1" t="s">
        <v>6484</v>
      </c>
      <c r="BI559" s="1" t="s">
        <v>999</v>
      </c>
      <c r="BJ559" s="1" t="s">
        <v>9375</v>
      </c>
      <c r="BK559" s="1" t="s">
        <v>183</v>
      </c>
      <c r="BL559" s="1" t="s">
        <v>6484</v>
      </c>
      <c r="BM559" s="1" t="s">
        <v>1356</v>
      </c>
      <c r="BN559" s="1" t="s">
        <v>9216</v>
      </c>
      <c r="BO559" s="1" t="s">
        <v>183</v>
      </c>
      <c r="BP559" s="1" t="s">
        <v>6484</v>
      </c>
      <c r="BQ559" s="1" t="s">
        <v>1357</v>
      </c>
      <c r="BR559" s="1" t="s">
        <v>10944</v>
      </c>
      <c r="BS559" s="1" t="s">
        <v>50</v>
      </c>
      <c r="BT559" s="1" t="s">
        <v>11050</v>
      </c>
    </row>
    <row r="560" spans="1:72" ht="13.5" customHeight="1">
      <c r="A560" s="7" t="str">
        <f>HYPERLINK("http://kyu.snu.ac.kr/sdhj/index.jsp?type=hj/GK14611_00IM0001_082a.jpg","1738_수남면_082a")</f>
        <v>1738_수남면_082a</v>
      </c>
      <c r="B560" s="2">
        <v>1738</v>
      </c>
      <c r="C560" s="2" t="s">
        <v>13117</v>
      </c>
      <c r="D560" s="2" t="s">
        <v>13118</v>
      </c>
      <c r="E560" s="2">
        <v>559</v>
      </c>
      <c r="F560" s="1">
        <v>3</v>
      </c>
      <c r="G560" s="1" t="s">
        <v>1071</v>
      </c>
      <c r="H560" s="1" t="s">
        <v>6276</v>
      </c>
      <c r="I560" s="1">
        <v>5</v>
      </c>
      <c r="L560" s="1">
        <v>3</v>
      </c>
      <c r="M560" s="1" t="s">
        <v>591</v>
      </c>
      <c r="N560" s="1" t="s">
        <v>8204</v>
      </c>
      <c r="S560" s="1" t="s">
        <v>60</v>
      </c>
      <c r="T560" s="1" t="s">
        <v>6373</v>
      </c>
      <c r="Y560" s="1" t="s">
        <v>647</v>
      </c>
      <c r="Z560" s="1" t="s">
        <v>6931</v>
      </c>
      <c r="AC560" s="1">
        <v>20</v>
      </c>
      <c r="AD560" s="1" t="s">
        <v>63</v>
      </c>
      <c r="AE560" s="1" t="s">
        <v>8535</v>
      </c>
    </row>
    <row r="561" spans="1:72" ht="13.5" customHeight="1">
      <c r="A561" s="7" t="str">
        <f>HYPERLINK("http://kyu.snu.ac.kr/sdhj/index.jsp?type=hj/GK14611_00IM0001_082a.jpg","1738_수남면_082a")</f>
        <v>1738_수남면_082a</v>
      </c>
      <c r="B561" s="2">
        <v>1738</v>
      </c>
      <c r="C561" s="2" t="s">
        <v>12722</v>
      </c>
      <c r="D561" s="2" t="s">
        <v>12723</v>
      </c>
      <c r="E561" s="2">
        <v>560</v>
      </c>
      <c r="F561" s="1">
        <v>3</v>
      </c>
      <c r="G561" s="1" t="s">
        <v>1071</v>
      </c>
      <c r="H561" s="1" t="s">
        <v>6276</v>
      </c>
      <c r="I561" s="1">
        <v>5</v>
      </c>
      <c r="L561" s="1">
        <v>3</v>
      </c>
      <c r="M561" s="1" t="s">
        <v>591</v>
      </c>
      <c r="N561" s="1" t="s">
        <v>8204</v>
      </c>
      <c r="S561" s="1" t="s">
        <v>475</v>
      </c>
      <c r="T561" s="1" t="s">
        <v>6368</v>
      </c>
      <c r="W561" s="1" t="s">
        <v>117</v>
      </c>
      <c r="X561" s="1" t="s">
        <v>6743</v>
      </c>
      <c r="Y561" s="1" t="s">
        <v>53</v>
      </c>
      <c r="Z561" s="1" t="s">
        <v>6773</v>
      </c>
      <c r="AC561" s="1">
        <v>25</v>
      </c>
      <c r="AD561" s="1" t="s">
        <v>487</v>
      </c>
      <c r="AE561" s="1" t="s">
        <v>8536</v>
      </c>
    </row>
    <row r="562" spans="1:72" ht="13.5" customHeight="1">
      <c r="A562" s="7" t="str">
        <f>HYPERLINK("http://kyu.snu.ac.kr/sdhj/index.jsp?type=hj/GK14611_00IM0001_082a.jpg","1738_수남면_082a")</f>
        <v>1738_수남면_082a</v>
      </c>
      <c r="B562" s="2">
        <v>1738</v>
      </c>
      <c r="C562" s="2" t="s">
        <v>12722</v>
      </c>
      <c r="D562" s="2" t="s">
        <v>12723</v>
      </c>
      <c r="E562" s="2">
        <v>561</v>
      </c>
      <c r="F562" s="1">
        <v>3</v>
      </c>
      <c r="G562" s="1" t="s">
        <v>1071</v>
      </c>
      <c r="H562" s="1" t="s">
        <v>6276</v>
      </c>
      <c r="I562" s="1">
        <v>5</v>
      </c>
      <c r="L562" s="1">
        <v>3</v>
      </c>
      <c r="M562" s="1" t="s">
        <v>591</v>
      </c>
      <c r="N562" s="1" t="s">
        <v>8204</v>
      </c>
      <c r="S562" s="1" t="s">
        <v>739</v>
      </c>
      <c r="T562" s="1" t="s">
        <v>6370</v>
      </c>
      <c r="Y562" s="1" t="s">
        <v>53</v>
      </c>
      <c r="Z562" s="1" t="s">
        <v>6773</v>
      </c>
      <c r="AC562" s="1">
        <v>4</v>
      </c>
      <c r="AD562" s="1" t="s">
        <v>89</v>
      </c>
      <c r="AE562" s="1" t="s">
        <v>8545</v>
      </c>
      <c r="AF562" s="1" t="s">
        <v>789</v>
      </c>
      <c r="AG562" s="1" t="s">
        <v>8594</v>
      </c>
    </row>
    <row r="563" spans="1:72" ht="13.5" customHeight="1">
      <c r="A563" s="7" t="str">
        <f>HYPERLINK("http://kyu.snu.ac.kr/sdhj/index.jsp?type=hj/GK14611_00IM0001_082a.jpg","1738_수남면_082a")</f>
        <v>1738_수남면_082a</v>
      </c>
      <c r="B563" s="2">
        <v>1738</v>
      </c>
      <c r="C563" s="2" t="s">
        <v>12722</v>
      </c>
      <c r="D563" s="2" t="s">
        <v>12723</v>
      </c>
      <c r="E563" s="2">
        <v>562</v>
      </c>
      <c r="F563" s="1">
        <v>3</v>
      </c>
      <c r="G563" s="1" t="s">
        <v>1071</v>
      </c>
      <c r="H563" s="1" t="s">
        <v>6276</v>
      </c>
      <c r="I563" s="1">
        <v>5</v>
      </c>
      <c r="L563" s="1">
        <v>4</v>
      </c>
      <c r="M563" s="1" t="s">
        <v>11923</v>
      </c>
      <c r="N563" s="1" t="s">
        <v>11924</v>
      </c>
      <c r="T563" s="1" t="s">
        <v>13119</v>
      </c>
      <c r="U563" s="1" t="s">
        <v>159</v>
      </c>
      <c r="V563" s="1" t="s">
        <v>6472</v>
      </c>
      <c r="W563" s="1" t="s">
        <v>169</v>
      </c>
      <c r="X563" s="1" t="s">
        <v>6718</v>
      </c>
      <c r="Y563" s="1" t="s">
        <v>1358</v>
      </c>
      <c r="Z563" s="1" t="s">
        <v>8291</v>
      </c>
      <c r="AC563" s="1">
        <v>60</v>
      </c>
      <c r="AD563" s="1" t="s">
        <v>40</v>
      </c>
      <c r="AE563" s="1" t="s">
        <v>8541</v>
      </c>
      <c r="AJ563" s="1" t="s">
        <v>17</v>
      </c>
      <c r="AK563" s="1" t="s">
        <v>8760</v>
      </c>
      <c r="AL563" s="1" t="s">
        <v>207</v>
      </c>
      <c r="AM563" s="1" t="s">
        <v>8740</v>
      </c>
      <c r="AT563" s="1" t="s">
        <v>780</v>
      </c>
      <c r="AU563" s="1" t="s">
        <v>6538</v>
      </c>
      <c r="AV563" s="1" t="s">
        <v>1359</v>
      </c>
      <c r="AW563" s="1" t="s">
        <v>9452</v>
      </c>
      <c r="BG563" s="1" t="s">
        <v>780</v>
      </c>
      <c r="BH563" s="1" t="s">
        <v>6538</v>
      </c>
      <c r="BI563" s="1" t="s">
        <v>1360</v>
      </c>
      <c r="BJ563" s="1" t="s">
        <v>10050</v>
      </c>
      <c r="BK563" s="1" t="s">
        <v>780</v>
      </c>
      <c r="BL563" s="1" t="s">
        <v>6538</v>
      </c>
      <c r="BM563" s="1" t="s">
        <v>1361</v>
      </c>
      <c r="BN563" s="1" t="s">
        <v>10471</v>
      </c>
      <c r="BO563" s="1" t="s">
        <v>81</v>
      </c>
      <c r="BP563" s="1" t="s">
        <v>8866</v>
      </c>
      <c r="BQ563" s="1" t="s">
        <v>1362</v>
      </c>
      <c r="BR563" s="1" t="s">
        <v>10943</v>
      </c>
      <c r="BS563" s="1" t="s">
        <v>1363</v>
      </c>
      <c r="BT563" s="1" t="s">
        <v>8800</v>
      </c>
    </row>
    <row r="564" spans="1:72" ht="13.5" customHeight="1">
      <c r="A564" s="7" t="str">
        <f>HYPERLINK("http://kyu.snu.ac.kr/sdhj/index.jsp?type=hj/GK14611_00IM0001_082a.jpg","1738_수남면_082a")</f>
        <v>1738_수남면_082a</v>
      </c>
      <c r="B564" s="2">
        <v>1738</v>
      </c>
      <c r="C564" s="2" t="s">
        <v>12808</v>
      </c>
      <c r="D564" s="2" t="s">
        <v>12809</v>
      </c>
      <c r="E564" s="2">
        <v>563</v>
      </c>
      <c r="F564" s="1">
        <v>3</v>
      </c>
      <c r="G564" s="1" t="s">
        <v>1071</v>
      </c>
      <c r="H564" s="1" t="s">
        <v>6276</v>
      </c>
      <c r="I564" s="1">
        <v>5</v>
      </c>
      <c r="L564" s="1">
        <v>4</v>
      </c>
      <c r="M564" s="1" t="s">
        <v>11923</v>
      </c>
      <c r="N564" s="1" t="s">
        <v>11924</v>
      </c>
      <c r="S564" s="1" t="s">
        <v>51</v>
      </c>
      <c r="T564" s="1" t="s">
        <v>6364</v>
      </c>
      <c r="W564" s="1" t="s">
        <v>855</v>
      </c>
      <c r="X564" s="1" t="s">
        <v>6735</v>
      </c>
      <c r="Y564" s="1" t="s">
        <v>170</v>
      </c>
      <c r="Z564" s="1" t="s">
        <v>6819</v>
      </c>
      <c r="AC564" s="1">
        <v>49</v>
      </c>
      <c r="AD564" s="1" t="s">
        <v>585</v>
      </c>
      <c r="AE564" s="1" t="s">
        <v>8544</v>
      </c>
      <c r="AJ564" s="1" t="s">
        <v>173</v>
      </c>
      <c r="AK564" s="1" t="s">
        <v>8258</v>
      </c>
      <c r="AL564" s="1" t="s">
        <v>767</v>
      </c>
      <c r="AM564" s="1" t="s">
        <v>8777</v>
      </c>
      <c r="AT564" s="1" t="s">
        <v>81</v>
      </c>
      <c r="AU564" s="1" t="s">
        <v>8866</v>
      </c>
      <c r="AV564" s="1" t="s">
        <v>1364</v>
      </c>
      <c r="AW564" s="1" t="s">
        <v>9451</v>
      </c>
      <c r="BG564" s="1" t="s">
        <v>81</v>
      </c>
      <c r="BH564" s="1" t="s">
        <v>8866</v>
      </c>
      <c r="BI564" s="1" t="s">
        <v>1365</v>
      </c>
      <c r="BJ564" s="1" t="s">
        <v>9728</v>
      </c>
      <c r="BK564" s="1" t="s">
        <v>81</v>
      </c>
      <c r="BL564" s="1" t="s">
        <v>8866</v>
      </c>
      <c r="BM564" s="1" t="s">
        <v>1366</v>
      </c>
      <c r="BN564" s="1" t="s">
        <v>10470</v>
      </c>
      <c r="BO564" s="1" t="s">
        <v>81</v>
      </c>
      <c r="BP564" s="1" t="s">
        <v>8866</v>
      </c>
      <c r="BQ564" s="1" t="s">
        <v>1367</v>
      </c>
      <c r="BR564" s="1" t="s">
        <v>11242</v>
      </c>
      <c r="BS564" s="1" t="s">
        <v>372</v>
      </c>
      <c r="BT564" s="1" t="s">
        <v>8664</v>
      </c>
    </row>
    <row r="565" spans="1:72" ht="13.5" customHeight="1">
      <c r="A565" s="7" t="str">
        <f>HYPERLINK("http://kyu.snu.ac.kr/sdhj/index.jsp?type=hj/GK14611_00IM0001_082a.jpg","1738_수남면_082a")</f>
        <v>1738_수남면_082a</v>
      </c>
      <c r="B565" s="2">
        <v>1738</v>
      </c>
      <c r="C565" s="2" t="s">
        <v>12759</v>
      </c>
      <c r="D565" s="2" t="s">
        <v>12760</v>
      </c>
      <c r="E565" s="2">
        <v>564</v>
      </c>
      <c r="F565" s="1">
        <v>3</v>
      </c>
      <c r="G565" s="1" t="s">
        <v>1071</v>
      </c>
      <c r="H565" s="1" t="s">
        <v>6276</v>
      </c>
      <c r="I565" s="1">
        <v>5</v>
      </c>
      <c r="L565" s="1">
        <v>4</v>
      </c>
      <c r="M565" s="1" t="s">
        <v>11923</v>
      </c>
      <c r="N565" s="1" t="s">
        <v>11924</v>
      </c>
      <c r="T565" s="1" t="s">
        <v>13120</v>
      </c>
      <c r="U565" s="1" t="s">
        <v>181</v>
      </c>
      <c r="V565" s="1" t="s">
        <v>6448</v>
      </c>
      <c r="Y565" s="1" t="s">
        <v>1368</v>
      </c>
      <c r="Z565" s="1" t="s">
        <v>8254</v>
      </c>
      <c r="AC565" s="1">
        <v>39</v>
      </c>
      <c r="AD565" s="1" t="s">
        <v>96</v>
      </c>
      <c r="AE565" s="1" t="s">
        <v>8581</v>
      </c>
      <c r="AT565" s="1" t="s">
        <v>241</v>
      </c>
      <c r="AU565" s="1" t="s">
        <v>6447</v>
      </c>
      <c r="AV565" s="1" t="s">
        <v>1369</v>
      </c>
      <c r="AW565" s="1" t="s">
        <v>8382</v>
      </c>
      <c r="BB565" s="1" t="s">
        <v>483</v>
      </c>
      <c r="BC565" s="1" t="s">
        <v>8801</v>
      </c>
      <c r="BF565" s="1" t="s">
        <v>11491</v>
      </c>
    </row>
    <row r="566" spans="1:72" ht="13.5" customHeight="1">
      <c r="A566" s="7" t="str">
        <f>HYPERLINK("http://kyu.snu.ac.kr/sdhj/index.jsp?type=hj/GK14611_00IM0001_082a.jpg","1738_수남면_082a")</f>
        <v>1738_수남면_082a</v>
      </c>
      <c r="B566" s="2">
        <v>1738</v>
      </c>
      <c r="C566" s="2" t="s">
        <v>12735</v>
      </c>
      <c r="D566" s="2" t="s">
        <v>12736</v>
      </c>
      <c r="E566" s="2">
        <v>565</v>
      </c>
      <c r="F566" s="1">
        <v>3</v>
      </c>
      <c r="G566" s="1" t="s">
        <v>1071</v>
      </c>
      <c r="H566" s="1" t="s">
        <v>6276</v>
      </c>
      <c r="I566" s="1">
        <v>5</v>
      </c>
      <c r="L566" s="1">
        <v>4</v>
      </c>
      <c r="M566" s="1" t="s">
        <v>11923</v>
      </c>
      <c r="N566" s="1" t="s">
        <v>11924</v>
      </c>
      <c r="T566" s="1" t="s">
        <v>13120</v>
      </c>
      <c r="U566" s="1" t="s">
        <v>181</v>
      </c>
      <c r="V566" s="1" t="s">
        <v>6448</v>
      </c>
      <c r="Y566" s="1" t="s">
        <v>480</v>
      </c>
      <c r="Z566" s="1" t="s">
        <v>7647</v>
      </c>
      <c r="AC566" s="1">
        <v>20</v>
      </c>
      <c r="AD566" s="1" t="s">
        <v>63</v>
      </c>
      <c r="AE566" s="1" t="s">
        <v>8535</v>
      </c>
      <c r="BB566" s="1" t="s">
        <v>239</v>
      </c>
      <c r="BC566" s="1" t="s">
        <v>6489</v>
      </c>
      <c r="BF566" s="1" t="s">
        <v>11491</v>
      </c>
    </row>
    <row r="567" spans="1:72" ht="13.5" customHeight="1">
      <c r="A567" s="7" t="str">
        <f>HYPERLINK("http://kyu.snu.ac.kr/sdhj/index.jsp?type=hj/GK14611_00IM0001_082a.jpg","1738_수남면_082a")</f>
        <v>1738_수남면_082a</v>
      </c>
      <c r="B567" s="2">
        <v>1738</v>
      </c>
      <c r="C567" s="2" t="s">
        <v>12735</v>
      </c>
      <c r="D567" s="2" t="s">
        <v>12736</v>
      </c>
      <c r="E567" s="2">
        <v>566</v>
      </c>
      <c r="F567" s="1">
        <v>3</v>
      </c>
      <c r="G567" s="1" t="s">
        <v>1071</v>
      </c>
      <c r="H567" s="1" t="s">
        <v>6276</v>
      </c>
      <c r="I567" s="1">
        <v>5</v>
      </c>
      <c r="L567" s="1">
        <v>4</v>
      </c>
      <c r="M567" s="1" t="s">
        <v>11923</v>
      </c>
      <c r="N567" s="1" t="s">
        <v>11924</v>
      </c>
      <c r="T567" s="1" t="s">
        <v>13120</v>
      </c>
      <c r="U567" s="1" t="s">
        <v>181</v>
      </c>
      <c r="V567" s="1" t="s">
        <v>6448</v>
      </c>
      <c r="Y567" s="1" t="s">
        <v>691</v>
      </c>
      <c r="Z567" s="1" t="s">
        <v>7871</v>
      </c>
      <c r="AC567" s="1">
        <v>17</v>
      </c>
      <c r="AG567" s="1" t="s">
        <v>13121</v>
      </c>
      <c r="AI567" s="1" t="s">
        <v>13122</v>
      </c>
      <c r="BB567" s="1" t="s">
        <v>239</v>
      </c>
      <c r="BC567" s="1" t="s">
        <v>6489</v>
      </c>
      <c r="BF567" s="1" t="s">
        <v>11492</v>
      </c>
    </row>
    <row r="568" spans="1:72" ht="13.5" customHeight="1">
      <c r="A568" s="7" t="str">
        <f>HYPERLINK("http://kyu.snu.ac.kr/sdhj/index.jsp?type=hj/GK14611_00IM0001_082a.jpg","1738_수남면_082a")</f>
        <v>1738_수남면_082a</v>
      </c>
      <c r="B568" s="2">
        <v>1738</v>
      </c>
      <c r="C568" s="2" t="s">
        <v>12735</v>
      </c>
      <c r="D568" s="2" t="s">
        <v>12736</v>
      </c>
      <c r="E568" s="2">
        <v>567</v>
      </c>
      <c r="F568" s="1">
        <v>3</v>
      </c>
      <c r="G568" s="1" t="s">
        <v>1071</v>
      </c>
      <c r="H568" s="1" t="s">
        <v>6276</v>
      </c>
      <c r="I568" s="1">
        <v>5</v>
      </c>
      <c r="L568" s="1">
        <v>4</v>
      </c>
      <c r="M568" s="1" t="s">
        <v>11923</v>
      </c>
      <c r="N568" s="1" t="s">
        <v>11924</v>
      </c>
      <c r="T568" s="1" t="s">
        <v>13120</v>
      </c>
      <c r="U568" s="1" t="s">
        <v>241</v>
      </c>
      <c r="V568" s="1" t="s">
        <v>6447</v>
      </c>
      <c r="Y568" s="1" t="s">
        <v>13123</v>
      </c>
      <c r="Z568" s="1" t="s">
        <v>8290</v>
      </c>
      <c r="AF568" s="1" t="s">
        <v>11493</v>
      </c>
      <c r="AG568" s="1" t="s">
        <v>11684</v>
      </c>
      <c r="AH568" s="1" t="s">
        <v>1370</v>
      </c>
      <c r="AI568" s="1" t="s">
        <v>8742</v>
      </c>
      <c r="BB568" s="1" t="s">
        <v>239</v>
      </c>
      <c r="BC568" s="1" t="s">
        <v>6489</v>
      </c>
      <c r="BF568" s="1" t="s">
        <v>11522</v>
      </c>
    </row>
    <row r="569" spans="1:72" ht="13.5" customHeight="1">
      <c r="A569" s="7" t="str">
        <f>HYPERLINK("http://kyu.snu.ac.kr/sdhj/index.jsp?type=hj/GK14611_00IM0001_082a.jpg","1738_수남면_082a")</f>
        <v>1738_수남면_082a</v>
      </c>
      <c r="B569" s="2">
        <v>1738</v>
      </c>
      <c r="C569" s="2" t="s">
        <v>12735</v>
      </c>
      <c r="D569" s="2" t="s">
        <v>12736</v>
      </c>
      <c r="E569" s="2">
        <v>568</v>
      </c>
      <c r="F569" s="1">
        <v>3</v>
      </c>
      <c r="G569" s="1" t="s">
        <v>1071</v>
      </c>
      <c r="H569" s="1" t="s">
        <v>6276</v>
      </c>
      <c r="I569" s="1">
        <v>5</v>
      </c>
      <c r="L569" s="1">
        <v>4</v>
      </c>
      <c r="M569" s="1" t="s">
        <v>11923</v>
      </c>
      <c r="N569" s="1" t="s">
        <v>11924</v>
      </c>
      <c r="T569" s="1" t="s">
        <v>13120</v>
      </c>
      <c r="U569" s="1" t="s">
        <v>181</v>
      </c>
      <c r="V569" s="1" t="s">
        <v>6448</v>
      </c>
      <c r="Y569" s="1" t="s">
        <v>680</v>
      </c>
      <c r="Z569" s="1" t="s">
        <v>7158</v>
      </c>
      <c r="AG569" s="1" t="s">
        <v>13121</v>
      </c>
      <c r="AI569" s="1" t="s">
        <v>13124</v>
      </c>
      <c r="AV569" s="1" t="s">
        <v>1371</v>
      </c>
      <c r="AW569" s="1" t="s">
        <v>9450</v>
      </c>
      <c r="BB569" s="1" t="s">
        <v>483</v>
      </c>
      <c r="BC569" s="1" t="s">
        <v>8801</v>
      </c>
      <c r="BF569" s="1" t="s">
        <v>11491</v>
      </c>
    </row>
    <row r="570" spans="1:72" ht="13.5" customHeight="1">
      <c r="A570" s="7" t="str">
        <f>HYPERLINK("http://kyu.snu.ac.kr/sdhj/index.jsp?type=hj/GK14611_00IM0001_082a.jpg","1738_수남면_082a")</f>
        <v>1738_수남면_082a</v>
      </c>
      <c r="B570" s="2">
        <v>1738</v>
      </c>
      <c r="C570" s="2" t="s">
        <v>12735</v>
      </c>
      <c r="D570" s="2" t="s">
        <v>12736</v>
      </c>
      <c r="E570" s="2">
        <v>569</v>
      </c>
      <c r="F570" s="1">
        <v>3</v>
      </c>
      <c r="G570" s="1" t="s">
        <v>1071</v>
      </c>
      <c r="H570" s="1" t="s">
        <v>6276</v>
      </c>
      <c r="I570" s="1">
        <v>5</v>
      </c>
      <c r="L570" s="1">
        <v>4</v>
      </c>
      <c r="M570" s="1" t="s">
        <v>11923</v>
      </c>
      <c r="N570" s="1" t="s">
        <v>11924</v>
      </c>
      <c r="T570" s="1" t="s">
        <v>13120</v>
      </c>
      <c r="U570" s="1" t="s">
        <v>181</v>
      </c>
      <c r="V570" s="1" t="s">
        <v>6448</v>
      </c>
      <c r="Y570" s="1" t="s">
        <v>476</v>
      </c>
      <c r="Z570" s="1" t="s">
        <v>7652</v>
      </c>
      <c r="AG570" s="1" t="s">
        <v>13121</v>
      </c>
      <c r="AI570" s="1" t="s">
        <v>13124</v>
      </c>
      <c r="BB570" s="1" t="s">
        <v>181</v>
      </c>
      <c r="BC570" s="1" t="s">
        <v>6448</v>
      </c>
      <c r="BD570" s="1" t="s">
        <v>1372</v>
      </c>
      <c r="BE570" s="1" t="s">
        <v>9641</v>
      </c>
      <c r="BF570" s="1" t="s">
        <v>11492</v>
      </c>
    </row>
    <row r="571" spans="1:72" ht="13.5" customHeight="1">
      <c r="A571" s="7" t="str">
        <f>HYPERLINK("http://kyu.snu.ac.kr/sdhj/index.jsp?type=hj/GK14611_00IM0001_082a.jpg","1738_수남면_082a")</f>
        <v>1738_수남면_082a</v>
      </c>
      <c r="B571" s="2">
        <v>1738</v>
      </c>
      <c r="C571" s="2" t="s">
        <v>12735</v>
      </c>
      <c r="D571" s="2" t="s">
        <v>12736</v>
      </c>
      <c r="E571" s="2">
        <v>570</v>
      </c>
      <c r="F571" s="1">
        <v>3</v>
      </c>
      <c r="G571" s="1" t="s">
        <v>1071</v>
      </c>
      <c r="H571" s="1" t="s">
        <v>6276</v>
      </c>
      <c r="I571" s="1">
        <v>5</v>
      </c>
      <c r="L571" s="1">
        <v>4</v>
      </c>
      <c r="M571" s="1" t="s">
        <v>11923</v>
      </c>
      <c r="N571" s="1" t="s">
        <v>11924</v>
      </c>
      <c r="T571" s="1" t="s">
        <v>13120</v>
      </c>
      <c r="U571" s="1" t="s">
        <v>181</v>
      </c>
      <c r="V571" s="1" t="s">
        <v>6448</v>
      </c>
      <c r="Y571" s="1" t="s">
        <v>1373</v>
      </c>
      <c r="Z571" s="1" t="s">
        <v>8289</v>
      </c>
      <c r="AG571" s="1" t="s">
        <v>13121</v>
      </c>
      <c r="AI571" s="1" t="s">
        <v>13124</v>
      </c>
      <c r="BC571" s="1" t="s">
        <v>13125</v>
      </c>
      <c r="BE571" s="1" t="s">
        <v>13126</v>
      </c>
      <c r="BF571" s="1" t="s">
        <v>11522</v>
      </c>
    </row>
    <row r="572" spans="1:72" ht="13.5" customHeight="1">
      <c r="A572" s="7" t="str">
        <f>HYPERLINK("http://kyu.snu.ac.kr/sdhj/index.jsp?type=hj/GK14611_00IM0001_082a.jpg","1738_수남면_082a")</f>
        <v>1738_수남면_082a</v>
      </c>
      <c r="B572" s="2">
        <v>1738</v>
      </c>
      <c r="C572" s="2" t="s">
        <v>12735</v>
      </c>
      <c r="D572" s="2" t="s">
        <v>12736</v>
      </c>
      <c r="E572" s="2">
        <v>571</v>
      </c>
      <c r="F572" s="1">
        <v>3</v>
      </c>
      <c r="G572" s="1" t="s">
        <v>1071</v>
      </c>
      <c r="H572" s="1" t="s">
        <v>6276</v>
      </c>
      <c r="I572" s="1">
        <v>5</v>
      </c>
      <c r="L572" s="1">
        <v>4</v>
      </c>
      <c r="M572" s="1" t="s">
        <v>11923</v>
      </c>
      <c r="N572" s="1" t="s">
        <v>11924</v>
      </c>
      <c r="T572" s="1" t="s">
        <v>13120</v>
      </c>
      <c r="U572" s="1" t="s">
        <v>241</v>
      </c>
      <c r="V572" s="1" t="s">
        <v>6447</v>
      </c>
      <c r="Y572" s="1" t="s">
        <v>1374</v>
      </c>
      <c r="Z572" s="1" t="s">
        <v>8288</v>
      </c>
      <c r="AF572" s="1" t="s">
        <v>11548</v>
      </c>
      <c r="AG572" s="1" t="s">
        <v>11677</v>
      </c>
      <c r="AH572" s="1" t="s">
        <v>1375</v>
      </c>
      <c r="AI572" s="1" t="s">
        <v>8745</v>
      </c>
      <c r="BC572" s="1" t="s">
        <v>13125</v>
      </c>
      <c r="BE572" s="1" t="s">
        <v>13126</v>
      </c>
      <c r="BF572" s="1" t="s">
        <v>11535</v>
      </c>
    </row>
    <row r="573" spans="1:72" ht="13.5" customHeight="1">
      <c r="A573" s="7" t="str">
        <f>HYPERLINK("http://kyu.snu.ac.kr/sdhj/index.jsp?type=hj/GK14611_00IM0001_082a.jpg","1738_수남면_082a")</f>
        <v>1738_수남면_082a</v>
      </c>
      <c r="B573" s="2">
        <v>1738</v>
      </c>
      <c r="C573" s="2" t="s">
        <v>12735</v>
      </c>
      <c r="D573" s="2" t="s">
        <v>12736</v>
      </c>
      <c r="E573" s="2">
        <v>572</v>
      </c>
      <c r="F573" s="1">
        <v>3</v>
      </c>
      <c r="G573" s="1" t="s">
        <v>1071</v>
      </c>
      <c r="H573" s="1" t="s">
        <v>6276</v>
      </c>
      <c r="I573" s="1">
        <v>5</v>
      </c>
      <c r="L573" s="1">
        <v>4</v>
      </c>
      <c r="M573" s="1" t="s">
        <v>11923</v>
      </c>
      <c r="N573" s="1" t="s">
        <v>11924</v>
      </c>
      <c r="T573" s="1" t="s">
        <v>13120</v>
      </c>
      <c r="U573" s="1" t="s">
        <v>241</v>
      </c>
      <c r="V573" s="1" t="s">
        <v>6447</v>
      </c>
      <c r="Y573" s="1" t="s">
        <v>1376</v>
      </c>
      <c r="Z573" s="1" t="s">
        <v>8287</v>
      </c>
      <c r="AG573" s="1" t="s">
        <v>13121</v>
      </c>
      <c r="AI573" s="1" t="s">
        <v>8747</v>
      </c>
      <c r="AT573" s="1" t="s">
        <v>241</v>
      </c>
      <c r="AU573" s="1" t="s">
        <v>6447</v>
      </c>
      <c r="AV573" s="1" t="s">
        <v>1377</v>
      </c>
      <c r="AW573" s="1" t="s">
        <v>8922</v>
      </c>
      <c r="BB573" s="1" t="s">
        <v>483</v>
      </c>
      <c r="BC573" s="1" t="s">
        <v>8801</v>
      </c>
      <c r="BF573" s="1" t="s">
        <v>11491</v>
      </c>
    </row>
    <row r="574" spans="1:72" ht="13.5" customHeight="1">
      <c r="A574" s="7" t="str">
        <f>HYPERLINK("http://kyu.snu.ac.kr/sdhj/index.jsp?type=hj/GK14611_00IM0001_082a.jpg","1738_수남면_082a")</f>
        <v>1738_수남면_082a</v>
      </c>
      <c r="B574" s="2">
        <v>1738</v>
      </c>
      <c r="C574" s="2" t="s">
        <v>12735</v>
      </c>
      <c r="D574" s="2" t="s">
        <v>12736</v>
      </c>
      <c r="E574" s="2">
        <v>573</v>
      </c>
      <c r="F574" s="1">
        <v>3</v>
      </c>
      <c r="G574" s="1" t="s">
        <v>1071</v>
      </c>
      <c r="H574" s="1" t="s">
        <v>6276</v>
      </c>
      <c r="I574" s="1">
        <v>5</v>
      </c>
      <c r="L574" s="1">
        <v>4</v>
      </c>
      <c r="M574" s="1" t="s">
        <v>11923</v>
      </c>
      <c r="N574" s="1" t="s">
        <v>11924</v>
      </c>
      <c r="T574" s="1" t="s">
        <v>13120</v>
      </c>
      <c r="U574" s="1" t="s">
        <v>181</v>
      </c>
      <c r="V574" s="1" t="s">
        <v>6448</v>
      </c>
      <c r="Y574" s="1" t="s">
        <v>563</v>
      </c>
      <c r="Z574" s="1" t="s">
        <v>7265</v>
      </c>
      <c r="AG574" s="1" t="s">
        <v>13121</v>
      </c>
      <c r="AI574" s="1" t="s">
        <v>8747</v>
      </c>
      <c r="AU574" s="1" t="s">
        <v>13127</v>
      </c>
      <c r="AW574" s="1" t="s">
        <v>8922</v>
      </c>
      <c r="BC574" s="1" t="s">
        <v>13128</v>
      </c>
      <c r="BF574" s="1" t="s">
        <v>11492</v>
      </c>
    </row>
    <row r="575" spans="1:72" ht="13.5" customHeight="1">
      <c r="A575" s="7" t="str">
        <f>HYPERLINK("http://kyu.snu.ac.kr/sdhj/index.jsp?type=hj/GK14611_00IM0001_082a.jpg","1738_수남면_082a")</f>
        <v>1738_수남면_082a</v>
      </c>
      <c r="B575" s="2">
        <v>1738</v>
      </c>
      <c r="C575" s="2" t="s">
        <v>12735</v>
      </c>
      <c r="D575" s="2" t="s">
        <v>12736</v>
      </c>
      <c r="E575" s="2">
        <v>574</v>
      </c>
      <c r="F575" s="1">
        <v>3</v>
      </c>
      <c r="G575" s="1" t="s">
        <v>1071</v>
      </c>
      <c r="H575" s="1" t="s">
        <v>6276</v>
      </c>
      <c r="I575" s="1">
        <v>5</v>
      </c>
      <c r="L575" s="1">
        <v>4</v>
      </c>
      <c r="M575" s="1" t="s">
        <v>11923</v>
      </c>
      <c r="N575" s="1" t="s">
        <v>11924</v>
      </c>
      <c r="T575" s="1" t="s">
        <v>13120</v>
      </c>
      <c r="U575" s="1" t="s">
        <v>241</v>
      </c>
      <c r="V575" s="1" t="s">
        <v>6447</v>
      </c>
      <c r="Y575" s="1" t="s">
        <v>1378</v>
      </c>
      <c r="Z575" s="1" t="s">
        <v>8286</v>
      </c>
      <c r="AG575" s="1" t="s">
        <v>13121</v>
      </c>
      <c r="AI575" s="1" t="s">
        <v>8747</v>
      </c>
      <c r="AT575" s="1" t="s">
        <v>419</v>
      </c>
      <c r="AU575" s="1" t="s">
        <v>6662</v>
      </c>
      <c r="BF575" s="1" t="s">
        <v>11522</v>
      </c>
    </row>
    <row r="576" spans="1:72" ht="13.5" customHeight="1">
      <c r="A576" s="7" t="str">
        <f>HYPERLINK("http://kyu.snu.ac.kr/sdhj/index.jsp?type=hj/GK14611_00IM0001_082a.jpg","1738_수남면_082a")</f>
        <v>1738_수남면_082a</v>
      </c>
      <c r="B576" s="2">
        <v>1738</v>
      </c>
      <c r="C576" s="2" t="s">
        <v>12735</v>
      </c>
      <c r="D576" s="2" t="s">
        <v>12736</v>
      </c>
      <c r="E576" s="2">
        <v>575</v>
      </c>
      <c r="F576" s="1">
        <v>3</v>
      </c>
      <c r="G576" s="1" t="s">
        <v>1071</v>
      </c>
      <c r="H576" s="1" t="s">
        <v>6276</v>
      </c>
      <c r="I576" s="1">
        <v>5</v>
      </c>
      <c r="L576" s="1">
        <v>4</v>
      </c>
      <c r="M576" s="1" t="s">
        <v>11923</v>
      </c>
      <c r="N576" s="1" t="s">
        <v>11924</v>
      </c>
      <c r="T576" s="1" t="s">
        <v>13120</v>
      </c>
      <c r="U576" s="1" t="s">
        <v>241</v>
      </c>
      <c r="V576" s="1" t="s">
        <v>6447</v>
      </c>
      <c r="Y576" s="1" t="s">
        <v>633</v>
      </c>
      <c r="Z576" s="1" t="s">
        <v>7148</v>
      </c>
      <c r="AG576" s="1" t="s">
        <v>13121</v>
      </c>
      <c r="AI576" s="1" t="s">
        <v>8747</v>
      </c>
      <c r="AU576" s="1" t="s">
        <v>13129</v>
      </c>
      <c r="BF576" s="1" t="s">
        <v>11535</v>
      </c>
    </row>
    <row r="577" spans="1:72" ht="13.5" customHeight="1">
      <c r="A577" s="7" t="str">
        <f>HYPERLINK("http://kyu.snu.ac.kr/sdhj/index.jsp?type=hj/GK14611_00IM0001_082a.jpg","1738_수남면_082a")</f>
        <v>1738_수남면_082a</v>
      </c>
      <c r="B577" s="2">
        <v>1738</v>
      </c>
      <c r="C577" s="2" t="s">
        <v>12735</v>
      </c>
      <c r="D577" s="2" t="s">
        <v>12736</v>
      </c>
      <c r="E577" s="2">
        <v>576</v>
      </c>
      <c r="F577" s="1">
        <v>3</v>
      </c>
      <c r="G577" s="1" t="s">
        <v>1071</v>
      </c>
      <c r="H577" s="1" t="s">
        <v>6276</v>
      </c>
      <c r="I577" s="1">
        <v>5</v>
      </c>
      <c r="L577" s="1">
        <v>4</v>
      </c>
      <c r="M577" s="1" t="s">
        <v>11923</v>
      </c>
      <c r="N577" s="1" t="s">
        <v>11924</v>
      </c>
      <c r="T577" s="1" t="s">
        <v>13120</v>
      </c>
      <c r="U577" s="1" t="s">
        <v>181</v>
      </c>
      <c r="V577" s="1" t="s">
        <v>6448</v>
      </c>
      <c r="Y577" s="1" t="s">
        <v>553</v>
      </c>
      <c r="Z577" s="1" t="s">
        <v>6915</v>
      </c>
      <c r="AG577" s="1" t="s">
        <v>13121</v>
      </c>
      <c r="AI577" s="1" t="s">
        <v>8747</v>
      </c>
      <c r="AT577" s="1" t="s">
        <v>241</v>
      </c>
      <c r="AU577" s="1" t="s">
        <v>6447</v>
      </c>
      <c r="AV577" s="1" t="s">
        <v>1379</v>
      </c>
      <c r="AW577" s="1" t="s">
        <v>8287</v>
      </c>
      <c r="BF577" s="1" t="s">
        <v>11491</v>
      </c>
    </row>
    <row r="578" spans="1:72" ht="13.5" customHeight="1">
      <c r="A578" s="7" t="str">
        <f>HYPERLINK("http://kyu.snu.ac.kr/sdhj/index.jsp?type=hj/GK14611_00IM0001_082a.jpg","1738_수남면_082a")</f>
        <v>1738_수남면_082a</v>
      </c>
      <c r="B578" s="2">
        <v>1738</v>
      </c>
      <c r="C578" s="2" t="s">
        <v>12735</v>
      </c>
      <c r="D578" s="2" t="s">
        <v>12736</v>
      </c>
      <c r="E578" s="2">
        <v>577</v>
      </c>
      <c r="F578" s="1">
        <v>3</v>
      </c>
      <c r="G578" s="1" t="s">
        <v>1071</v>
      </c>
      <c r="H578" s="1" t="s">
        <v>6276</v>
      </c>
      <c r="I578" s="1">
        <v>5</v>
      </c>
      <c r="L578" s="1">
        <v>4</v>
      </c>
      <c r="M578" s="1" t="s">
        <v>11923</v>
      </c>
      <c r="N578" s="1" t="s">
        <v>11924</v>
      </c>
      <c r="T578" s="1" t="s">
        <v>13120</v>
      </c>
      <c r="U578" s="1" t="s">
        <v>181</v>
      </c>
      <c r="V578" s="1" t="s">
        <v>6448</v>
      </c>
      <c r="Y578" s="1" t="s">
        <v>1380</v>
      </c>
      <c r="Z578" s="1" t="s">
        <v>11597</v>
      </c>
      <c r="AG578" s="1" t="s">
        <v>13130</v>
      </c>
      <c r="AI578" s="1" t="s">
        <v>8747</v>
      </c>
      <c r="AU578" s="1" t="s">
        <v>6447</v>
      </c>
      <c r="AW578" s="1" t="s">
        <v>8287</v>
      </c>
      <c r="BF578" s="1" t="s">
        <v>11492</v>
      </c>
    </row>
    <row r="579" spans="1:72" ht="13.5" customHeight="1">
      <c r="A579" s="7" t="str">
        <f>HYPERLINK("http://kyu.snu.ac.kr/sdhj/index.jsp?type=hj/GK14611_00IM0001_082a.jpg","1738_수남면_082a")</f>
        <v>1738_수남면_082a</v>
      </c>
      <c r="B579" s="2">
        <v>1738</v>
      </c>
      <c r="C579" s="2" t="s">
        <v>12735</v>
      </c>
      <c r="D579" s="2" t="s">
        <v>12736</v>
      </c>
      <c r="E579" s="2">
        <v>578</v>
      </c>
      <c r="F579" s="1">
        <v>3</v>
      </c>
      <c r="G579" s="1" t="s">
        <v>1071</v>
      </c>
      <c r="H579" s="1" t="s">
        <v>6276</v>
      </c>
      <c r="I579" s="1">
        <v>5</v>
      </c>
      <c r="L579" s="1">
        <v>4</v>
      </c>
      <c r="M579" s="1" t="s">
        <v>11923</v>
      </c>
      <c r="N579" s="1" t="s">
        <v>11924</v>
      </c>
      <c r="T579" s="1" t="s">
        <v>13120</v>
      </c>
      <c r="U579" s="1" t="s">
        <v>181</v>
      </c>
      <c r="V579" s="1" t="s">
        <v>6448</v>
      </c>
      <c r="Y579" s="1" t="s">
        <v>6240</v>
      </c>
      <c r="Z579" s="1" t="s">
        <v>11589</v>
      </c>
      <c r="AF579" s="1" t="s">
        <v>11562</v>
      </c>
      <c r="AG579" s="1" t="s">
        <v>11702</v>
      </c>
      <c r="AH579" s="1" t="s">
        <v>103</v>
      </c>
      <c r="AI579" s="1" t="s">
        <v>8747</v>
      </c>
      <c r="AU579" s="1" t="s">
        <v>6447</v>
      </c>
      <c r="AW579" s="1" t="s">
        <v>8287</v>
      </c>
      <c r="BF579" s="1" t="s">
        <v>11522</v>
      </c>
    </row>
    <row r="580" spans="1:72" ht="13.5" customHeight="1">
      <c r="A580" s="7" t="str">
        <f>HYPERLINK("http://kyu.snu.ac.kr/sdhj/index.jsp?type=hj/GK14611_00IM0001_082a.jpg","1738_수남면_082a")</f>
        <v>1738_수남면_082a</v>
      </c>
      <c r="B580" s="2">
        <v>1738</v>
      </c>
      <c r="C580" s="2" t="s">
        <v>12735</v>
      </c>
      <c r="D580" s="2" t="s">
        <v>12736</v>
      </c>
      <c r="E580" s="2">
        <v>579</v>
      </c>
      <c r="F580" s="1">
        <v>3</v>
      </c>
      <c r="G580" s="1" t="s">
        <v>1071</v>
      </c>
      <c r="H580" s="1" t="s">
        <v>6276</v>
      </c>
      <c r="I580" s="1">
        <v>5</v>
      </c>
      <c r="L580" s="1">
        <v>4</v>
      </c>
      <c r="M580" s="1" t="s">
        <v>11923</v>
      </c>
      <c r="N580" s="1" t="s">
        <v>11924</v>
      </c>
      <c r="T580" s="1" t="s">
        <v>13120</v>
      </c>
      <c r="U580" s="1" t="s">
        <v>241</v>
      </c>
      <c r="V580" s="1" t="s">
        <v>6447</v>
      </c>
      <c r="Y580" s="1" t="s">
        <v>13131</v>
      </c>
      <c r="Z580" s="1" t="s">
        <v>8285</v>
      </c>
      <c r="AG580" s="1" t="s">
        <v>13121</v>
      </c>
      <c r="AI580" s="1" t="s">
        <v>8676</v>
      </c>
      <c r="BB580" s="1" t="s">
        <v>181</v>
      </c>
      <c r="BC580" s="1" t="s">
        <v>6448</v>
      </c>
      <c r="BD580" s="1" t="s">
        <v>1381</v>
      </c>
      <c r="BE580" s="1" t="s">
        <v>6381</v>
      </c>
      <c r="BF580" s="1" t="s">
        <v>11492</v>
      </c>
    </row>
    <row r="581" spans="1:72" ht="13.5" customHeight="1">
      <c r="A581" s="7" t="str">
        <f>HYPERLINK("http://kyu.snu.ac.kr/sdhj/index.jsp?type=hj/GK14611_00IM0001_082a.jpg","1738_수남면_082a")</f>
        <v>1738_수남면_082a</v>
      </c>
      <c r="B581" s="2">
        <v>1738</v>
      </c>
      <c r="C581" s="2" t="s">
        <v>12735</v>
      </c>
      <c r="D581" s="2" t="s">
        <v>12736</v>
      </c>
      <c r="E581" s="2">
        <v>580</v>
      </c>
      <c r="F581" s="1">
        <v>3</v>
      </c>
      <c r="G581" s="1" t="s">
        <v>1071</v>
      </c>
      <c r="H581" s="1" t="s">
        <v>6276</v>
      </c>
      <c r="I581" s="1">
        <v>5</v>
      </c>
      <c r="L581" s="1">
        <v>4</v>
      </c>
      <c r="M581" s="1" t="s">
        <v>11923</v>
      </c>
      <c r="N581" s="1" t="s">
        <v>11924</v>
      </c>
      <c r="T581" s="1" t="s">
        <v>13120</v>
      </c>
      <c r="U581" s="1" t="s">
        <v>181</v>
      </c>
      <c r="V581" s="1" t="s">
        <v>6448</v>
      </c>
      <c r="Y581" s="1" t="s">
        <v>1382</v>
      </c>
      <c r="Z581" s="1" t="s">
        <v>8284</v>
      </c>
      <c r="AG581" s="1" t="s">
        <v>13121</v>
      </c>
      <c r="AI581" s="1" t="s">
        <v>8676</v>
      </c>
      <c r="BF581" s="1" t="s">
        <v>11492</v>
      </c>
    </row>
    <row r="582" spans="1:72" ht="13.5" customHeight="1">
      <c r="A582" s="7" t="str">
        <f>HYPERLINK("http://kyu.snu.ac.kr/sdhj/index.jsp?type=hj/GK14611_00IM0001_082a.jpg","1738_수남면_082a")</f>
        <v>1738_수남면_082a</v>
      </c>
      <c r="B582" s="2">
        <v>1738</v>
      </c>
      <c r="C582" s="2" t="s">
        <v>12735</v>
      </c>
      <c r="D582" s="2" t="s">
        <v>12736</v>
      </c>
      <c r="E582" s="2">
        <v>581</v>
      </c>
      <c r="F582" s="1">
        <v>3</v>
      </c>
      <c r="G582" s="1" t="s">
        <v>1071</v>
      </c>
      <c r="H582" s="1" t="s">
        <v>6276</v>
      </c>
      <c r="I582" s="1">
        <v>5</v>
      </c>
      <c r="L582" s="1">
        <v>4</v>
      </c>
      <c r="M582" s="1" t="s">
        <v>11923</v>
      </c>
      <c r="N582" s="1" t="s">
        <v>11924</v>
      </c>
      <c r="T582" s="1" t="s">
        <v>13120</v>
      </c>
      <c r="U582" s="1" t="s">
        <v>241</v>
      </c>
      <c r="V582" s="1" t="s">
        <v>6447</v>
      </c>
      <c r="Y582" s="1" t="s">
        <v>1383</v>
      </c>
      <c r="Z582" s="1" t="s">
        <v>7580</v>
      </c>
      <c r="AF582" s="1" t="s">
        <v>11525</v>
      </c>
      <c r="AG582" s="1" t="s">
        <v>11668</v>
      </c>
      <c r="AH582" s="1" t="s">
        <v>41</v>
      </c>
      <c r="AI582" s="1" t="s">
        <v>8676</v>
      </c>
      <c r="BF582" s="1" t="s">
        <v>11522</v>
      </c>
    </row>
    <row r="583" spans="1:72" ht="13.5" customHeight="1">
      <c r="A583" s="7" t="str">
        <f>HYPERLINK("http://kyu.snu.ac.kr/sdhj/index.jsp?type=hj/GK14611_00IM0001_082a.jpg","1738_수남면_082a")</f>
        <v>1738_수남면_082a</v>
      </c>
      <c r="B583" s="2">
        <v>1738</v>
      </c>
      <c r="C583" s="2" t="s">
        <v>12735</v>
      </c>
      <c r="D583" s="2" t="s">
        <v>12736</v>
      </c>
      <c r="E583" s="2">
        <v>582</v>
      </c>
      <c r="F583" s="1">
        <v>3</v>
      </c>
      <c r="G583" s="1" t="s">
        <v>1071</v>
      </c>
      <c r="H583" s="1" t="s">
        <v>6276</v>
      </c>
      <c r="I583" s="1">
        <v>5</v>
      </c>
      <c r="L583" s="1">
        <v>4</v>
      </c>
      <c r="M583" s="1" t="s">
        <v>11923</v>
      </c>
      <c r="N583" s="1" t="s">
        <v>11924</v>
      </c>
      <c r="T583" s="1" t="s">
        <v>13120</v>
      </c>
      <c r="U583" s="1" t="s">
        <v>181</v>
      </c>
      <c r="V583" s="1" t="s">
        <v>6448</v>
      </c>
      <c r="Y583" s="1" t="s">
        <v>1384</v>
      </c>
      <c r="Z583" s="1" t="s">
        <v>11724</v>
      </c>
      <c r="AG583" s="1" t="s">
        <v>13121</v>
      </c>
      <c r="AI583" s="1" t="s">
        <v>8746</v>
      </c>
      <c r="BB583" s="1" t="s">
        <v>181</v>
      </c>
      <c r="BC583" s="1" t="s">
        <v>6448</v>
      </c>
      <c r="BD583" s="1" t="s">
        <v>1385</v>
      </c>
      <c r="BE583" s="1" t="s">
        <v>11572</v>
      </c>
      <c r="BF583" s="1" t="s">
        <v>11491</v>
      </c>
    </row>
    <row r="584" spans="1:72" ht="13.5" customHeight="1">
      <c r="A584" s="7" t="str">
        <f>HYPERLINK("http://kyu.snu.ac.kr/sdhj/index.jsp?type=hj/GK14611_00IM0001_082a.jpg","1738_수남면_082a")</f>
        <v>1738_수남면_082a</v>
      </c>
      <c r="B584" s="2">
        <v>1738</v>
      </c>
      <c r="C584" s="2" t="s">
        <v>12735</v>
      </c>
      <c r="D584" s="2" t="s">
        <v>12736</v>
      </c>
      <c r="E584" s="2">
        <v>583</v>
      </c>
      <c r="F584" s="1">
        <v>3</v>
      </c>
      <c r="G584" s="1" t="s">
        <v>1071</v>
      </c>
      <c r="H584" s="1" t="s">
        <v>6276</v>
      </c>
      <c r="I584" s="1">
        <v>5</v>
      </c>
      <c r="L584" s="1">
        <v>4</v>
      </c>
      <c r="M584" s="1" t="s">
        <v>11923</v>
      </c>
      <c r="N584" s="1" t="s">
        <v>11924</v>
      </c>
      <c r="T584" s="1" t="s">
        <v>13120</v>
      </c>
      <c r="U584" s="1" t="s">
        <v>241</v>
      </c>
      <c r="V584" s="1" t="s">
        <v>6447</v>
      </c>
      <c r="Y584" s="1" t="s">
        <v>1148</v>
      </c>
      <c r="Z584" s="1" t="s">
        <v>7812</v>
      </c>
      <c r="AG584" s="1" t="s">
        <v>13121</v>
      </c>
      <c r="AI584" s="1" t="s">
        <v>8746</v>
      </c>
      <c r="BF584" s="1" t="s">
        <v>11491</v>
      </c>
    </row>
    <row r="585" spans="1:72" ht="13.5" customHeight="1">
      <c r="A585" s="7" t="str">
        <f>HYPERLINK("http://kyu.snu.ac.kr/sdhj/index.jsp?type=hj/GK14611_00IM0001_082a.jpg","1738_수남면_082a")</f>
        <v>1738_수남면_082a</v>
      </c>
      <c r="B585" s="2">
        <v>1738</v>
      </c>
      <c r="C585" s="2" t="s">
        <v>12735</v>
      </c>
      <c r="D585" s="2" t="s">
        <v>12736</v>
      </c>
      <c r="E585" s="2">
        <v>584</v>
      </c>
      <c r="F585" s="1">
        <v>3</v>
      </c>
      <c r="G585" s="1" t="s">
        <v>1071</v>
      </c>
      <c r="H585" s="1" t="s">
        <v>6276</v>
      </c>
      <c r="I585" s="1">
        <v>5</v>
      </c>
      <c r="L585" s="1">
        <v>4</v>
      </c>
      <c r="M585" s="1" t="s">
        <v>11923</v>
      </c>
      <c r="N585" s="1" t="s">
        <v>11924</v>
      </c>
      <c r="T585" s="1" t="s">
        <v>13120</v>
      </c>
      <c r="U585" s="1" t="s">
        <v>181</v>
      </c>
      <c r="V585" s="1" t="s">
        <v>6448</v>
      </c>
      <c r="Y585" s="1" t="s">
        <v>1165</v>
      </c>
      <c r="Z585" s="1" t="s">
        <v>7863</v>
      </c>
      <c r="AG585" s="1" t="s">
        <v>13121</v>
      </c>
      <c r="AI585" s="1" t="s">
        <v>8746</v>
      </c>
      <c r="BF585" s="1" t="s">
        <v>11491</v>
      </c>
    </row>
    <row r="586" spans="1:72" ht="13.5" customHeight="1">
      <c r="A586" s="7" t="str">
        <f>HYPERLINK("http://kyu.snu.ac.kr/sdhj/index.jsp?type=hj/GK14611_00IM0001_082a.jpg","1738_수남면_082a")</f>
        <v>1738_수남면_082a</v>
      </c>
      <c r="B586" s="2">
        <v>1738</v>
      </c>
      <c r="C586" s="2" t="s">
        <v>12735</v>
      </c>
      <c r="D586" s="2" t="s">
        <v>12736</v>
      </c>
      <c r="E586" s="2">
        <v>585</v>
      </c>
      <c r="F586" s="1">
        <v>3</v>
      </c>
      <c r="G586" s="1" t="s">
        <v>1071</v>
      </c>
      <c r="H586" s="1" t="s">
        <v>6276</v>
      </c>
      <c r="I586" s="1">
        <v>5</v>
      </c>
      <c r="L586" s="1">
        <v>4</v>
      </c>
      <c r="M586" s="1" t="s">
        <v>11923</v>
      </c>
      <c r="N586" s="1" t="s">
        <v>11924</v>
      </c>
      <c r="T586" s="1" t="s">
        <v>13120</v>
      </c>
      <c r="U586" s="1" t="s">
        <v>181</v>
      </c>
      <c r="V586" s="1" t="s">
        <v>6448</v>
      </c>
      <c r="Y586" s="1" t="s">
        <v>1386</v>
      </c>
      <c r="Z586" s="1" t="s">
        <v>8283</v>
      </c>
      <c r="AG586" s="1" t="s">
        <v>13121</v>
      </c>
      <c r="AI586" s="1" t="s">
        <v>8746</v>
      </c>
      <c r="BF586" s="1" t="s">
        <v>11492</v>
      </c>
    </row>
    <row r="587" spans="1:72" ht="13.5" customHeight="1">
      <c r="A587" s="7" t="str">
        <f>HYPERLINK("http://kyu.snu.ac.kr/sdhj/index.jsp?type=hj/GK14611_00IM0001_082a.jpg","1738_수남면_082a")</f>
        <v>1738_수남면_082a</v>
      </c>
      <c r="B587" s="2">
        <v>1738</v>
      </c>
      <c r="C587" s="2" t="s">
        <v>12735</v>
      </c>
      <c r="D587" s="2" t="s">
        <v>12736</v>
      </c>
      <c r="E587" s="2">
        <v>586</v>
      </c>
      <c r="F587" s="1">
        <v>3</v>
      </c>
      <c r="G587" s="1" t="s">
        <v>1071</v>
      </c>
      <c r="H587" s="1" t="s">
        <v>6276</v>
      </c>
      <c r="I587" s="1">
        <v>5</v>
      </c>
      <c r="L587" s="1">
        <v>4</v>
      </c>
      <c r="M587" s="1" t="s">
        <v>11923</v>
      </c>
      <c r="N587" s="1" t="s">
        <v>11924</v>
      </c>
      <c r="T587" s="1" t="s">
        <v>13120</v>
      </c>
      <c r="U587" s="1" t="s">
        <v>241</v>
      </c>
      <c r="V587" s="1" t="s">
        <v>6447</v>
      </c>
      <c r="Y587" s="1" t="s">
        <v>1387</v>
      </c>
      <c r="Z587" s="1" t="s">
        <v>7323</v>
      </c>
      <c r="AG587" s="1" t="s">
        <v>13121</v>
      </c>
      <c r="AI587" s="1" t="s">
        <v>8746</v>
      </c>
      <c r="BF587" s="1" t="s">
        <v>11492</v>
      </c>
    </row>
    <row r="588" spans="1:72" ht="13.5" customHeight="1">
      <c r="A588" s="7" t="str">
        <f>HYPERLINK("http://kyu.snu.ac.kr/sdhj/index.jsp?type=hj/GK14611_00IM0001_082a.jpg","1738_수남면_082a")</f>
        <v>1738_수남면_082a</v>
      </c>
      <c r="B588" s="2">
        <v>1738</v>
      </c>
      <c r="C588" s="2" t="s">
        <v>12735</v>
      </c>
      <c r="D588" s="2" t="s">
        <v>12736</v>
      </c>
      <c r="E588" s="2">
        <v>587</v>
      </c>
      <c r="F588" s="1">
        <v>3</v>
      </c>
      <c r="G588" s="1" t="s">
        <v>1071</v>
      </c>
      <c r="H588" s="1" t="s">
        <v>6276</v>
      </c>
      <c r="I588" s="1">
        <v>5</v>
      </c>
      <c r="L588" s="1">
        <v>4</v>
      </c>
      <c r="M588" s="1" t="s">
        <v>11923</v>
      </c>
      <c r="N588" s="1" t="s">
        <v>11924</v>
      </c>
      <c r="T588" s="1" t="s">
        <v>13120</v>
      </c>
      <c r="U588" s="1" t="s">
        <v>241</v>
      </c>
      <c r="V588" s="1" t="s">
        <v>6447</v>
      </c>
      <c r="Y588" s="1" t="s">
        <v>959</v>
      </c>
      <c r="Z588" s="1" t="s">
        <v>8282</v>
      </c>
      <c r="AF588" s="1" t="s">
        <v>11555</v>
      </c>
      <c r="AG588" s="1" t="s">
        <v>11654</v>
      </c>
      <c r="AH588" s="1" t="s">
        <v>1388</v>
      </c>
      <c r="AI588" s="1" t="s">
        <v>8746</v>
      </c>
      <c r="BF588" s="1" t="s">
        <v>11522</v>
      </c>
    </row>
    <row r="589" spans="1:72" ht="13.5" customHeight="1">
      <c r="A589" s="7" t="str">
        <f>HYPERLINK("http://kyu.snu.ac.kr/sdhj/index.jsp?type=hj/GK14611_00IM0001_082a.jpg","1738_수남면_082a")</f>
        <v>1738_수남면_082a</v>
      </c>
      <c r="B589" s="2">
        <v>1738</v>
      </c>
      <c r="C589" s="2" t="s">
        <v>12735</v>
      </c>
      <c r="D589" s="2" t="s">
        <v>12736</v>
      </c>
      <c r="E589" s="2">
        <v>588</v>
      </c>
      <c r="F589" s="1">
        <v>3</v>
      </c>
      <c r="G589" s="1" t="s">
        <v>1071</v>
      </c>
      <c r="H589" s="1" t="s">
        <v>6276</v>
      </c>
      <c r="I589" s="1">
        <v>5</v>
      </c>
      <c r="L589" s="1">
        <v>5</v>
      </c>
      <c r="M589" s="1" t="s">
        <v>1390</v>
      </c>
      <c r="N589" s="1" t="s">
        <v>8281</v>
      </c>
      <c r="T589" s="1" t="s">
        <v>12719</v>
      </c>
      <c r="U589" s="1" t="s">
        <v>1389</v>
      </c>
      <c r="V589" s="1" t="s">
        <v>6673</v>
      </c>
      <c r="Y589" s="1" t="s">
        <v>1390</v>
      </c>
      <c r="Z589" s="1" t="s">
        <v>8281</v>
      </c>
      <c r="AC589" s="1">
        <v>49</v>
      </c>
      <c r="AD589" s="1" t="s">
        <v>585</v>
      </c>
      <c r="AE589" s="1" t="s">
        <v>8544</v>
      </c>
      <c r="AJ589" s="1" t="s">
        <v>17</v>
      </c>
      <c r="AK589" s="1" t="s">
        <v>8760</v>
      </c>
      <c r="AL589" s="1" t="s">
        <v>702</v>
      </c>
      <c r="AM589" s="1" t="s">
        <v>11062</v>
      </c>
      <c r="AN589" s="1" t="s">
        <v>353</v>
      </c>
      <c r="AO589" s="1" t="s">
        <v>6368</v>
      </c>
      <c r="AP589" s="1" t="s">
        <v>1391</v>
      </c>
      <c r="AQ589" s="1" t="s">
        <v>8823</v>
      </c>
      <c r="AR589" s="1" t="s">
        <v>1392</v>
      </c>
      <c r="AS589" s="1" t="s">
        <v>8852</v>
      </c>
      <c r="AT589" s="1" t="s">
        <v>183</v>
      </c>
      <c r="AU589" s="1" t="s">
        <v>6484</v>
      </c>
      <c r="AV589" s="1" t="s">
        <v>915</v>
      </c>
      <c r="AW589" s="1" t="s">
        <v>9158</v>
      </c>
      <c r="BG589" s="1" t="s">
        <v>183</v>
      </c>
      <c r="BH589" s="1" t="s">
        <v>6484</v>
      </c>
      <c r="BI589" s="1" t="s">
        <v>1309</v>
      </c>
      <c r="BJ589" s="1" t="s">
        <v>8919</v>
      </c>
      <c r="BK589" s="1" t="s">
        <v>183</v>
      </c>
      <c r="BL589" s="1" t="s">
        <v>6484</v>
      </c>
      <c r="BM589" s="1" t="s">
        <v>1393</v>
      </c>
      <c r="BN589" s="1" t="s">
        <v>9062</v>
      </c>
      <c r="BO589" s="1" t="s">
        <v>46</v>
      </c>
      <c r="BP589" s="1" t="s">
        <v>6649</v>
      </c>
      <c r="BQ589" s="1" t="s">
        <v>1394</v>
      </c>
      <c r="BR589" s="1" t="s">
        <v>11303</v>
      </c>
      <c r="BS589" s="1" t="s">
        <v>372</v>
      </c>
      <c r="BT589" s="1" t="s">
        <v>8664</v>
      </c>
    </row>
    <row r="590" spans="1:72" ht="13.5" customHeight="1">
      <c r="A590" s="7" t="str">
        <f>HYPERLINK("http://kyu.snu.ac.kr/sdhj/index.jsp?type=hj/GK14611_00IM0001_082a.jpg","1738_수남면_082a")</f>
        <v>1738_수남면_082a</v>
      </c>
      <c r="B590" s="2">
        <v>1738</v>
      </c>
      <c r="C590" s="2" t="s">
        <v>12764</v>
      </c>
      <c r="D590" s="2" t="s">
        <v>12765</v>
      </c>
      <c r="E590" s="2">
        <v>589</v>
      </c>
      <c r="F590" s="1">
        <v>3</v>
      </c>
      <c r="G590" s="1" t="s">
        <v>1071</v>
      </c>
      <c r="H590" s="1" t="s">
        <v>6276</v>
      </c>
      <c r="I590" s="1">
        <v>5</v>
      </c>
      <c r="L590" s="1">
        <v>5</v>
      </c>
      <c r="M590" s="1" t="s">
        <v>1390</v>
      </c>
      <c r="N590" s="1" t="s">
        <v>8281</v>
      </c>
      <c r="S590" s="1" t="s">
        <v>51</v>
      </c>
      <c r="T590" s="1" t="s">
        <v>6364</v>
      </c>
      <c r="W590" s="1" t="s">
        <v>526</v>
      </c>
      <c r="X590" s="1" t="s">
        <v>6712</v>
      </c>
      <c r="Y590" s="1" t="s">
        <v>53</v>
      </c>
      <c r="Z590" s="1" t="s">
        <v>6773</v>
      </c>
      <c r="AF590" s="1" t="s">
        <v>128</v>
      </c>
      <c r="AG590" s="1" t="s">
        <v>6421</v>
      </c>
    </row>
    <row r="591" spans="1:72" ht="13.5" customHeight="1">
      <c r="A591" s="7" t="str">
        <f>HYPERLINK("http://kyu.snu.ac.kr/sdhj/index.jsp?type=hj/GK14611_00IM0001_082a.jpg","1738_수남면_082a")</f>
        <v>1738_수남면_082a</v>
      </c>
      <c r="B591" s="2">
        <v>1738</v>
      </c>
      <c r="C591" s="2" t="s">
        <v>12722</v>
      </c>
      <c r="D591" s="2" t="s">
        <v>12723</v>
      </c>
      <c r="E591" s="2">
        <v>590</v>
      </c>
      <c r="F591" s="1">
        <v>3</v>
      </c>
      <c r="G591" s="1" t="s">
        <v>1071</v>
      </c>
      <c r="H591" s="1" t="s">
        <v>6276</v>
      </c>
      <c r="I591" s="1">
        <v>5</v>
      </c>
      <c r="L591" s="1">
        <v>5</v>
      </c>
      <c r="M591" s="1" t="s">
        <v>1390</v>
      </c>
      <c r="N591" s="1" t="s">
        <v>8281</v>
      </c>
      <c r="S591" s="1" t="s">
        <v>13132</v>
      </c>
      <c r="T591" s="1" t="s">
        <v>6391</v>
      </c>
      <c r="W591" s="1" t="s">
        <v>1395</v>
      </c>
      <c r="X591" s="1" t="s">
        <v>6729</v>
      </c>
      <c r="Y591" s="1" t="s">
        <v>53</v>
      </c>
      <c r="Z591" s="1" t="s">
        <v>6773</v>
      </c>
      <c r="AC591" s="1">
        <v>72</v>
      </c>
      <c r="AD591" s="1" t="s">
        <v>68</v>
      </c>
      <c r="AE591" s="1" t="s">
        <v>8538</v>
      </c>
      <c r="AJ591" s="1" t="s">
        <v>17</v>
      </c>
      <c r="AK591" s="1" t="s">
        <v>8760</v>
      </c>
      <c r="AL591" s="1" t="s">
        <v>826</v>
      </c>
      <c r="AM591" s="1" t="s">
        <v>8690</v>
      </c>
      <c r="AT591" s="1" t="s">
        <v>46</v>
      </c>
      <c r="AU591" s="1" t="s">
        <v>6649</v>
      </c>
      <c r="AV591" s="1" t="s">
        <v>1396</v>
      </c>
      <c r="AW591" s="1" t="s">
        <v>9449</v>
      </c>
      <c r="BG591" s="1" t="s">
        <v>46</v>
      </c>
      <c r="BH591" s="1" t="s">
        <v>6649</v>
      </c>
      <c r="BI591" s="1" t="s">
        <v>1393</v>
      </c>
      <c r="BJ591" s="1" t="s">
        <v>9062</v>
      </c>
      <c r="BK591" s="1" t="s">
        <v>46</v>
      </c>
      <c r="BL591" s="1" t="s">
        <v>6649</v>
      </c>
      <c r="BM591" s="1" t="s">
        <v>470</v>
      </c>
      <c r="BN591" s="1" t="s">
        <v>9313</v>
      </c>
      <c r="BO591" s="1" t="s">
        <v>46</v>
      </c>
      <c r="BP591" s="1" t="s">
        <v>6649</v>
      </c>
      <c r="BQ591" s="1" t="s">
        <v>1397</v>
      </c>
      <c r="BR591" s="1" t="s">
        <v>11267</v>
      </c>
      <c r="BS591" s="1" t="s">
        <v>285</v>
      </c>
      <c r="BT591" s="1" t="s">
        <v>8520</v>
      </c>
    </row>
    <row r="592" spans="1:72" ht="13.5" customHeight="1">
      <c r="A592" s="7" t="str">
        <f>HYPERLINK("http://kyu.snu.ac.kr/sdhj/index.jsp?type=hj/GK14611_00IM0001_082a.jpg","1738_수남면_082a")</f>
        <v>1738_수남면_082a</v>
      </c>
      <c r="B592" s="2">
        <v>1738</v>
      </c>
      <c r="C592" s="2" t="s">
        <v>12714</v>
      </c>
      <c r="D592" s="2" t="s">
        <v>12715</v>
      </c>
      <c r="E592" s="2">
        <v>591</v>
      </c>
      <c r="F592" s="1">
        <v>3</v>
      </c>
      <c r="G592" s="1" t="s">
        <v>1071</v>
      </c>
      <c r="H592" s="1" t="s">
        <v>6276</v>
      </c>
      <c r="I592" s="1">
        <v>5</v>
      </c>
      <c r="L592" s="1">
        <v>5</v>
      </c>
      <c r="M592" s="1" t="s">
        <v>1390</v>
      </c>
      <c r="N592" s="1" t="s">
        <v>8281</v>
      </c>
      <c r="S592" s="1" t="s">
        <v>83</v>
      </c>
      <c r="T592" s="1" t="s">
        <v>6369</v>
      </c>
      <c r="U592" s="1" t="s">
        <v>381</v>
      </c>
      <c r="V592" s="1" t="s">
        <v>6470</v>
      </c>
      <c r="Y592" s="1" t="s">
        <v>1398</v>
      </c>
      <c r="Z592" s="1" t="s">
        <v>7027</v>
      </c>
      <c r="AC592" s="1">
        <v>15</v>
      </c>
      <c r="AD592" s="1" t="s">
        <v>379</v>
      </c>
      <c r="AE592" s="1" t="s">
        <v>8553</v>
      </c>
    </row>
    <row r="593" spans="1:73" ht="13.5" customHeight="1">
      <c r="A593" s="7" t="str">
        <f>HYPERLINK("http://kyu.snu.ac.kr/sdhj/index.jsp?type=hj/GK14611_00IM0001_082a.jpg","1738_수남면_082a")</f>
        <v>1738_수남면_082a</v>
      </c>
      <c r="B593" s="2">
        <v>1738</v>
      </c>
      <c r="C593" s="2" t="s">
        <v>12727</v>
      </c>
      <c r="D593" s="2" t="s">
        <v>12728</v>
      </c>
      <c r="E593" s="2">
        <v>592</v>
      </c>
      <c r="F593" s="1">
        <v>3</v>
      </c>
      <c r="G593" s="1" t="s">
        <v>1071</v>
      </c>
      <c r="H593" s="1" t="s">
        <v>6276</v>
      </c>
      <c r="I593" s="1">
        <v>6</v>
      </c>
      <c r="J593" s="1" t="s">
        <v>1399</v>
      </c>
      <c r="K593" s="1" t="s">
        <v>6331</v>
      </c>
      <c r="L593" s="1">
        <v>1</v>
      </c>
      <c r="M593" s="1" t="s">
        <v>11925</v>
      </c>
      <c r="N593" s="1" t="s">
        <v>11926</v>
      </c>
      <c r="T593" s="1" t="s">
        <v>13133</v>
      </c>
      <c r="U593" s="1" t="s">
        <v>159</v>
      </c>
      <c r="V593" s="1" t="s">
        <v>6472</v>
      </c>
      <c r="W593" s="1" t="s">
        <v>1179</v>
      </c>
      <c r="X593" s="1" t="s">
        <v>11759</v>
      </c>
      <c r="Y593" s="1" t="s">
        <v>1400</v>
      </c>
      <c r="Z593" s="1" t="s">
        <v>8280</v>
      </c>
      <c r="AC593" s="1">
        <v>79</v>
      </c>
      <c r="AD593" s="1" t="s">
        <v>275</v>
      </c>
      <c r="AE593" s="1" t="s">
        <v>8558</v>
      </c>
      <c r="AJ593" s="1" t="s">
        <v>17</v>
      </c>
      <c r="AK593" s="1" t="s">
        <v>8760</v>
      </c>
      <c r="AL593" s="1" t="s">
        <v>285</v>
      </c>
      <c r="AM593" s="1" t="s">
        <v>8520</v>
      </c>
      <c r="AT593" s="1" t="s">
        <v>81</v>
      </c>
      <c r="AU593" s="1" t="s">
        <v>8866</v>
      </c>
      <c r="AV593" s="1" t="s">
        <v>1401</v>
      </c>
      <c r="AW593" s="1" t="s">
        <v>9448</v>
      </c>
      <c r="BG593" s="1" t="s">
        <v>463</v>
      </c>
      <c r="BH593" s="1" t="s">
        <v>11441</v>
      </c>
      <c r="BI593" s="1" t="s">
        <v>1184</v>
      </c>
      <c r="BJ593" s="1" t="s">
        <v>10042</v>
      </c>
      <c r="BK593" s="1" t="s">
        <v>1402</v>
      </c>
      <c r="BL593" s="1" t="s">
        <v>11469</v>
      </c>
      <c r="BM593" s="1" t="s">
        <v>1403</v>
      </c>
      <c r="BN593" s="1" t="s">
        <v>10463</v>
      </c>
      <c r="BQ593" s="1" t="s">
        <v>1404</v>
      </c>
      <c r="BR593" s="1" t="s">
        <v>10942</v>
      </c>
      <c r="BS593" s="1" t="s">
        <v>447</v>
      </c>
      <c r="BT593" s="1" t="s">
        <v>8719</v>
      </c>
    </row>
    <row r="594" spans="1:73" ht="13.5" customHeight="1">
      <c r="A594" s="7" t="str">
        <f>HYPERLINK("http://kyu.snu.ac.kr/sdhj/index.jsp?type=hj/GK14611_00IM0001_082b.jpg","1738_수남면_082b")</f>
        <v>1738_수남면_082b</v>
      </c>
      <c r="B594" s="2">
        <v>1738</v>
      </c>
      <c r="C594" s="2" t="s">
        <v>13114</v>
      </c>
      <c r="D594" s="2" t="s">
        <v>13115</v>
      </c>
      <c r="E594" s="2">
        <v>593</v>
      </c>
      <c r="F594" s="1">
        <v>3</v>
      </c>
      <c r="G594" s="1" t="s">
        <v>1071</v>
      </c>
      <c r="H594" s="1" t="s">
        <v>6276</v>
      </c>
      <c r="I594" s="1">
        <v>6</v>
      </c>
      <c r="L594" s="1">
        <v>1</v>
      </c>
      <c r="M594" s="1" t="s">
        <v>11925</v>
      </c>
      <c r="N594" s="1" t="s">
        <v>11926</v>
      </c>
      <c r="S594" s="1" t="s">
        <v>401</v>
      </c>
      <c r="T594" s="1" t="s">
        <v>6376</v>
      </c>
      <c r="W594" s="1" t="s">
        <v>117</v>
      </c>
      <c r="X594" s="1" t="s">
        <v>6743</v>
      </c>
      <c r="Y594" s="1" t="s">
        <v>170</v>
      </c>
      <c r="Z594" s="1" t="s">
        <v>6819</v>
      </c>
      <c r="AC594" s="1">
        <v>47</v>
      </c>
      <c r="AD594" s="1" t="s">
        <v>400</v>
      </c>
      <c r="AE594" s="1" t="s">
        <v>8573</v>
      </c>
    </row>
    <row r="595" spans="1:73" ht="13.5" customHeight="1">
      <c r="A595" s="7" t="str">
        <f>HYPERLINK("http://kyu.snu.ac.kr/sdhj/index.jsp?type=hj/GK14611_00IM0001_082b.jpg","1738_수남면_082b")</f>
        <v>1738_수남면_082b</v>
      </c>
      <c r="B595" s="2">
        <v>1738</v>
      </c>
      <c r="C595" s="2" t="s">
        <v>12946</v>
      </c>
      <c r="D595" s="2" t="s">
        <v>12947</v>
      </c>
      <c r="E595" s="2">
        <v>594</v>
      </c>
      <c r="F595" s="1">
        <v>3</v>
      </c>
      <c r="G595" s="1" t="s">
        <v>1071</v>
      </c>
      <c r="H595" s="1" t="s">
        <v>6276</v>
      </c>
      <c r="I595" s="1">
        <v>6</v>
      </c>
      <c r="L595" s="1">
        <v>1</v>
      </c>
      <c r="M595" s="1" t="s">
        <v>11925</v>
      </c>
      <c r="N595" s="1" t="s">
        <v>11926</v>
      </c>
      <c r="S595" s="1" t="s">
        <v>1205</v>
      </c>
      <c r="T595" s="1" t="s">
        <v>6389</v>
      </c>
      <c r="W595" s="1" t="s">
        <v>438</v>
      </c>
      <c r="X595" s="1" t="s">
        <v>6710</v>
      </c>
      <c r="Y595" s="1" t="s">
        <v>53</v>
      </c>
      <c r="Z595" s="1" t="s">
        <v>6773</v>
      </c>
      <c r="AC595" s="1">
        <v>52</v>
      </c>
      <c r="AD595" s="1" t="s">
        <v>513</v>
      </c>
      <c r="AE595" s="1" t="s">
        <v>8585</v>
      </c>
    </row>
    <row r="596" spans="1:73" ht="13.5" customHeight="1">
      <c r="A596" s="7" t="str">
        <f>HYPERLINK("http://kyu.snu.ac.kr/sdhj/index.jsp?type=hj/GK14611_00IM0001_082b.jpg","1738_수남면_082b")</f>
        <v>1738_수남면_082b</v>
      </c>
      <c r="B596" s="2">
        <v>1738</v>
      </c>
      <c r="C596" s="2" t="s">
        <v>12946</v>
      </c>
      <c r="D596" s="2" t="s">
        <v>12947</v>
      </c>
      <c r="E596" s="2">
        <v>595</v>
      </c>
      <c r="F596" s="1">
        <v>3</v>
      </c>
      <c r="G596" s="1" t="s">
        <v>1071</v>
      </c>
      <c r="H596" s="1" t="s">
        <v>6276</v>
      </c>
      <c r="I596" s="1">
        <v>6</v>
      </c>
      <c r="L596" s="1">
        <v>1</v>
      </c>
      <c r="M596" s="1" t="s">
        <v>11925</v>
      </c>
      <c r="N596" s="1" t="s">
        <v>11926</v>
      </c>
      <c r="S596" s="1" t="s">
        <v>131</v>
      </c>
      <c r="T596" s="1" t="s">
        <v>6366</v>
      </c>
      <c r="Y596" s="1" t="s">
        <v>6241</v>
      </c>
      <c r="Z596" s="1" t="s">
        <v>6772</v>
      </c>
      <c r="AC596" s="1">
        <v>9</v>
      </c>
      <c r="AD596" s="1" t="s">
        <v>171</v>
      </c>
      <c r="AE596" s="1" t="s">
        <v>8560</v>
      </c>
    </row>
    <row r="597" spans="1:73" ht="13.5" customHeight="1">
      <c r="A597" s="7" t="str">
        <f>HYPERLINK("http://kyu.snu.ac.kr/sdhj/index.jsp?type=hj/GK14611_00IM0001_082b.jpg","1738_수남면_082b")</f>
        <v>1738_수남면_082b</v>
      </c>
      <c r="B597" s="2">
        <v>1738</v>
      </c>
      <c r="C597" s="2" t="s">
        <v>13134</v>
      </c>
      <c r="D597" s="2" t="s">
        <v>13135</v>
      </c>
      <c r="E597" s="2">
        <v>596</v>
      </c>
      <c r="F597" s="1">
        <v>3</v>
      </c>
      <c r="G597" s="1" t="s">
        <v>1071</v>
      </c>
      <c r="H597" s="1" t="s">
        <v>6276</v>
      </c>
      <c r="I597" s="1">
        <v>6</v>
      </c>
      <c r="L597" s="1">
        <v>1</v>
      </c>
      <c r="M597" s="1" t="s">
        <v>11925</v>
      </c>
      <c r="N597" s="1" t="s">
        <v>11926</v>
      </c>
      <c r="T597" s="1" t="s">
        <v>13136</v>
      </c>
      <c r="Y597" s="1" t="s">
        <v>791</v>
      </c>
      <c r="Z597" s="1" t="s">
        <v>11584</v>
      </c>
      <c r="AC597" s="1">
        <v>70</v>
      </c>
      <c r="AD597" s="1" t="s">
        <v>127</v>
      </c>
      <c r="AE597" s="1" t="s">
        <v>8557</v>
      </c>
      <c r="AG597" s="1" t="s">
        <v>13137</v>
      </c>
      <c r="AT597" s="1" t="s">
        <v>241</v>
      </c>
      <c r="AU597" s="1" t="s">
        <v>6447</v>
      </c>
      <c r="AV597" s="1" t="s">
        <v>1405</v>
      </c>
      <c r="AW597" s="1" t="s">
        <v>9447</v>
      </c>
      <c r="BB597" s="1" t="s">
        <v>483</v>
      </c>
      <c r="BC597" s="1" t="s">
        <v>8801</v>
      </c>
    </row>
    <row r="598" spans="1:73" ht="13.5" customHeight="1">
      <c r="A598" s="7" t="str">
        <f>HYPERLINK("http://kyu.snu.ac.kr/sdhj/index.jsp?type=hj/GK14611_00IM0001_082b.jpg","1738_수남면_082b")</f>
        <v>1738_수남면_082b</v>
      </c>
      <c r="B598" s="2">
        <v>1738</v>
      </c>
      <c r="C598" s="2" t="s">
        <v>12984</v>
      </c>
      <c r="D598" s="2" t="s">
        <v>12985</v>
      </c>
      <c r="E598" s="2">
        <v>597</v>
      </c>
      <c r="F598" s="1">
        <v>3</v>
      </c>
      <c r="G598" s="1" t="s">
        <v>1071</v>
      </c>
      <c r="H598" s="1" t="s">
        <v>6276</v>
      </c>
      <c r="I598" s="1">
        <v>6</v>
      </c>
      <c r="L598" s="1">
        <v>1</v>
      </c>
      <c r="M598" s="1" t="s">
        <v>11925</v>
      </c>
      <c r="N598" s="1" t="s">
        <v>11926</v>
      </c>
      <c r="T598" s="1" t="s">
        <v>13136</v>
      </c>
      <c r="Y598" s="1" t="s">
        <v>13138</v>
      </c>
      <c r="Z598" s="1" t="s">
        <v>8279</v>
      </c>
      <c r="AC598" s="1">
        <v>35</v>
      </c>
      <c r="AD598" s="1" t="s">
        <v>138</v>
      </c>
      <c r="AE598" s="1" t="s">
        <v>8546</v>
      </c>
      <c r="AF598" s="1" t="s">
        <v>11502</v>
      </c>
      <c r="AG598" s="1" t="s">
        <v>11686</v>
      </c>
      <c r="BB598" s="1" t="s">
        <v>239</v>
      </c>
      <c r="BC598" s="1" t="s">
        <v>6489</v>
      </c>
      <c r="BF598" s="1" t="s">
        <v>11491</v>
      </c>
    </row>
    <row r="599" spans="1:73" ht="13.5" customHeight="1">
      <c r="A599" s="7" t="str">
        <f>HYPERLINK("http://kyu.snu.ac.kr/sdhj/index.jsp?type=hj/GK14611_00IM0001_082b.jpg","1738_수남면_082b")</f>
        <v>1738_수남면_082b</v>
      </c>
      <c r="B599" s="2">
        <v>1738</v>
      </c>
      <c r="C599" s="2" t="s">
        <v>12735</v>
      </c>
      <c r="D599" s="2" t="s">
        <v>12736</v>
      </c>
      <c r="E599" s="2">
        <v>598</v>
      </c>
      <c r="F599" s="1">
        <v>3</v>
      </c>
      <c r="G599" s="1" t="s">
        <v>1071</v>
      </c>
      <c r="H599" s="1" t="s">
        <v>6276</v>
      </c>
      <c r="I599" s="1">
        <v>6</v>
      </c>
      <c r="L599" s="1">
        <v>1</v>
      </c>
      <c r="M599" s="1" t="s">
        <v>11925</v>
      </c>
      <c r="N599" s="1" t="s">
        <v>11926</v>
      </c>
      <c r="T599" s="1" t="s">
        <v>13136</v>
      </c>
      <c r="U599" s="1" t="s">
        <v>181</v>
      </c>
      <c r="V599" s="1" t="s">
        <v>6448</v>
      </c>
      <c r="Y599" s="1" t="s">
        <v>1406</v>
      </c>
      <c r="Z599" s="1" t="s">
        <v>8278</v>
      </c>
      <c r="AC599" s="1">
        <v>26</v>
      </c>
      <c r="AD599" s="1" t="s">
        <v>341</v>
      </c>
      <c r="AE599" s="1" t="s">
        <v>8548</v>
      </c>
      <c r="AT599" s="1" t="s">
        <v>241</v>
      </c>
      <c r="AU599" s="1" t="s">
        <v>6447</v>
      </c>
      <c r="AV599" s="1" t="s">
        <v>1086</v>
      </c>
      <c r="AW599" s="1" t="s">
        <v>8363</v>
      </c>
      <c r="BB599" s="1" t="s">
        <v>483</v>
      </c>
      <c r="BC599" s="1" t="s">
        <v>8801</v>
      </c>
    </row>
    <row r="600" spans="1:73" ht="13.5" customHeight="1">
      <c r="A600" s="7" t="str">
        <f>HYPERLINK("http://kyu.snu.ac.kr/sdhj/index.jsp?type=hj/GK14611_00IM0001_082b.jpg","1738_수남면_082b")</f>
        <v>1738_수남면_082b</v>
      </c>
      <c r="B600" s="2">
        <v>1738</v>
      </c>
      <c r="C600" s="2" t="s">
        <v>13032</v>
      </c>
      <c r="D600" s="2" t="s">
        <v>13033</v>
      </c>
      <c r="E600" s="2">
        <v>599</v>
      </c>
      <c r="F600" s="1">
        <v>3</v>
      </c>
      <c r="G600" s="1" t="s">
        <v>1071</v>
      </c>
      <c r="H600" s="1" t="s">
        <v>6276</v>
      </c>
      <c r="I600" s="1">
        <v>6</v>
      </c>
      <c r="L600" s="1">
        <v>1</v>
      </c>
      <c r="M600" s="1" t="s">
        <v>11925</v>
      </c>
      <c r="N600" s="1" t="s">
        <v>11926</v>
      </c>
      <c r="S600" s="1" t="s">
        <v>761</v>
      </c>
      <c r="T600" s="1" t="s">
        <v>6365</v>
      </c>
      <c r="U600" s="1" t="s">
        <v>241</v>
      </c>
      <c r="V600" s="1" t="s">
        <v>6447</v>
      </c>
      <c r="Y600" s="1" t="s">
        <v>416</v>
      </c>
      <c r="Z600" s="1" t="s">
        <v>8053</v>
      </c>
      <c r="AC600" s="1">
        <v>60</v>
      </c>
      <c r="AD600" s="1" t="s">
        <v>180</v>
      </c>
      <c r="AE600" s="1" t="s">
        <v>8530</v>
      </c>
    </row>
    <row r="601" spans="1:73" ht="13.5" customHeight="1">
      <c r="A601" s="7" t="str">
        <f>HYPERLINK("http://kyu.snu.ac.kr/sdhj/index.jsp?type=hj/GK14611_00IM0001_082b.jpg","1738_수남면_082b")</f>
        <v>1738_수남면_082b</v>
      </c>
      <c r="B601" s="2">
        <v>1738</v>
      </c>
      <c r="C601" s="2" t="s">
        <v>12722</v>
      </c>
      <c r="D601" s="2" t="s">
        <v>12723</v>
      </c>
      <c r="E601" s="2">
        <v>600</v>
      </c>
      <c r="F601" s="1">
        <v>3</v>
      </c>
      <c r="G601" s="1" t="s">
        <v>1071</v>
      </c>
      <c r="H601" s="1" t="s">
        <v>6276</v>
      </c>
      <c r="I601" s="1">
        <v>6</v>
      </c>
      <c r="L601" s="1">
        <v>2</v>
      </c>
      <c r="M601" s="1" t="s">
        <v>13139</v>
      </c>
      <c r="N601" s="1" t="s">
        <v>13140</v>
      </c>
      <c r="T601" s="1" t="s">
        <v>12719</v>
      </c>
      <c r="U601" s="1" t="s">
        <v>159</v>
      </c>
      <c r="V601" s="1" t="s">
        <v>6472</v>
      </c>
      <c r="W601" s="1" t="s">
        <v>14415</v>
      </c>
      <c r="X601" s="1" t="s">
        <v>14416</v>
      </c>
      <c r="Y601" s="1" t="s">
        <v>14417</v>
      </c>
      <c r="Z601" s="1" t="s">
        <v>14418</v>
      </c>
      <c r="AA601" s="1" t="s">
        <v>882</v>
      </c>
      <c r="AB601" s="1" t="s">
        <v>7340</v>
      </c>
      <c r="AC601" s="1">
        <v>26</v>
      </c>
      <c r="AD601" s="1" t="s">
        <v>341</v>
      </c>
      <c r="AE601" s="1" t="s">
        <v>8548</v>
      </c>
      <c r="AJ601" s="1" t="s">
        <v>17</v>
      </c>
      <c r="AK601" s="1" t="s">
        <v>8760</v>
      </c>
      <c r="AL601" s="1" t="s">
        <v>285</v>
      </c>
      <c r="AM601" s="1" t="s">
        <v>8520</v>
      </c>
      <c r="AT601" s="1" t="s">
        <v>834</v>
      </c>
      <c r="AU601" s="1" t="s">
        <v>8871</v>
      </c>
      <c r="AV601" s="1" t="s">
        <v>1407</v>
      </c>
      <c r="AW601" s="1" t="s">
        <v>9446</v>
      </c>
      <c r="AX601" s="1" t="s">
        <v>159</v>
      </c>
      <c r="AY601" s="1" t="s">
        <v>6472</v>
      </c>
      <c r="AZ601" s="1" t="s">
        <v>1408</v>
      </c>
      <c r="BA601" s="1" t="s">
        <v>8224</v>
      </c>
      <c r="BG601" s="1" t="s">
        <v>81</v>
      </c>
      <c r="BH601" s="1" t="s">
        <v>8866</v>
      </c>
      <c r="BI601" s="1" t="s">
        <v>1409</v>
      </c>
      <c r="BJ601" s="1" t="s">
        <v>10047</v>
      </c>
      <c r="BK601" s="1" t="s">
        <v>463</v>
      </c>
      <c r="BL601" s="1" t="s">
        <v>11441</v>
      </c>
      <c r="BM601" s="1" t="s">
        <v>1184</v>
      </c>
      <c r="BN601" s="1" t="s">
        <v>10042</v>
      </c>
      <c r="BO601" s="1" t="s">
        <v>48</v>
      </c>
      <c r="BP601" s="1" t="s">
        <v>6678</v>
      </c>
      <c r="BQ601" s="1" t="s">
        <v>1410</v>
      </c>
      <c r="BR601" s="1" t="s">
        <v>10941</v>
      </c>
      <c r="BS601" s="1" t="s">
        <v>351</v>
      </c>
      <c r="BT601" s="1" t="s">
        <v>8765</v>
      </c>
    </row>
    <row r="602" spans="1:73" ht="13.5" customHeight="1">
      <c r="A602" s="7" t="str">
        <f>HYPERLINK("http://kyu.snu.ac.kr/sdhj/index.jsp?type=hj/GK14611_00IM0001_082b.jpg","1738_수남면_082b")</f>
        <v>1738_수남면_082b</v>
      </c>
      <c r="B602" s="2">
        <v>1738</v>
      </c>
      <c r="C602" s="2" t="s">
        <v>13141</v>
      </c>
      <c r="D602" s="2" t="s">
        <v>13142</v>
      </c>
      <c r="E602" s="2">
        <v>601</v>
      </c>
      <c r="F602" s="1">
        <v>3</v>
      </c>
      <c r="G602" s="1" t="s">
        <v>1071</v>
      </c>
      <c r="H602" s="1" t="s">
        <v>6276</v>
      </c>
      <c r="I602" s="1">
        <v>6</v>
      </c>
      <c r="L602" s="1">
        <v>2</v>
      </c>
      <c r="M602" s="1" t="s">
        <v>12673</v>
      </c>
      <c r="N602" s="1" t="s">
        <v>12672</v>
      </c>
      <c r="S602" s="1" t="s">
        <v>51</v>
      </c>
      <c r="T602" s="1" t="s">
        <v>6364</v>
      </c>
      <c r="W602" s="1" t="s">
        <v>1078</v>
      </c>
      <c r="X602" s="1" t="s">
        <v>6719</v>
      </c>
      <c r="Y602" s="1" t="s">
        <v>170</v>
      </c>
      <c r="Z602" s="1" t="s">
        <v>6819</v>
      </c>
      <c r="AC602" s="1">
        <v>21</v>
      </c>
      <c r="AD602" s="1" t="s">
        <v>362</v>
      </c>
      <c r="AE602" s="1" t="s">
        <v>8531</v>
      </c>
      <c r="AJ602" s="1" t="s">
        <v>173</v>
      </c>
      <c r="AK602" s="1" t="s">
        <v>8258</v>
      </c>
      <c r="AL602" s="1" t="s">
        <v>1411</v>
      </c>
      <c r="AM602" s="1" t="s">
        <v>8811</v>
      </c>
      <c r="AT602" s="1" t="s">
        <v>255</v>
      </c>
      <c r="AU602" s="1" t="s">
        <v>6490</v>
      </c>
      <c r="AV602" s="1" t="s">
        <v>1412</v>
      </c>
      <c r="AW602" s="1" t="s">
        <v>9445</v>
      </c>
      <c r="BG602" s="1" t="s">
        <v>1413</v>
      </c>
      <c r="BH602" s="1" t="s">
        <v>9696</v>
      </c>
      <c r="BI602" s="1" t="s">
        <v>1414</v>
      </c>
      <c r="BJ602" s="1" t="s">
        <v>10049</v>
      </c>
      <c r="BK602" s="1" t="s">
        <v>1415</v>
      </c>
      <c r="BL602" s="1" t="s">
        <v>10155</v>
      </c>
      <c r="BM602" s="1" t="s">
        <v>1416</v>
      </c>
      <c r="BN602" s="1" t="s">
        <v>9030</v>
      </c>
      <c r="BO602" s="1" t="s">
        <v>255</v>
      </c>
      <c r="BP602" s="1" t="s">
        <v>6490</v>
      </c>
      <c r="BQ602" s="1" t="s">
        <v>1417</v>
      </c>
      <c r="BR602" s="1" t="s">
        <v>10940</v>
      </c>
      <c r="BS602" s="1" t="s">
        <v>1418</v>
      </c>
      <c r="BT602" s="1" t="s">
        <v>8739</v>
      </c>
    </row>
    <row r="603" spans="1:73" ht="13.5" customHeight="1">
      <c r="A603" s="7" t="str">
        <f>HYPERLINK("http://kyu.snu.ac.kr/sdhj/index.jsp?type=hj/GK14611_00IM0001_082b.jpg","1738_수남면_082b")</f>
        <v>1738_수남면_082b</v>
      </c>
      <c r="B603" s="2">
        <v>1738</v>
      </c>
      <c r="C603" s="2" t="s">
        <v>13143</v>
      </c>
      <c r="D603" s="2" t="s">
        <v>13144</v>
      </c>
      <c r="E603" s="2">
        <v>602</v>
      </c>
      <c r="F603" s="1">
        <v>3</v>
      </c>
      <c r="G603" s="1" t="s">
        <v>1071</v>
      </c>
      <c r="H603" s="1" t="s">
        <v>6276</v>
      </c>
      <c r="I603" s="1">
        <v>6</v>
      </c>
      <c r="L603" s="1">
        <v>2</v>
      </c>
      <c r="M603" s="1" t="s">
        <v>12673</v>
      </c>
      <c r="N603" s="1" t="s">
        <v>12672</v>
      </c>
      <c r="S603" s="1" t="s">
        <v>1419</v>
      </c>
      <c r="T603" s="1" t="s">
        <v>6439</v>
      </c>
      <c r="W603" s="1" t="s">
        <v>153</v>
      </c>
      <c r="X603" s="1" t="s">
        <v>6765</v>
      </c>
      <c r="Y603" s="1" t="s">
        <v>53</v>
      </c>
      <c r="Z603" s="1" t="s">
        <v>6773</v>
      </c>
      <c r="AC603" s="1">
        <v>62</v>
      </c>
      <c r="AD603" s="1" t="s">
        <v>652</v>
      </c>
      <c r="AE603" s="1" t="s">
        <v>8543</v>
      </c>
    </row>
    <row r="604" spans="1:73" ht="13.5" customHeight="1">
      <c r="A604" s="7" t="str">
        <f>HYPERLINK("http://kyu.snu.ac.kr/sdhj/index.jsp?type=hj/GK14611_00IM0001_082b.jpg","1738_수남면_082b")</f>
        <v>1738_수남면_082b</v>
      </c>
      <c r="B604" s="2">
        <v>1738</v>
      </c>
      <c r="C604" s="2" t="s">
        <v>12682</v>
      </c>
      <c r="D604" s="2" t="s">
        <v>13145</v>
      </c>
      <c r="E604" s="2">
        <v>603</v>
      </c>
      <c r="F604" s="1">
        <v>3</v>
      </c>
      <c r="G604" s="1" t="s">
        <v>1071</v>
      </c>
      <c r="H604" s="1" t="s">
        <v>6276</v>
      </c>
      <c r="I604" s="1">
        <v>6</v>
      </c>
      <c r="L604" s="1">
        <v>2</v>
      </c>
      <c r="M604" s="1" t="s">
        <v>12673</v>
      </c>
      <c r="N604" s="1" t="s">
        <v>12672</v>
      </c>
      <c r="T604" s="1" t="s">
        <v>12788</v>
      </c>
      <c r="U604" s="1" t="s">
        <v>181</v>
      </c>
      <c r="V604" s="1" t="s">
        <v>6448</v>
      </c>
      <c r="Y604" s="1" t="s">
        <v>1420</v>
      </c>
      <c r="Z604" s="1" t="s">
        <v>8277</v>
      </c>
      <c r="AC604" s="1">
        <v>49</v>
      </c>
      <c r="AD604" s="1" t="s">
        <v>585</v>
      </c>
      <c r="AE604" s="1" t="s">
        <v>8544</v>
      </c>
      <c r="AG604" s="1" t="s">
        <v>13083</v>
      </c>
      <c r="AI604" s="1" t="s">
        <v>13146</v>
      </c>
      <c r="BB604" s="1" t="s">
        <v>181</v>
      </c>
      <c r="BC604" s="1" t="s">
        <v>6448</v>
      </c>
      <c r="BD604" s="1" t="s">
        <v>1421</v>
      </c>
      <c r="BE604" s="1" t="s">
        <v>9640</v>
      </c>
      <c r="BF604" s="1" t="s">
        <v>11492</v>
      </c>
    </row>
    <row r="605" spans="1:73" ht="13.5" customHeight="1">
      <c r="A605" s="7" t="str">
        <f>HYPERLINK("http://kyu.snu.ac.kr/sdhj/index.jsp?type=hj/GK14611_00IM0001_082b.jpg","1738_수남면_082b")</f>
        <v>1738_수남면_082b</v>
      </c>
      <c r="B605" s="2">
        <v>1738</v>
      </c>
      <c r="C605" s="2" t="s">
        <v>12735</v>
      </c>
      <c r="D605" s="2" t="s">
        <v>12736</v>
      </c>
      <c r="E605" s="2">
        <v>604</v>
      </c>
      <c r="F605" s="1">
        <v>3</v>
      </c>
      <c r="G605" s="1" t="s">
        <v>1071</v>
      </c>
      <c r="H605" s="1" t="s">
        <v>6276</v>
      </c>
      <c r="I605" s="1">
        <v>6</v>
      </c>
      <c r="L605" s="1">
        <v>2</v>
      </c>
      <c r="M605" s="1" t="s">
        <v>12673</v>
      </c>
      <c r="N605" s="1" t="s">
        <v>12672</v>
      </c>
      <c r="T605" s="1" t="s">
        <v>12788</v>
      </c>
      <c r="U605" s="1" t="s">
        <v>181</v>
      </c>
      <c r="V605" s="1" t="s">
        <v>6448</v>
      </c>
      <c r="Y605" s="1" t="s">
        <v>1422</v>
      </c>
      <c r="Z605" s="1" t="s">
        <v>7240</v>
      </c>
      <c r="AC605" s="1">
        <v>8</v>
      </c>
      <c r="AD605" s="1" t="s">
        <v>580</v>
      </c>
      <c r="AE605" s="1" t="s">
        <v>8555</v>
      </c>
      <c r="AG605" s="1" t="s">
        <v>13147</v>
      </c>
      <c r="AI605" s="1" t="s">
        <v>13148</v>
      </c>
      <c r="BB605" s="1" t="s">
        <v>239</v>
      </c>
      <c r="BC605" s="1" t="s">
        <v>6489</v>
      </c>
      <c r="BF605" s="1" t="s">
        <v>11492</v>
      </c>
    </row>
    <row r="606" spans="1:73" ht="13.5" customHeight="1">
      <c r="A606" s="7" t="str">
        <f>HYPERLINK("http://kyu.snu.ac.kr/sdhj/index.jsp?type=hj/GK14611_00IM0001_082b.jpg","1738_수남면_082b")</f>
        <v>1738_수남면_082b</v>
      </c>
      <c r="B606" s="2">
        <v>1738</v>
      </c>
      <c r="C606" s="2" t="s">
        <v>12735</v>
      </c>
      <c r="D606" s="2" t="s">
        <v>12736</v>
      </c>
      <c r="E606" s="2">
        <v>605</v>
      </c>
      <c r="F606" s="1">
        <v>3</v>
      </c>
      <c r="G606" s="1" t="s">
        <v>1071</v>
      </c>
      <c r="H606" s="1" t="s">
        <v>6276</v>
      </c>
      <c r="I606" s="1">
        <v>6</v>
      </c>
      <c r="L606" s="1">
        <v>2</v>
      </c>
      <c r="M606" s="1" t="s">
        <v>12673</v>
      </c>
      <c r="N606" s="1" t="s">
        <v>12672</v>
      </c>
      <c r="T606" s="1" t="s">
        <v>12788</v>
      </c>
      <c r="U606" s="1" t="s">
        <v>1423</v>
      </c>
      <c r="V606" s="1" t="s">
        <v>6473</v>
      </c>
      <c r="Y606" s="1" t="s">
        <v>556</v>
      </c>
      <c r="Z606" s="1" t="s">
        <v>8276</v>
      </c>
      <c r="AC606" s="1">
        <v>61</v>
      </c>
      <c r="AD606" s="1" t="s">
        <v>362</v>
      </c>
      <c r="AE606" s="1" t="s">
        <v>8531</v>
      </c>
      <c r="AF606" s="1" t="s">
        <v>11525</v>
      </c>
      <c r="AG606" s="1" t="s">
        <v>11668</v>
      </c>
      <c r="AH606" s="1" t="s">
        <v>13149</v>
      </c>
      <c r="AI606" s="1" t="s">
        <v>13150</v>
      </c>
      <c r="BU606" s="1" t="s">
        <v>13151</v>
      </c>
    </row>
    <row r="607" spans="1:73" ht="13.5" customHeight="1">
      <c r="A607" s="7" t="str">
        <f>HYPERLINK("http://kyu.snu.ac.kr/sdhj/index.jsp?type=hj/GK14611_00IM0001_082b.jpg","1738_수남면_082b")</f>
        <v>1738_수남면_082b</v>
      </c>
      <c r="B607" s="2">
        <v>1738</v>
      </c>
      <c r="C607" s="2" t="s">
        <v>12928</v>
      </c>
      <c r="D607" s="2" t="s">
        <v>12929</v>
      </c>
      <c r="E607" s="2">
        <v>606</v>
      </c>
      <c r="F607" s="1">
        <v>3</v>
      </c>
      <c r="G607" s="1" t="s">
        <v>1071</v>
      </c>
      <c r="H607" s="1" t="s">
        <v>6276</v>
      </c>
      <c r="I607" s="1">
        <v>6</v>
      </c>
      <c r="L607" s="1">
        <v>2</v>
      </c>
      <c r="M607" s="1" t="s">
        <v>12673</v>
      </c>
      <c r="N607" s="1" t="s">
        <v>12672</v>
      </c>
      <c r="T607" s="1" t="s">
        <v>12788</v>
      </c>
      <c r="U607" s="1" t="s">
        <v>241</v>
      </c>
      <c r="V607" s="1" t="s">
        <v>6447</v>
      </c>
      <c r="Y607" s="1" t="s">
        <v>1425</v>
      </c>
      <c r="Z607" s="1" t="s">
        <v>8274</v>
      </c>
      <c r="AC607" s="1">
        <v>16</v>
      </c>
      <c r="AD607" s="1" t="s">
        <v>603</v>
      </c>
      <c r="AE607" s="1" t="s">
        <v>8551</v>
      </c>
      <c r="BB607" s="1" t="s">
        <v>13152</v>
      </c>
      <c r="BC607" s="1" t="s">
        <v>13153</v>
      </c>
      <c r="BD607" s="1" t="s">
        <v>791</v>
      </c>
      <c r="BE607" s="1" t="s">
        <v>11584</v>
      </c>
      <c r="BF607" s="1" t="s">
        <v>11491</v>
      </c>
    </row>
    <row r="608" spans="1:73" ht="13.5" customHeight="1">
      <c r="A608" s="7" t="str">
        <f>HYPERLINK("http://kyu.snu.ac.kr/sdhj/index.jsp?type=hj/GK14611_00IM0001_082b.jpg","1738_수남면_082b")</f>
        <v>1738_수남면_082b</v>
      </c>
      <c r="B608" s="2">
        <v>1738</v>
      </c>
      <c r="C608" s="2" t="s">
        <v>12735</v>
      </c>
      <c r="D608" s="2" t="s">
        <v>12736</v>
      </c>
      <c r="E608" s="2">
        <v>607</v>
      </c>
      <c r="F608" s="1">
        <v>3</v>
      </c>
      <c r="G608" s="1" t="s">
        <v>1071</v>
      </c>
      <c r="H608" s="1" t="s">
        <v>6276</v>
      </c>
      <c r="I608" s="1">
        <v>6</v>
      </c>
      <c r="L608" s="1">
        <v>2</v>
      </c>
      <c r="M608" s="1" t="s">
        <v>12673</v>
      </c>
      <c r="N608" s="1" t="s">
        <v>12672</v>
      </c>
      <c r="T608" s="1" t="s">
        <v>12788</v>
      </c>
      <c r="U608" s="1" t="s">
        <v>181</v>
      </c>
      <c r="V608" s="1" t="s">
        <v>6448</v>
      </c>
      <c r="Y608" s="1" t="s">
        <v>6139</v>
      </c>
      <c r="Z608" s="1" t="s">
        <v>7789</v>
      </c>
      <c r="AC608" s="1">
        <v>16</v>
      </c>
      <c r="AD608" s="1" t="s">
        <v>603</v>
      </c>
      <c r="AE608" s="1" t="s">
        <v>8551</v>
      </c>
    </row>
    <row r="609" spans="1:73" ht="13.5" customHeight="1">
      <c r="A609" s="7" t="str">
        <f>HYPERLINK("http://kyu.snu.ac.kr/sdhj/index.jsp?type=hj/GK14611_00IM0001_082b.jpg","1738_수남면_082b")</f>
        <v>1738_수남면_082b</v>
      </c>
      <c r="B609" s="2">
        <v>1738</v>
      </c>
      <c r="C609" s="2" t="s">
        <v>12722</v>
      </c>
      <c r="D609" s="2" t="s">
        <v>12723</v>
      </c>
      <c r="E609" s="2">
        <v>608</v>
      </c>
      <c r="F609" s="1">
        <v>3</v>
      </c>
      <c r="G609" s="1" t="s">
        <v>1071</v>
      </c>
      <c r="H609" s="1" t="s">
        <v>6276</v>
      </c>
      <c r="I609" s="1">
        <v>6</v>
      </c>
      <c r="L609" s="1">
        <v>2</v>
      </c>
      <c r="M609" s="1" t="s">
        <v>12673</v>
      </c>
      <c r="N609" s="1" t="s">
        <v>12672</v>
      </c>
      <c r="T609" s="1" t="s">
        <v>12788</v>
      </c>
      <c r="U609" s="1" t="s">
        <v>181</v>
      </c>
      <c r="V609" s="1" t="s">
        <v>6448</v>
      </c>
      <c r="Y609" s="1" t="s">
        <v>624</v>
      </c>
      <c r="Z609" s="1" t="s">
        <v>6971</v>
      </c>
      <c r="AC609" s="1">
        <v>12</v>
      </c>
      <c r="AD609" s="1" t="s">
        <v>68</v>
      </c>
      <c r="AE609" s="1" t="s">
        <v>8538</v>
      </c>
      <c r="AF609" s="1" t="s">
        <v>105</v>
      </c>
      <c r="AG609" s="1" t="s">
        <v>8593</v>
      </c>
    </row>
    <row r="610" spans="1:73" ht="13.5" customHeight="1">
      <c r="A610" s="7" t="str">
        <f>HYPERLINK("http://kyu.snu.ac.kr/sdhj/index.jsp?type=hj/GK14611_00IM0001_082b.jpg","1738_수남면_082b")</f>
        <v>1738_수남면_082b</v>
      </c>
      <c r="B610" s="2">
        <v>1738</v>
      </c>
      <c r="C610" s="2" t="s">
        <v>13154</v>
      </c>
      <c r="D610" s="2" t="s">
        <v>13155</v>
      </c>
      <c r="E610" s="2">
        <v>609</v>
      </c>
      <c r="F610" s="1">
        <v>3</v>
      </c>
      <c r="G610" s="1" t="s">
        <v>1071</v>
      </c>
      <c r="H610" s="1" t="s">
        <v>6276</v>
      </c>
      <c r="I610" s="1">
        <v>6</v>
      </c>
      <c r="L610" s="1">
        <v>2</v>
      </c>
      <c r="M610" s="1" t="s">
        <v>12673</v>
      </c>
      <c r="N610" s="1" t="s">
        <v>12672</v>
      </c>
      <c r="T610" s="1" t="s">
        <v>12788</v>
      </c>
      <c r="U610" s="1" t="s">
        <v>181</v>
      </c>
      <c r="V610" s="1" t="s">
        <v>6448</v>
      </c>
      <c r="Y610" s="1" t="s">
        <v>1426</v>
      </c>
      <c r="Z610" s="1" t="s">
        <v>8273</v>
      </c>
      <c r="AG610" s="1" t="s">
        <v>13083</v>
      </c>
      <c r="AI610" s="1" t="s">
        <v>13156</v>
      </c>
      <c r="BB610" s="1" t="s">
        <v>181</v>
      </c>
      <c r="BC610" s="1" t="s">
        <v>6448</v>
      </c>
      <c r="BD610" s="1" t="s">
        <v>1427</v>
      </c>
      <c r="BE610" s="1" t="s">
        <v>9639</v>
      </c>
      <c r="BF610" s="1" t="s">
        <v>11491</v>
      </c>
    </row>
    <row r="611" spans="1:73" ht="13.5" customHeight="1">
      <c r="A611" s="7" t="str">
        <f>HYPERLINK("http://kyu.snu.ac.kr/sdhj/index.jsp?type=hj/GK14611_00IM0001_082b.jpg","1738_수남면_082b")</f>
        <v>1738_수남면_082b</v>
      </c>
      <c r="B611" s="2">
        <v>1738</v>
      </c>
      <c r="C611" s="2" t="s">
        <v>12735</v>
      </c>
      <c r="D611" s="2" t="s">
        <v>12736</v>
      </c>
      <c r="E611" s="2">
        <v>610</v>
      </c>
      <c r="F611" s="1">
        <v>3</v>
      </c>
      <c r="G611" s="1" t="s">
        <v>1071</v>
      </c>
      <c r="H611" s="1" t="s">
        <v>6276</v>
      </c>
      <c r="I611" s="1">
        <v>6</v>
      </c>
      <c r="L611" s="1">
        <v>2</v>
      </c>
      <c r="M611" s="1" t="s">
        <v>12673</v>
      </c>
      <c r="N611" s="1" t="s">
        <v>12672</v>
      </c>
      <c r="T611" s="1" t="s">
        <v>12788</v>
      </c>
      <c r="U611" s="1" t="s">
        <v>241</v>
      </c>
      <c r="V611" s="1" t="s">
        <v>6447</v>
      </c>
      <c r="Y611" s="1" t="s">
        <v>1428</v>
      </c>
      <c r="Z611" s="1" t="s">
        <v>7169</v>
      </c>
      <c r="AG611" s="1" t="s">
        <v>13083</v>
      </c>
      <c r="AI611" s="1" t="s">
        <v>13156</v>
      </c>
      <c r="BC611" s="1" t="s">
        <v>6448</v>
      </c>
      <c r="BE611" s="1" t="s">
        <v>9639</v>
      </c>
      <c r="BF611" s="1" t="s">
        <v>11492</v>
      </c>
    </row>
    <row r="612" spans="1:73" ht="13.5" customHeight="1">
      <c r="A612" s="7" t="str">
        <f>HYPERLINK("http://kyu.snu.ac.kr/sdhj/index.jsp?type=hj/GK14611_00IM0001_082b.jpg","1738_수남면_082b")</f>
        <v>1738_수남면_082b</v>
      </c>
      <c r="B612" s="2">
        <v>1738</v>
      </c>
      <c r="C612" s="2" t="s">
        <v>12735</v>
      </c>
      <c r="D612" s="2" t="s">
        <v>12736</v>
      </c>
      <c r="E612" s="2">
        <v>611</v>
      </c>
      <c r="F612" s="1">
        <v>3</v>
      </c>
      <c r="G612" s="1" t="s">
        <v>1071</v>
      </c>
      <c r="H612" s="1" t="s">
        <v>6276</v>
      </c>
      <c r="I612" s="1">
        <v>6</v>
      </c>
      <c r="L612" s="1">
        <v>2</v>
      </c>
      <c r="M612" s="1" t="s">
        <v>12673</v>
      </c>
      <c r="N612" s="1" t="s">
        <v>12672</v>
      </c>
      <c r="T612" s="1" t="s">
        <v>12788</v>
      </c>
      <c r="U612" s="1" t="s">
        <v>241</v>
      </c>
      <c r="V612" s="1" t="s">
        <v>6447</v>
      </c>
      <c r="Y612" s="1" t="s">
        <v>1429</v>
      </c>
      <c r="Z612" s="1" t="s">
        <v>8163</v>
      </c>
      <c r="AF612" s="1" t="s">
        <v>11525</v>
      </c>
      <c r="AG612" s="1" t="s">
        <v>11668</v>
      </c>
      <c r="AH612" s="1" t="s">
        <v>711</v>
      </c>
      <c r="AI612" s="1" t="s">
        <v>8720</v>
      </c>
      <c r="BC612" s="1" t="s">
        <v>6448</v>
      </c>
      <c r="BE612" s="1" t="s">
        <v>9639</v>
      </c>
      <c r="BF612" s="1" t="s">
        <v>11522</v>
      </c>
    </row>
    <row r="613" spans="1:73" ht="13.5" customHeight="1">
      <c r="A613" s="7" t="str">
        <f>HYPERLINK("http://kyu.snu.ac.kr/sdhj/index.jsp?type=hj/GK14611_00IM0001_082b.jpg","1738_수남면_082b")</f>
        <v>1738_수남면_082b</v>
      </c>
      <c r="B613" s="2">
        <v>1738</v>
      </c>
      <c r="C613" s="2" t="s">
        <v>12735</v>
      </c>
      <c r="D613" s="2" t="s">
        <v>12736</v>
      </c>
      <c r="E613" s="2">
        <v>612</v>
      </c>
      <c r="F613" s="1">
        <v>3</v>
      </c>
      <c r="G613" s="1" t="s">
        <v>1071</v>
      </c>
      <c r="H613" s="1" t="s">
        <v>6276</v>
      </c>
      <c r="I613" s="1">
        <v>6</v>
      </c>
      <c r="L613" s="1">
        <v>2</v>
      </c>
      <c r="M613" s="1" t="s">
        <v>12673</v>
      </c>
      <c r="N613" s="1" t="s">
        <v>12672</v>
      </c>
      <c r="T613" s="1" t="s">
        <v>12788</v>
      </c>
      <c r="U613" s="1" t="s">
        <v>181</v>
      </c>
      <c r="V613" s="1" t="s">
        <v>6448</v>
      </c>
      <c r="Y613" s="1" t="s">
        <v>728</v>
      </c>
      <c r="Z613" s="1" t="s">
        <v>8272</v>
      </c>
      <c r="AC613" s="1">
        <v>59</v>
      </c>
      <c r="AD613" s="1" t="s">
        <v>154</v>
      </c>
      <c r="AE613" s="1" t="s">
        <v>8577</v>
      </c>
    </row>
    <row r="614" spans="1:73" ht="13.5" customHeight="1">
      <c r="A614" s="7" t="str">
        <f>HYPERLINK("http://kyu.snu.ac.kr/sdhj/index.jsp?type=hj/GK14611_00IM0001_082b.jpg","1738_수남면_082b")</f>
        <v>1738_수남면_082b</v>
      </c>
      <c r="B614" s="2">
        <v>1738</v>
      </c>
      <c r="C614" s="2" t="s">
        <v>12722</v>
      </c>
      <c r="D614" s="2" t="s">
        <v>12723</v>
      </c>
      <c r="E614" s="2">
        <v>613</v>
      </c>
      <c r="F614" s="1">
        <v>3</v>
      </c>
      <c r="G614" s="1" t="s">
        <v>1071</v>
      </c>
      <c r="H614" s="1" t="s">
        <v>6276</v>
      </c>
      <c r="I614" s="1">
        <v>6</v>
      </c>
      <c r="L614" s="1">
        <v>2</v>
      </c>
      <c r="M614" s="1" t="s">
        <v>12673</v>
      </c>
      <c r="N614" s="1" t="s">
        <v>12672</v>
      </c>
      <c r="T614" s="1" t="s">
        <v>12788</v>
      </c>
      <c r="U614" s="1" t="s">
        <v>181</v>
      </c>
      <c r="V614" s="1" t="s">
        <v>6448</v>
      </c>
      <c r="Y614" s="1" t="s">
        <v>1430</v>
      </c>
      <c r="Z614" s="1" t="s">
        <v>7701</v>
      </c>
      <c r="AC614" s="1">
        <v>41</v>
      </c>
      <c r="AD614" s="1" t="s">
        <v>411</v>
      </c>
      <c r="AE614" s="1" t="s">
        <v>7912</v>
      </c>
      <c r="AF614" s="1" t="s">
        <v>417</v>
      </c>
      <c r="AG614" s="1" t="s">
        <v>8591</v>
      </c>
      <c r="AH614" s="1" t="s">
        <v>1375</v>
      </c>
      <c r="AI614" s="1" t="s">
        <v>8745</v>
      </c>
      <c r="BB614" s="1" t="s">
        <v>239</v>
      </c>
      <c r="BC614" s="1" t="s">
        <v>6489</v>
      </c>
      <c r="BF614" s="1" t="s">
        <v>11491</v>
      </c>
      <c r="BU614" s="1" t="s">
        <v>13157</v>
      </c>
    </row>
    <row r="615" spans="1:73" ht="13.5" customHeight="1">
      <c r="A615" s="7" t="str">
        <f>HYPERLINK("http://kyu.snu.ac.kr/sdhj/index.jsp?type=hj/GK14611_00IM0001_082b.jpg","1738_수남면_082b")</f>
        <v>1738_수남면_082b</v>
      </c>
      <c r="B615" s="2">
        <v>1738</v>
      </c>
      <c r="C615" s="2" t="s">
        <v>12735</v>
      </c>
      <c r="D615" s="2" t="s">
        <v>12736</v>
      </c>
      <c r="E615" s="2">
        <v>614</v>
      </c>
      <c r="F615" s="1">
        <v>3</v>
      </c>
      <c r="G615" s="1" t="s">
        <v>1071</v>
      </c>
      <c r="H615" s="1" t="s">
        <v>6276</v>
      </c>
      <c r="I615" s="1">
        <v>6</v>
      </c>
      <c r="L615" s="1">
        <v>3</v>
      </c>
      <c r="M615" s="1" t="s">
        <v>13158</v>
      </c>
      <c r="N615" s="1" t="s">
        <v>11927</v>
      </c>
      <c r="T615" s="1" t="s">
        <v>13159</v>
      </c>
      <c r="U615" s="1" t="s">
        <v>159</v>
      </c>
      <c r="V615" s="1" t="s">
        <v>6472</v>
      </c>
      <c r="W615" s="1" t="s">
        <v>1179</v>
      </c>
      <c r="X615" s="1" t="s">
        <v>11759</v>
      </c>
      <c r="Y615" s="1" t="s">
        <v>6161</v>
      </c>
      <c r="Z615" s="1" t="s">
        <v>8271</v>
      </c>
      <c r="AC615" s="1">
        <v>60</v>
      </c>
      <c r="AD615" s="1" t="s">
        <v>40</v>
      </c>
      <c r="AE615" s="1" t="s">
        <v>8541</v>
      </c>
      <c r="AJ615" s="1" t="s">
        <v>17</v>
      </c>
      <c r="AK615" s="1" t="s">
        <v>8760</v>
      </c>
      <c r="AL615" s="1" t="s">
        <v>285</v>
      </c>
      <c r="AM615" s="1" t="s">
        <v>8520</v>
      </c>
      <c r="AT615" s="1" t="s">
        <v>536</v>
      </c>
      <c r="AU615" s="1" t="s">
        <v>8870</v>
      </c>
      <c r="AV615" s="1" t="s">
        <v>1432</v>
      </c>
      <c r="AW615" s="1" t="s">
        <v>9440</v>
      </c>
      <c r="BG615" s="1" t="s">
        <v>463</v>
      </c>
      <c r="BH615" s="1" t="s">
        <v>11441</v>
      </c>
      <c r="BI615" s="1" t="s">
        <v>1184</v>
      </c>
      <c r="BJ615" s="1" t="s">
        <v>10042</v>
      </c>
      <c r="BK615" s="1" t="s">
        <v>1402</v>
      </c>
      <c r="BL615" s="1" t="s">
        <v>11469</v>
      </c>
      <c r="BM615" s="1" t="s">
        <v>1403</v>
      </c>
      <c r="BN615" s="1" t="s">
        <v>10463</v>
      </c>
      <c r="BO615" s="1" t="s">
        <v>81</v>
      </c>
      <c r="BP615" s="1" t="s">
        <v>8866</v>
      </c>
      <c r="BQ615" s="1" t="s">
        <v>1433</v>
      </c>
      <c r="BR615" s="1" t="s">
        <v>11418</v>
      </c>
      <c r="BS615" s="1" t="s">
        <v>1434</v>
      </c>
      <c r="BT615" s="1" t="s">
        <v>7803</v>
      </c>
    </row>
    <row r="616" spans="1:73" ht="13.5" customHeight="1">
      <c r="A616" s="7" t="str">
        <f>HYPERLINK("http://kyu.snu.ac.kr/sdhj/index.jsp?type=hj/GK14611_00IM0001_082b.jpg","1738_수남면_082b")</f>
        <v>1738_수남면_082b</v>
      </c>
      <c r="B616" s="2">
        <v>1738</v>
      </c>
      <c r="C616" s="2" t="s">
        <v>12762</v>
      </c>
      <c r="D616" s="2" t="s">
        <v>12763</v>
      </c>
      <c r="E616" s="2">
        <v>615</v>
      </c>
      <c r="F616" s="1">
        <v>3</v>
      </c>
      <c r="G616" s="1" t="s">
        <v>1071</v>
      </c>
      <c r="H616" s="1" t="s">
        <v>6276</v>
      </c>
      <c r="I616" s="1">
        <v>6</v>
      </c>
      <c r="L616" s="1">
        <v>3</v>
      </c>
      <c r="M616" s="1" t="s">
        <v>13158</v>
      </c>
      <c r="N616" s="1" t="s">
        <v>11927</v>
      </c>
      <c r="S616" s="1" t="s">
        <v>51</v>
      </c>
      <c r="T616" s="1" t="s">
        <v>6364</v>
      </c>
      <c r="W616" s="1" t="s">
        <v>66</v>
      </c>
      <c r="X616" s="1" t="s">
        <v>11719</v>
      </c>
      <c r="Y616" s="1" t="s">
        <v>170</v>
      </c>
      <c r="Z616" s="1" t="s">
        <v>6819</v>
      </c>
      <c r="AC616" s="1">
        <v>27</v>
      </c>
      <c r="AD616" s="1" t="s">
        <v>476</v>
      </c>
      <c r="AE616" s="1" t="s">
        <v>7652</v>
      </c>
      <c r="AJ616" s="1" t="s">
        <v>173</v>
      </c>
      <c r="AK616" s="1" t="s">
        <v>8258</v>
      </c>
      <c r="AL616" s="1" t="s">
        <v>1435</v>
      </c>
      <c r="AM616" s="1" t="s">
        <v>8770</v>
      </c>
      <c r="AT616" s="1" t="s">
        <v>81</v>
      </c>
      <c r="AU616" s="1" t="s">
        <v>8866</v>
      </c>
      <c r="AV616" s="1" t="s">
        <v>1436</v>
      </c>
      <c r="AW616" s="1" t="s">
        <v>9444</v>
      </c>
      <c r="BG616" s="1" t="s">
        <v>255</v>
      </c>
      <c r="BH616" s="1" t="s">
        <v>6490</v>
      </c>
      <c r="BI616" s="1" t="s">
        <v>1437</v>
      </c>
      <c r="BJ616" s="1" t="s">
        <v>9743</v>
      </c>
      <c r="BK616" s="1" t="s">
        <v>81</v>
      </c>
      <c r="BL616" s="1" t="s">
        <v>8866</v>
      </c>
      <c r="BM616" s="1" t="s">
        <v>1438</v>
      </c>
      <c r="BN616" s="1" t="s">
        <v>10469</v>
      </c>
      <c r="BO616" s="1" t="s">
        <v>536</v>
      </c>
      <c r="BP616" s="1" t="s">
        <v>8870</v>
      </c>
      <c r="BQ616" s="1" t="s">
        <v>1439</v>
      </c>
      <c r="BR616" s="1" t="s">
        <v>10939</v>
      </c>
      <c r="BS616" s="1" t="s">
        <v>95</v>
      </c>
      <c r="BT616" s="1" t="s">
        <v>7549</v>
      </c>
    </row>
    <row r="617" spans="1:73" ht="13.5" customHeight="1">
      <c r="A617" s="7" t="str">
        <f>HYPERLINK("http://kyu.snu.ac.kr/sdhj/index.jsp?type=hj/GK14611_00IM0001_082b.jpg","1738_수남면_082b")</f>
        <v>1738_수남면_082b</v>
      </c>
      <c r="B617" s="2">
        <v>1738</v>
      </c>
      <c r="C617" s="2" t="s">
        <v>12890</v>
      </c>
      <c r="D617" s="2" t="s">
        <v>12891</v>
      </c>
      <c r="E617" s="2">
        <v>616</v>
      </c>
      <c r="F617" s="1">
        <v>3</v>
      </c>
      <c r="G617" s="1" t="s">
        <v>1071</v>
      </c>
      <c r="H617" s="1" t="s">
        <v>6276</v>
      </c>
      <c r="I617" s="1">
        <v>6</v>
      </c>
      <c r="L617" s="1">
        <v>3</v>
      </c>
      <c r="M617" s="1" t="s">
        <v>13158</v>
      </c>
      <c r="N617" s="1" t="s">
        <v>11927</v>
      </c>
      <c r="S617" s="1" t="s">
        <v>60</v>
      </c>
      <c r="T617" s="1" t="s">
        <v>6373</v>
      </c>
      <c r="AC617" s="1">
        <v>11</v>
      </c>
      <c r="AD617" s="1" t="s">
        <v>362</v>
      </c>
      <c r="AE617" s="1" t="s">
        <v>8531</v>
      </c>
    </row>
    <row r="618" spans="1:73" ht="13.5" customHeight="1">
      <c r="A618" s="7" t="str">
        <f>HYPERLINK("http://kyu.snu.ac.kr/sdhj/index.jsp?type=hj/GK14611_00IM0001_082b.jpg","1738_수남면_082b")</f>
        <v>1738_수남면_082b</v>
      </c>
      <c r="B618" s="2">
        <v>1738</v>
      </c>
      <c r="C618" s="2" t="s">
        <v>13066</v>
      </c>
      <c r="D618" s="2" t="s">
        <v>13067</v>
      </c>
      <c r="E618" s="2">
        <v>617</v>
      </c>
      <c r="F618" s="1">
        <v>3</v>
      </c>
      <c r="G618" s="1" t="s">
        <v>1071</v>
      </c>
      <c r="H618" s="1" t="s">
        <v>6276</v>
      </c>
      <c r="I618" s="1">
        <v>6</v>
      </c>
      <c r="L618" s="1">
        <v>3</v>
      </c>
      <c r="M618" s="1" t="s">
        <v>13158</v>
      </c>
      <c r="N618" s="1" t="s">
        <v>11927</v>
      </c>
      <c r="T618" s="1" t="s">
        <v>13160</v>
      </c>
      <c r="U618" s="1" t="s">
        <v>181</v>
      </c>
      <c r="V618" s="1" t="s">
        <v>6448</v>
      </c>
      <c r="Y618" s="1" t="s">
        <v>13111</v>
      </c>
      <c r="Z618" s="1" t="s">
        <v>13161</v>
      </c>
      <c r="AF618" s="1" t="s">
        <v>546</v>
      </c>
      <c r="AG618" s="1" t="s">
        <v>8604</v>
      </c>
      <c r="BB618" s="1" t="s">
        <v>181</v>
      </c>
      <c r="BC618" s="1" t="s">
        <v>6448</v>
      </c>
      <c r="BD618" s="1" t="s">
        <v>1440</v>
      </c>
      <c r="BE618" s="1" t="s">
        <v>8174</v>
      </c>
      <c r="BF618" s="1" t="s">
        <v>11492</v>
      </c>
    </row>
    <row r="619" spans="1:73" ht="13.5" customHeight="1">
      <c r="A619" s="7" t="str">
        <f>HYPERLINK("http://kyu.snu.ac.kr/sdhj/index.jsp?type=hj/GK14611_00IM0001_082b.jpg","1738_수남면_082b")</f>
        <v>1738_수남면_082b</v>
      </c>
      <c r="B619" s="2">
        <v>1738</v>
      </c>
      <c r="C619" s="2" t="s">
        <v>12735</v>
      </c>
      <c r="D619" s="2" t="s">
        <v>12736</v>
      </c>
      <c r="E619" s="2">
        <v>618</v>
      </c>
      <c r="F619" s="1">
        <v>3</v>
      </c>
      <c r="G619" s="1" t="s">
        <v>1071</v>
      </c>
      <c r="H619" s="1" t="s">
        <v>6276</v>
      </c>
      <c r="I619" s="1">
        <v>6</v>
      </c>
      <c r="L619" s="1">
        <v>3</v>
      </c>
      <c r="M619" s="1" t="s">
        <v>13158</v>
      </c>
      <c r="N619" s="1" t="s">
        <v>11927</v>
      </c>
      <c r="T619" s="1" t="s">
        <v>13160</v>
      </c>
      <c r="U619" s="1" t="s">
        <v>593</v>
      </c>
      <c r="V619" s="1" t="s">
        <v>6586</v>
      </c>
      <c r="Y619" s="1" t="s">
        <v>1441</v>
      </c>
      <c r="Z619" s="1" t="s">
        <v>7344</v>
      </c>
      <c r="AC619" s="1">
        <v>38</v>
      </c>
      <c r="AD619" s="1" t="s">
        <v>96</v>
      </c>
      <c r="AE619" s="1" t="s">
        <v>8581</v>
      </c>
      <c r="BB619" s="1" t="s">
        <v>239</v>
      </c>
      <c r="BC619" s="1" t="s">
        <v>6489</v>
      </c>
      <c r="BF619" s="1" t="s">
        <v>11491</v>
      </c>
    </row>
    <row r="620" spans="1:73" ht="13.5" customHeight="1">
      <c r="A620" s="7" t="str">
        <f>HYPERLINK("http://kyu.snu.ac.kr/sdhj/index.jsp?type=hj/GK14611_00IM0001_082b.jpg","1738_수남면_082b")</f>
        <v>1738_수남면_082b</v>
      </c>
      <c r="B620" s="2">
        <v>1738</v>
      </c>
      <c r="C620" s="2" t="s">
        <v>12735</v>
      </c>
      <c r="D620" s="2" t="s">
        <v>12736</v>
      </c>
      <c r="E620" s="2">
        <v>619</v>
      </c>
      <c r="F620" s="1">
        <v>3</v>
      </c>
      <c r="G620" s="1" t="s">
        <v>1071</v>
      </c>
      <c r="H620" s="1" t="s">
        <v>6276</v>
      </c>
      <c r="I620" s="1">
        <v>6</v>
      </c>
      <c r="L620" s="1">
        <v>3</v>
      </c>
      <c r="M620" s="1" t="s">
        <v>13158</v>
      </c>
      <c r="N620" s="1" t="s">
        <v>11927</v>
      </c>
      <c r="T620" s="1" t="s">
        <v>13160</v>
      </c>
      <c r="U620" s="1" t="s">
        <v>1442</v>
      </c>
      <c r="V620" s="1" t="s">
        <v>6477</v>
      </c>
      <c r="Y620" s="1" t="s">
        <v>1443</v>
      </c>
      <c r="Z620" s="1" t="s">
        <v>8270</v>
      </c>
      <c r="AC620" s="1">
        <v>30</v>
      </c>
      <c r="AD620" s="1" t="s">
        <v>312</v>
      </c>
      <c r="AE620" s="1" t="s">
        <v>8552</v>
      </c>
      <c r="BB620" s="1" t="s">
        <v>181</v>
      </c>
      <c r="BC620" s="1" t="s">
        <v>6448</v>
      </c>
      <c r="BD620" s="1" t="s">
        <v>1444</v>
      </c>
      <c r="BE620" s="1" t="s">
        <v>11585</v>
      </c>
      <c r="BF620" s="1" t="s">
        <v>11492</v>
      </c>
    </row>
    <row r="621" spans="1:73" ht="13.5" customHeight="1">
      <c r="A621" s="7" t="str">
        <f>HYPERLINK("http://kyu.snu.ac.kr/sdhj/index.jsp?type=hj/GK14611_00IM0001_082b.jpg","1738_수남면_082b")</f>
        <v>1738_수남면_082b</v>
      </c>
      <c r="B621" s="2">
        <v>1738</v>
      </c>
      <c r="C621" s="2" t="s">
        <v>12735</v>
      </c>
      <c r="D621" s="2" t="s">
        <v>12736</v>
      </c>
      <c r="E621" s="2">
        <v>620</v>
      </c>
      <c r="F621" s="1">
        <v>3</v>
      </c>
      <c r="G621" s="1" t="s">
        <v>1071</v>
      </c>
      <c r="H621" s="1" t="s">
        <v>6276</v>
      </c>
      <c r="I621" s="1">
        <v>6</v>
      </c>
      <c r="L621" s="1">
        <v>3</v>
      </c>
      <c r="M621" s="1" t="s">
        <v>13158</v>
      </c>
      <c r="N621" s="1" t="s">
        <v>11927</v>
      </c>
      <c r="T621" s="1" t="s">
        <v>13160</v>
      </c>
      <c r="U621" s="1" t="s">
        <v>593</v>
      </c>
      <c r="V621" s="1" t="s">
        <v>6586</v>
      </c>
      <c r="Y621" s="1" t="s">
        <v>13162</v>
      </c>
      <c r="Z621" s="1" t="s">
        <v>13163</v>
      </c>
      <c r="AC621" s="1">
        <v>56</v>
      </c>
      <c r="AD621" s="1" t="s">
        <v>328</v>
      </c>
      <c r="AE621" s="1" t="s">
        <v>8554</v>
      </c>
      <c r="BB621" s="1" t="s">
        <v>181</v>
      </c>
      <c r="BC621" s="1" t="s">
        <v>6448</v>
      </c>
      <c r="BD621" s="1" t="s">
        <v>1445</v>
      </c>
      <c r="BE621" s="1" t="s">
        <v>9638</v>
      </c>
      <c r="BF621" s="1" t="s">
        <v>11491</v>
      </c>
    </row>
    <row r="622" spans="1:73" ht="13.5" customHeight="1">
      <c r="A622" s="7" t="str">
        <f>HYPERLINK("http://kyu.snu.ac.kr/sdhj/index.jsp?type=hj/GK14611_00IM0001_082b.jpg","1738_수남면_082b")</f>
        <v>1738_수남면_082b</v>
      </c>
      <c r="B622" s="2">
        <v>1738</v>
      </c>
      <c r="C622" s="2" t="s">
        <v>12735</v>
      </c>
      <c r="D622" s="2" t="s">
        <v>12736</v>
      </c>
      <c r="E622" s="2">
        <v>621</v>
      </c>
      <c r="F622" s="1">
        <v>3</v>
      </c>
      <c r="G622" s="1" t="s">
        <v>1071</v>
      </c>
      <c r="H622" s="1" t="s">
        <v>6276</v>
      </c>
      <c r="I622" s="1">
        <v>6</v>
      </c>
      <c r="L622" s="1">
        <v>3</v>
      </c>
      <c r="M622" s="1" t="s">
        <v>13158</v>
      </c>
      <c r="N622" s="1" t="s">
        <v>11927</v>
      </c>
      <c r="S622" s="1" t="s">
        <v>13164</v>
      </c>
      <c r="T622" s="1" t="s">
        <v>11602</v>
      </c>
      <c r="Y622" s="1" t="s">
        <v>1446</v>
      </c>
      <c r="Z622" s="1" t="s">
        <v>8269</v>
      </c>
      <c r="AC622" s="1">
        <v>38</v>
      </c>
      <c r="AD622" s="1" t="s">
        <v>96</v>
      </c>
      <c r="AE622" s="1" t="s">
        <v>8581</v>
      </c>
    </row>
    <row r="623" spans="1:73" ht="13.5" customHeight="1">
      <c r="A623" s="7" t="str">
        <f>HYPERLINK("http://kyu.snu.ac.kr/sdhj/index.jsp?type=hj/GK14611_00IM0001_082b.jpg","1738_수남면_082b")</f>
        <v>1738_수남면_082b</v>
      </c>
      <c r="B623" s="2">
        <v>1738</v>
      </c>
      <c r="C623" s="2" t="s">
        <v>13066</v>
      </c>
      <c r="D623" s="2" t="s">
        <v>13067</v>
      </c>
      <c r="E623" s="2">
        <v>622</v>
      </c>
      <c r="F623" s="1">
        <v>3</v>
      </c>
      <c r="G623" s="1" t="s">
        <v>1071</v>
      </c>
      <c r="H623" s="1" t="s">
        <v>6276</v>
      </c>
      <c r="I623" s="1">
        <v>6</v>
      </c>
      <c r="L623" s="1">
        <v>4</v>
      </c>
      <c r="M623" s="1" t="s">
        <v>1447</v>
      </c>
      <c r="N623" s="1" t="s">
        <v>9312</v>
      </c>
      <c r="T623" s="1" t="s">
        <v>12719</v>
      </c>
      <c r="U623" s="1" t="s">
        <v>159</v>
      </c>
      <c r="V623" s="1" t="s">
        <v>6472</v>
      </c>
      <c r="Y623" s="1" t="s">
        <v>1447</v>
      </c>
      <c r="Z623" s="1" t="s">
        <v>9312</v>
      </c>
      <c r="AC623" s="1">
        <v>40</v>
      </c>
      <c r="AD623" s="1" t="s">
        <v>172</v>
      </c>
      <c r="AE623" s="1" t="s">
        <v>8583</v>
      </c>
      <c r="AJ623" s="1" t="s">
        <v>17</v>
      </c>
      <c r="AK623" s="1" t="s">
        <v>8760</v>
      </c>
      <c r="AL623" s="1" t="s">
        <v>285</v>
      </c>
      <c r="AM623" s="1" t="s">
        <v>8520</v>
      </c>
      <c r="AT623" s="1" t="s">
        <v>81</v>
      </c>
      <c r="AU623" s="1" t="s">
        <v>8866</v>
      </c>
      <c r="AV623" s="1" t="s">
        <v>1448</v>
      </c>
      <c r="AW623" s="1" t="s">
        <v>9443</v>
      </c>
      <c r="BG623" s="1" t="s">
        <v>536</v>
      </c>
      <c r="BH623" s="1" t="s">
        <v>8870</v>
      </c>
      <c r="BI623" s="1" t="s">
        <v>1432</v>
      </c>
      <c r="BJ623" s="1" t="s">
        <v>9440</v>
      </c>
      <c r="BK623" s="1" t="s">
        <v>463</v>
      </c>
      <c r="BL623" s="1" t="s">
        <v>11441</v>
      </c>
      <c r="BM623" s="1" t="s">
        <v>1184</v>
      </c>
      <c r="BN623" s="1" t="s">
        <v>10042</v>
      </c>
      <c r="BO623" s="1" t="s">
        <v>81</v>
      </c>
      <c r="BP623" s="1" t="s">
        <v>8866</v>
      </c>
      <c r="BQ623" s="1" t="s">
        <v>1449</v>
      </c>
      <c r="BR623" s="1" t="s">
        <v>11161</v>
      </c>
      <c r="BS623" s="1" t="s">
        <v>372</v>
      </c>
      <c r="BT623" s="1" t="s">
        <v>8664</v>
      </c>
    </row>
    <row r="624" spans="1:73" ht="13.5" customHeight="1">
      <c r="A624" s="7" t="str">
        <f>HYPERLINK("http://kyu.snu.ac.kr/sdhj/index.jsp?type=hj/GK14611_00IM0001_082b.jpg","1738_수남면_082b")</f>
        <v>1738_수남면_082b</v>
      </c>
      <c r="B624" s="2">
        <v>1738</v>
      </c>
      <c r="C624" s="2" t="s">
        <v>12722</v>
      </c>
      <c r="D624" s="2" t="s">
        <v>12723</v>
      </c>
      <c r="E624" s="2">
        <v>623</v>
      </c>
      <c r="F624" s="1">
        <v>3</v>
      </c>
      <c r="G624" s="1" t="s">
        <v>1071</v>
      </c>
      <c r="H624" s="1" t="s">
        <v>6276</v>
      </c>
      <c r="I624" s="1">
        <v>6</v>
      </c>
      <c r="L624" s="1">
        <v>4</v>
      </c>
      <c r="M624" s="1" t="s">
        <v>1447</v>
      </c>
      <c r="N624" s="1" t="s">
        <v>9312</v>
      </c>
      <c r="S624" s="1" t="s">
        <v>51</v>
      </c>
      <c r="T624" s="1" t="s">
        <v>6364</v>
      </c>
      <c r="W624" s="1" t="s">
        <v>438</v>
      </c>
      <c r="X624" s="1" t="s">
        <v>6710</v>
      </c>
      <c r="Y624" s="1" t="s">
        <v>170</v>
      </c>
      <c r="Z624" s="1" t="s">
        <v>6819</v>
      </c>
      <c r="AC624" s="1">
        <v>38</v>
      </c>
      <c r="AD624" s="1" t="s">
        <v>96</v>
      </c>
      <c r="AE624" s="1" t="s">
        <v>8581</v>
      </c>
      <c r="AJ624" s="1" t="s">
        <v>173</v>
      </c>
      <c r="AK624" s="1" t="s">
        <v>8258</v>
      </c>
      <c r="AL624" s="1" t="s">
        <v>1370</v>
      </c>
      <c r="AM624" s="1" t="s">
        <v>8742</v>
      </c>
      <c r="AT624" s="1" t="s">
        <v>81</v>
      </c>
      <c r="AU624" s="1" t="s">
        <v>8866</v>
      </c>
      <c r="AV624" s="1" t="s">
        <v>1450</v>
      </c>
      <c r="AW624" s="1" t="s">
        <v>9442</v>
      </c>
      <c r="BG624" s="1" t="s">
        <v>81</v>
      </c>
      <c r="BH624" s="1" t="s">
        <v>8866</v>
      </c>
      <c r="BI624" s="1" t="s">
        <v>1451</v>
      </c>
      <c r="BJ624" s="1" t="s">
        <v>10048</v>
      </c>
      <c r="BK624" s="1" t="s">
        <v>81</v>
      </c>
      <c r="BL624" s="1" t="s">
        <v>8866</v>
      </c>
      <c r="BM624" s="1" t="s">
        <v>1452</v>
      </c>
      <c r="BN624" s="1" t="s">
        <v>6761</v>
      </c>
      <c r="BO624" s="1" t="s">
        <v>81</v>
      </c>
      <c r="BP624" s="1" t="s">
        <v>8866</v>
      </c>
      <c r="BQ624" s="1" t="s">
        <v>1453</v>
      </c>
      <c r="BR624" s="1" t="s">
        <v>10938</v>
      </c>
      <c r="BS624" s="1" t="s">
        <v>351</v>
      </c>
      <c r="BT624" s="1" t="s">
        <v>8765</v>
      </c>
    </row>
    <row r="625" spans="1:72" ht="13.5" customHeight="1">
      <c r="A625" s="7" t="str">
        <f>HYPERLINK("http://kyu.snu.ac.kr/sdhj/index.jsp?type=hj/GK14611_00IM0001_082b.jpg","1738_수남면_082b")</f>
        <v>1738_수남면_082b</v>
      </c>
      <c r="B625" s="2">
        <v>1738</v>
      </c>
      <c r="C625" s="2" t="s">
        <v>12729</v>
      </c>
      <c r="D625" s="2" t="s">
        <v>12730</v>
      </c>
      <c r="E625" s="2">
        <v>624</v>
      </c>
      <c r="F625" s="1">
        <v>3</v>
      </c>
      <c r="G625" s="1" t="s">
        <v>1071</v>
      </c>
      <c r="H625" s="1" t="s">
        <v>6276</v>
      </c>
      <c r="I625" s="1">
        <v>6</v>
      </c>
      <c r="L625" s="1">
        <v>4</v>
      </c>
      <c r="M625" s="1" t="s">
        <v>1447</v>
      </c>
      <c r="N625" s="1" t="s">
        <v>9312</v>
      </c>
      <c r="S625" s="1" t="s">
        <v>83</v>
      </c>
      <c r="T625" s="1" t="s">
        <v>6369</v>
      </c>
      <c r="Y625" s="1" t="s">
        <v>1454</v>
      </c>
      <c r="Z625" s="1" t="s">
        <v>8268</v>
      </c>
      <c r="AC625" s="1">
        <v>10</v>
      </c>
      <c r="AD625" s="1" t="s">
        <v>127</v>
      </c>
      <c r="AE625" s="1" t="s">
        <v>8557</v>
      </c>
    </row>
    <row r="626" spans="1:72" ht="13.5" customHeight="1">
      <c r="A626" s="7" t="str">
        <f>HYPERLINK("http://kyu.snu.ac.kr/sdhj/index.jsp?type=hj/GK14611_00IM0001_082b.jpg","1738_수남면_082b")</f>
        <v>1738_수남면_082b</v>
      </c>
      <c r="B626" s="2">
        <v>1738</v>
      </c>
      <c r="C626" s="2" t="s">
        <v>12722</v>
      </c>
      <c r="D626" s="2" t="s">
        <v>12723</v>
      </c>
      <c r="E626" s="2">
        <v>625</v>
      </c>
      <c r="F626" s="1">
        <v>3</v>
      </c>
      <c r="G626" s="1" t="s">
        <v>1071</v>
      </c>
      <c r="H626" s="1" t="s">
        <v>6276</v>
      </c>
      <c r="I626" s="1">
        <v>6</v>
      </c>
      <c r="L626" s="1">
        <v>4</v>
      </c>
      <c r="M626" s="1" t="s">
        <v>1447</v>
      </c>
      <c r="N626" s="1" t="s">
        <v>9312</v>
      </c>
      <c r="S626" s="1" t="s">
        <v>131</v>
      </c>
      <c r="T626" s="1" t="s">
        <v>6366</v>
      </c>
      <c r="Y626" s="1" t="s">
        <v>1455</v>
      </c>
      <c r="Z626" s="1" t="s">
        <v>8267</v>
      </c>
      <c r="AC626" s="1">
        <v>6</v>
      </c>
      <c r="AD626" s="1" t="s">
        <v>130</v>
      </c>
      <c r="AE626" s="1" t="s">
        <v>8580</v>
      </c>
      <c r="BF626" s="1" t="s">
        <v>64</v>
      </c>
    </row>
    <row r="627" spans="1:72" ht="13.5" customHeight="1">
      <c r="A627" s="7" t="str">
        <f>HYPERLINK("http://kyu.snu.ac.kr/sdhj/index.jsp?type=hj/GK14611_00IM0001_082b.jpg","1738_수남면_082b")</f>
        <v>1738_수남면_082b</v>
      </c>
      <c r="B627" s="2">
        <v>1738</v>
      </c>
      <c r="C627" s="2" t="s">
        <v>12722</v>
      </c>
      <c r="D627" s="2" t="s">
        <v>12723</v>
      </c>
      <c r="E627" s="2">
        <v>626</v>
      </c>
      <c r="F627" s="1">
        <v>3</v>
      </c>
      <c r="G627" s="1" t="s">
        <v>1071</v>
      </c>
      <c r="H627" s="1" t="s">
        <v>6276</v>
      </c>
      <c r="I627" s="1">
        <v>6</v>
      </c>
      <c r="L627" s="1">
        <v>4</v>
      </c>
      <c r="M627" s="1" t="s">
        <v>1447</v>
      </c>
      <c r="N627" s="1" t="s">
        <v>9312</v>
      </c>
      <c r="T627" s="1" t="s">
        <v>12788</v>
      </c>
      <c r="U627" s="1" t="s">
        <v>181</v>
      </c>
      <c r="V627" s="1" t="s">
        <v>6448</v>
      </c>
      <c r="Y627" s="1" t="s">
        <v>791</v>
      </c>
      <c r="Z627" s="1" t="s">
        <v>11584</v>
      </c>
      <c r="AF627" s="1" t="s">
        <v>128</v>
      </c>
      <c r="AG627" s="1" t="s">
        <v>6421</v>
      </c>
    </row>
    <row r="628" spans="1:72" ht="13.5" customHeight="1">
      <c r="A628" s="7" t="str">
        <f>HYPERLINK("http://kyu.snu.ac.kr/sdhj/index.jsp?type=hj/GK14611_00IM0001_082b.jpg","1738_수남면_082b")</f>
        <v>1738_수남면_082b</v>
      </c>
      <c r="B628" s="2">
        <v>1738</v>
      </c>
      <c r="C628" s="2" t="s">
        <v>12984</v>
      </c>
      <c r="D628" s="2" t="s">
        <v>12985</v>
      </c>
      <c r="E628" s="2">
        <v>627</v>
      </c>
      <c r="F628" s="1">
        <v>3</v>
      </c>
      <c r="G628" s="1" t="s">
        <v>1071</v>
      </c>
      <c r="H628" s="1" t="s">
        <v>6276</v>
      </c>
      <c r="I628" s="1">
        <v>6</v>
      </c>
      <c r="L628" s="1">
        <v>4</v>
      </c>
      <c r="M628" s="1" t="s">
        <v>1447</v>
      </c>
      <c r="N628" s="1" t="s">
        <v>9312</v>
      </c>
      <c r="T628" s="1" t="s">
        <v>12788</v>
      </c>
      <c r="U628" s="1" t="s">
        <v>988</v>
      </c>
      <c r="V628" s="1" t="s">
        <v>6672</v>
      </c>
      <c r="Y628" s="1" t="s">
        <v>681</v>
      </c>
      <c r="Z628" s="1" t="s">
        <v>8046</v>
      </c>
      <c r="AC628" s="1">
        <v>55</v>
      </c>
      <c r="AD628" s="1" t="s">
        <v>201</v>
      </c>
      <c r="AE628" s="1" t="s">
        <v>8542</v>
      </c>
    </row>
    <row r="629" spans="1:72" ht="13.5" customHeight="1">
      <c r="A629" s="7" t="str">
        <f>HYPERLINK("http://kyu.snu.ac.kr/sdhj/index.jsp?type=hj/GK14611_00IM0001_082b.jpg","1738_수남면_082b")</f>
        <v>1738_수남면_082b</v>
      </c>
      <c r="B629" s="2">
        <v>1738</v>
      </c>
      <c r="C629" s="2" t="s">
        <v>12722</v>
      </c>
      <c r="D629" s="2" t="s">
        <v>12723</v>
      </c>
      <c r="E629" s="2">
        <v>628</v>
      </c>
      <c r="F629" s="1">
        <v>3</v>
      </c>
      <c r="G629" s="1" t="s">
        <v>1071</v>
      </c>
      <c r="H629" s="1" t="s">
        <v>6276</v>
      </c>
      <c r="I629" s="1">
        <v>6</v>
      </c>
      <c r="L629" s="1">
        <v>4</v>
      </c>
      <c r="M629" s="1" t="s">
        <v>1447</v>
      </c>
      <c r="N629" s="1" t="s">
        <v>9312</v>
      </c>
      <c r="S629" s="1" t="s">
        <v>1456</v>
      </c>
      <c r="T629" s="1" t="s">
        <v>13165</v>
      </c>
      <c r="Y629" s="1" t="s">
        <v>363</v>
      </c>
      <c r="Z629" s="1" t="s">
        <v>6774</v>
      </c>
      <c r="AC629" s="1">
        <v>35</v>
      </c>
      <c r="AD629" s="1" t="s">
        <v>138</v>
      </c>
      <c r="AE629" s="1" t="s">
        <v>8546</v>
      </c>
    </row>
    <row r="630" spans="1:72" ht="13.5" customHeight="1">
      <c r="A630" s="7" t="str">
        <f>HYPERLINK("http://kyu.snu.ac.kr/sdhj/index.jsp?type=hj/GK14611_00IM0001_082b.jpg","1738_수남면_082b")</f>
        <v>1738_수남면_082b</v>
      </c>
      <c r="B630" s="2">
        <v>1738</v>
      </c>
      <c r="C630" s="2" t="s">
        <v>12722</v>
      </c>
      <c r="D630" s="2" t="s">
        <v>12723</v>
      </c>
      <c r="E630" s="2">
        <v>629</v>
      </c>
      <c r="F630" s="1">
        <v>3</v>
      </c>
      <c r="G630" s="1" t="s">
        <v>1071</v>
      </c>
      <c r="H630" s="1" t="s">
        <v>6276</v>
      </c>
      <c r="I630" s="1">
        <v>6</v>
      </c>
      <c r="L630" s="1">
        <v>4</v>
      </c>
      <c r="M630" s="1" t="s">
        <v>1447</v>
      </c>
      <c r="N630" s="1" t="s">
        <v>9312</v>
      </c>
      <c r="T630" s="1" t="s">
        <v>12788</v>
      </c>
      <c r="U630" s="1" t="s">
        <v>792</v>
      </c>
      <c r="V630" s="1" t="s">
        <v>6474</v>
      </c>
      <c r="Y630" s="1" t="s">
        <v>1457</v>
      </c>
      <c r="Z630" s="1" t="s">
        <v>8266</v>
      </c>
      <c r="AC630" s="1">
        <v>37</v>
      </c>
      <c r="AD630" s="1" t="s">
        <v>189</v>
      </c>
      <c r="AE630" s="1" t="s">
        <v>8533</v>
      </c>
      <c r="AF630" s="1" t="s">
        <v>1458</v>
      </c>
      <c r="AG630" s="1" t="s">
        <v>8601</v>
      </c>
    </row>
    <row r="631" spans="1:72" ht="13.5" customHeight="1">
      <c r="A631" s="7" t="str">
        <f>HYPERLINK("http://kyu.snu.ac.kr/sdhj/index.jsp?type=hj/GK14611_00IM0001_082b.jpg","1738_수남면_082b")</f>
        <v>1738_수남면_082b</v>
      </c>
      <c r="B631" s="2">
        <v>1738</v>
      </c>
      <c r="C631" s="2" t="s">
        <v>12928</v>
      </c>
      <c r="D631" s="2" t="s">
        <v>12929</v>
      </c>
      <c r="E631" s="2">
        <v>630</v>
      </c>
      <c r="F631" s="1">
        <v>3</v>
      </c>
      <c r="G631" s="1" t="s">
        <v>1071</v>
      </c>
      <c r="H631" s="1" t="s">
        <v>6276</v>
      </c>
      <c r="I631" s="1">
        <v>6</v>
      </c>
      <c r="L631" s="1">
        <v>4</v>
      </c>
      <c r="M631" s="1" t="s">
        <v>1447</v>
      </c>
      <c r="N631" s="1" t="s">
        <v>9312</v>
      </c>
      <c r="T631" s="1" t="s">
        <v>12788</v>
      </c>
      <c r="U631" s="1" t="s">
        <v>682</v>
      </c>
      <c r="V631" s="1" t="s">
        <v>6475</v>
      </c>
      <c r="Y631" s="1" t="s">
        <v>1459</v>
      </c>
      <c r="Z631" s="1" t="s">
        <v>6809</v>
      </c>
      <c r="AC631" s="1">
        <v>25</v>
      </c>
      <c r="AD631" s="1" t="s">
        <v>487</v>
      </c>
      <c r="AE631" s="1" t="s">
        <v>8536</v>
      </c>
    </row>
    <row r="632" spans="1:72" ht="13.5" customHeight="1">
      <c r="A632" s="7" t="str">
        <f>HYPERLINK("http://kyu.snu.ac.kr/sdhj/index.jsp?type=hj/GK14611_00IM0001_082b.jpg","1738_수남면_082b")</f>
        <v>1738_수남면_082b</v>
      </c>
      <c r="B632" s="2">
        <v>1738</v>
      </c>
      <c r="C632" s="2" t="s">
        <v>13166</v>
      </c>
      <c r="D632" s="2" t="s">
        <v>13167</v>
      </c>
      <c r="E632" s="2">
        <v>631</v>
      </c>
      <c r="F632" s="1">
        <v>3</v>
      </c>
      <c r="G632" s="1" t="s">
        <v>1071</v>
      </c>
      <c r="H632" s="1" t="s">
        <v>6276</v>
      </c>
      <c r="I632" s="1">
        <v>6</v>
      </c>
      <c r="L632" s="1">
        <v>4</v>
      </c>
      <c r="M632" s="1" t="s">
        <v>1447</v>
      </c>
      <c r="N632" s="1" t="s">
        <v>9312</v>
      </c>
      <c r="T632" s="1" t="s">
        <v>12788</v>
      </c>
      <c r="U632" s="1" t="s">
        <v>181</v>
      </c>
      <c r="V632" s="1" t="s">
        <v>6448</v>
      </c>
      <c r="Y632" s="1" t="s">
        <v>1460</v>
      </c>
      <c r="Z632" s="1" t="s">
        <v>8265</v>
      </c>
      <c r="AC632" s="1">
        <v>6</v>
      </c>
      <c r="AD632" s="1" t="s">
        <v>130</v>
      </c>
      <c r="AE632" s="1" t="s">
        <v>8580</v>
      </c>
      <c r="AF632" s="1" t="s">
        <v>105</v>
      </c>
      <c r="AG632" s="1" t="s">
        <v>8593</v>
      </c>
      <c r="AT632" s="1" t="s">
        <v>241</v>
      </c>
      <c r="AU632" s="1" t="s">
        <v>6447</v>
      </c>
      <c r="AV632" s="1" t="s">
        <v>1146</v>
      </c>
      <c r="AW632" s="1" t="s">
        <v>7422</v>
      </c>
      <c r="BF632" s="1" t="s">
        <v>11491</v>
      </c>
    </row>
    <row r="633" spans="1:72" ht="13.5" customHeight="1">
      <c r="A633" s="7" t="str">
        <f>HYPERLINK("http://kyu.snu.ac.kr/sdhj/index.jsp?type=hj/GK14611_00IM0001_082b.jpg","1738_수남면_082b")</f>
        <v>1738_수남면_082b</v>
      </c>
      <c r="B633" s="2">
        <v>1738</v>
      </c>
      <c r="C633" s="2" t="s">
        <v>12735</v>
      </c>
      <c r="D633" s="2" t="s">
        <v>12736</v>
      </c>
      <c r="E633" s="2">
        <v>632</v>
      </c>
      <c r="F633" s="1">
        <v>3</v>
      </c>
      <c r="G633" s="1" t="s">
        <v>1071</v>
      </c>
      <c r="H633" s="1" t="s">
        <v>6276</v>
      </c>
      <c r="I633" s="1">
        <v>6</v>
      </c>
      <c r="L633" s="1">
        <v>4</v>
      </c>
      <c r="M633" s="1" t="s">
        <v>1447</v>
      </c>
      <c r="N633" s="1" t="s">
        <v>9312</v>
      </c>
      <c r="T633" s="1" t="s">
        <v>12788</v>
      </c>
      <c r="U633" s="1" t="s">
        <v>181</v>
      </c>
      <c r="V633" s="1" t="s">
        <v>6448</v>
      </c>
      <c r="Y633" s="1" t="s">
        <v>1461</v>
      </c>
      <c r="Z633" s="1" t="s">
        <v>7020</v>
      </c>
      <c r="AC633" s="1">
        <v>4</v>
      </c>
      <c r="AD633" s="1" t="s">
        <v>89</v>
      </c>
      <c r="AE633" s="1" t="s">
        <v>8545</v>
      </c>
      <c r="AT633" s="1" t="s">
        <v>419</v>
      </c>
      <c r="AU633" s="1" t="s">
        <v>6662</v>
      </c>
      <c r="BF633" s="1" t="s">
        <v>11492</v>
      </c>
    </row>
    <row r="634" spans="1:72" ht="13.5" customHeight="1">
      <c r="A634" s="7" t="str">
        <f>HYPERLINK("http://kyu.snu.ac.kr/sdhj/index.jsp?type=hj/GK14611_00IM0001_082b.jpg","1738_수남면_082b")</f>
        <v>1738_수남면_082b</v>
      </c>
      <c r="B634" s="2">
        <v>1738</v>
      </c>
      <c r="C634" s="2" t="s">
        <v>12735</v>
      </c>
      <c r="D634" s="2" t="s">
        <v>12736</v>
      </c>
      <c r="E634" s="2">
        <v>633</v>
      </c>
      <c r="F634" s="1">
        <v>3</v>
      </c>
      <c r="G634" s="1" t="s">
        <v>1071</v>
      </c>
      <c r="H634" s="1" t="s">
        <v>6276</v>
      </c>
      <c r="I634" s="1">
        <v>6</v>
      </c>
      <c r="L634" s="1">
        <v>4</v>
      </c>
      <c r="M634" s="1" t="s">
        <v>1447</v>
      </c>
      <c r="N634" s="1" t="s">
        <v>9312</v>
      </c>
      <c r="T634" s="1" t="s">
        <v>12788</v>
      </c>
      <c r="U634" s="1" t="s">
        <v>181</v>
      </c>
      <c r="V634" s="1" t="s">
        <v>6448</v>
      </c>
      <c r="Y634" s="1" t="s">
        <v>675</v>
      </c>
      <c r="Z634" s="1" t="s">
        <v>7046</v>
      </c>
      <c r="AC634" s="1">
        <v>24</v>
      </c>
      <c r="AD634" s="1" t="s">
        <v>61</v>
      </c>
      <c r="AE634" s="1" t="s">
        <v>8568</v>
      </c>
      <c r="BB634" s="1" t="s">
        <v>181</v>
      </c>
      <c r="BC634" s="1" t="s">
        <v>6448</v>
      </c>
      <c r="BD634" s="1" t="s">
        <v>1445</v>
      </c>
      <c r="BE634" s="1" t="s">
        <v>9638</v>
      </c>
      <c r="BF634" s="1" t="s">
        <v>11535</v>
      </c>
    </row>
    <row r="635" spans="1:72" ht="13.5" customHeight="1">
      <c r="A635" s="7" t="str">
        <f>HYPERLINK("http://kyu.snu.ac.kr/sdhj/index.jsp?type=hj/GK14611_00IM0001_082b.jpg","1738_수남면_082b")</f>
        <v>1738_수남면_082b</v>
      </c>
      <c r="B635" s="2">
        <v>1738</v>
      </c>
      <c r="C635" s="2" t="s">
        <v>12735</v>
      </c>
      <c r="D635" s="2" t="s">
        <v>12736</v>
      </c>
      <c r="E635" s="2">
        <v>634</v>
      </c>
      <c r="F635" s="1">
        <v>3</v>
      </c>
      <c r="G635" s="1" t="s">
        <v>1071</v>
      </c>
      <c r="H635" s="1" t="s">
        <v>6276</v>
      </c>
      <c r="I635" s="1">
        <v>6</v>
      </c>
      <c r="L635" s="1">
        <v>4</v>
      </c>
      <c r="M635" s="1" t="s">
        <v>1447</v>
      </c>
      <c r="N635" s="1" t="s">
        <v>9312</v>
      </c>
      <c r="T635" s="1" t="s">
        <v>12788</v>
      </c>
      <c r="U635" s="1" t="s">
        <v>181</v>
      </c>
      <c r="V635" s="1" t="s">
        <v>6448</v>
      </c>
      <c r="Y635" s="1" t="s">
        <v>1462</v>
      </c>
      <c r="Z635" s="1" t="s">
        <v>11583</v>
      </c>
      <c r="AC635" s="1">
        <v>21</v>
      </c>
      <c r="AD635" s="1" t="s">
        <v>362</v>
      </c>
      <c r="AE635" s="1" t="s">
        <v>8531</v>
      </c>
      <c r="BB635" s="1" t="s">
        <v>239</v>
      </c>
      <c r="BC635" s="1" t="s">
        <v>6489</v>
      </c>
      <c r="BF635" s="1" t="s">
        <v>11554</v>
      </c>
    </row>
    <row r="636" spans="1:72" ht="13.5" customHeight="1">
      <c r="A636" s="7" t="str">
        <f>HYPERLINK("http://kyu.snu.ac.kr/sdhj/index.jsp?type=hj/GK14611_00IM0001_082b.jpg","1738_수남면_082b")</f>
        <v>1738_수남면_082b</v>
      </c>
      <c r="B636" s="2">
        <v>1738</v>
      </c>
      <c r="C636" s="2" t="s">
        <v>12735</v>
      </c>
      <c r="D636" s="2" t="s">
        <v>12736</v>
      </c>
      <c r="E636" s="2">
        <v>635</v>
      </c>
      <c r="F636" s="1">
        <v>3</v>
      </c>
      <c r="G636" s="1" t="s">
        <v>1071</v>
      </c>
      <c r="H636" s="1" t="s">
        <v>6276</v>
      </c>
      <c r="I636" s="1">
        <v>6</v>
      </c>
      <c r="L636" s="1">
        <v>5</v>
      </c>
      <c r="M636" s="1" t="s">
        <v>11928</v>
      </c>
      <c r="N636" s="1" t="s">
        <v>11929</v>
      </c>
      <c r="T636" s="1" t="s">
        <v>12719</v>
      </c>
      <c r="U636" s="1" t="s">
        <v>390</v>
      </c>
      <c r="V636" s="1" t="s">
        <v>6476</v>
      </c>
      <c r="W636" s="1" t="s">
        <v>1463</v>
      </c>
      <c r="X636" s="1" t="s">
        <v>6738</v>
      </c>
      <c r="Y636" s="1" t="s">
        <v>170</v>
      </c>
      <c r="Z636" s="1" t="s">
        <v>6819</v>
      </c>
      <c r="AC636" s="1">
        <v>63</v>
      </c>
      <c r="AD636" s="1" t="s">
        <v>652</v>
      </c>
      <c r="AE636" s="1" t="s">
        <v>8543</v>
      </c>
      <c r="AJ636" s="1" t="s">
        <v>173</v>
      </c>
      <c r="AK636" s="1" t="s">
        <v>8258</v>
      </c>
      <c r="AL636" s="1" t="s">
        <v>257</v>
      </c>
      <c r="AM636" s="1" t="s">
        <v>8704</v>
      </c>
      <c r="AT636" s="1" t="s">
        <v>81</v>
      </c>
      <c r="AU636" s="1" t="s">
        <v>8866</v>
      </c>
      <c r="AV636" s="1" t="s">
        <v>1464</v>
      </c>
      <c r="AW636" s="1" t="s">
        <v>8223</v>
      </c>
      <c r="BG636" s="1" t="s">
        <v>81</v>
      </c>
      <c r="BH636" s="1" t="s">
        <v>8866</v>
      </c>
      <c r="BI636" s="1" t="s">
        <v>1465</v>
      </c>
      <c r="BJ636" s="1" t="s">
        <v>9405</v>
      </c>
      <c r="BK636" s="1" t="s">
        <v>1466</v>
      </c>
      <c r="BL636" s="1" t="s">
        <v>10154</v>
      </c>
      <c r="BM636" s="1" t="s">
        <v>1467</v>
      </c>
      <c r="BN636" s="1" t="s">
        <v>9998</v>
      </c>
      <c r="BO636" s="1" t="s">
        <v>81</v>
      </c>
      <c r="BP636" s="1" t="s">
        <v>8866</v>
      </c>
      <c r="BQ636" s="1" t="s">
        <v>1468</v>
      </c>
      <c r="BR636" s="1" t="s">
        <v>11401</v>
      </c>
      <c r="BS636" s="1" t="s">
        <v>1469</v>
      </c>
      <c r="BT636" s="1" t="s">
        <v>11041</v>
      </c>
    </row>
    <row r="637" spans="1:72" ht="13.5" customHeight="1">
      <c r="A637" s="7" t="str">
        <f>HYPERLINK("http://kyu.snu.ac.kr/sdhj/index.jsp?type=hj/GK14611_00IM0001_082b.jpg","1738_수남면_082b")</f>
        <v>1738_수남면_082b</v>
      </c>
      <c r="B637" s="2">
        <v>1738</v>
      </c>
      <c r="C637" s="2" t="s">
        <v>12820</v>
      </c>
      <c r="D637" s="2" t="s">
        <v>12821</v>
      </c>
      <c r="E637" s="2">
        <v>636</v>
      </c>
      <c r="F637" s="1">
        <v>3</v>
      </c>
      <c r="G637" s="1" t="s">
        <v>1071</v>
      </c>
      <c r="H637" s="1" t="s">
        <v>6276</v>
      </c>
      <c r="I637" s="1">
        <v>6</v>
      </c>
      <c r="L637" s="1">
        <v>5</v>
      </c>
      <c r="M637" s="1" t="s">
        <v>11928</v>
      </c>
      <c r="N637" s="1" t="s">
        <v>11929</v>
      </c>
      <c r="S637" s="1" t="s">
        <v>83</v>
      </c>
      <c r="T637" s="1" t="s">
        <v>6369</v>
      </c>
      <c r="U637" s="1" t="s">
        <v>159</v>
      </c>
      <c r="V637" s="1" t="s">
        <v>6472</v>
      </c>
      <c r="W637" s="1" t="s">
        <v>52</v>
      </c>
      <c r="X637" s="1" t="s">
        <v>6724</v>
      </c>
      <c r="Y637" s="1" t="s">
        <v>1470</v>
      </c>
      <c r="Z637" s="1" t="s">
        <v>8264</v>
      </c>
      <c r="AA637" s="1" t="s">
        <v>1471</v>
      </c>
      <c r="AB637" s="1" t="s">
        <v>8521</v>
      </c>
      <c r="AC637" s="1">
        <v>21</v>
      </c>
      <c r="AD637" s="1" t="s">
        <v>362</v>
      </c>
      <c r="AE637" s="1" t="s">
        <v>8531</v>
      </c>
    </row>
    <row r="638" spans="1:72" ht="13.5" customHeight="1">
      <c r="A638" s="7" t="str">
        <f>HYPERLINK("http://kyu.snu.ac.kr/sdhj/index.jsp?type=hj/GK14611_00IM0001_082b.jpg","1738_수남면_082b")</f>
        <v>1738_수남면_082b</v>
      </c>
      <c r="B638" s="2">
        <v>1738</v>
      </c>
      <c r="C638" s="2" t="s">
        <v>12722</v>
      </c>
      <c r="D638" s="2" t="s">
        <v>12723</v>
      </c>
      <c r="E638" s="2">
        <v>637</v>
      </c>
      <c r="F638" s="1">
        <v>3</v>
      </c>
      <c r="G638" s="1" t="s">
        <v>1071</v>
      </c>
      <c r="H638" s="1" t="s">
        <v>6276</v>
      </c>
      <c r="I638" s="1">
        <v>6</v>
      </c>
      <c r="L638" s="1">
        <v>5</v>
      </c>
      <c r="M638" s="1" t="s">
        <v>11928</v>
      </c>
      <c r="N638" s="1" t="s">
        <v>11929</v>
      </c>
      <c r="S638" s="1" t="s">
        <v>62</v>
      </c>
      <c r="T638" s="1" t="s">
        <v>6363</v>
      </c>
      <c r="AF638" s="1" t="s">
        <v>87</v>
      </c>
      <c r="AG638" s="1" t="s">
        <v>8597</v>
      </c>
      <c r="BF638" s="1" t="s">
        <v>64</v>
      </c>
    </row>
    <row r="639" spans="1:72" ht="13.5" customHeight="1">
      <c r="A639" s="7" t="str">
        <f>HYPERLINK("http://kyu.snu.ac.kr/sdhj/index.jsp?type=hj/GK14611_00IM0001_082b.jpg","1738_수남면_082b")</f>
        <v>1738_수남면_082b</v>
      </c>
      <c r="B639" s="2">
        <v>1738</v>
      </c>
      <c r="C639" s="2" t="s">
        <v>12722</v>
      </c>
      <c r="D639" s="2" t="s">
        <v>12723</v>
      </c>
      <c r="E639" s="2">
        <v>638</v>
      </c>
      <c r="F639" s="1">
        <v>3</v>
      </c>
      <c r="G639" s="1" t="s">
        <v>1071</v>
      </c>
      <c r="H639" s="1" t="s">
        <v>6276</v>
      </c>
      <c r="I639" s="1">
        <v>6</v>
      </c>
      <c r="L639" s="1">
        <v>5</v>
      </c>
      <c r="M639" s="1" t="s">
        <v>11928</v>
      </c>
      <c r="N639" s="1" t="s">
        <v>11929</v>
      </c>
      <c r="T639" s="1" t="s">
        <v>12788</v>
      </c>
      <c r="U639" s="1" t="s">
        <v>181</v>
      </c>
      <c r="V639" s="1" t="s">
        <v>6448</v>
      </c>
      <c r="Y639" s="1" t="s">
        <v>791</v>
      </c>
      <c r="Z639" s="1" t="s">
        <v>11584</v>
      </c>
      <c r="AC639" s="1">
        <v>65</v>
      </c>
      <c r="AD639" s="1" t="s">
        <v>180</v>
      </c>
      <c r="AE639" s="1" t="s">
        <v>8530</v>
      </c>
      <c r="AT639" s="1" t="s">
        <v>241</v>
      </c>
      <c r="AU639" s="1" t="s">
        <v>6447</v>
      </c>
      <c r="AV639" s="1" t="s">
        <v>1472</v>
      </c>
      <c r="AW639" s="1" t="s">
        <v>7525</v>
      </c>
      <c r="BF639" s="1" t="s">
        <v>11491</v>
      </c>
    </row>
    <row r="640" spans="1:72" ht="13.5" customHeight="1">
      <c r="A640" s="7" t="str">
        <f>HYPERLINK("http://kyu.snu.ac.kr/sdhj/index.jsp?type=hj/GK14611_00IM0001_082b.jpg","1738_수남면_082b")</f>
        <v>1738_수남면_082b</v>
      </c>
      <c r="B640" s="2">
        <v>1738</v>
      </c>
      <c r="C640" s="2" t="s">
        <v>12735</v>
      </c>
      <c r="D640" s="2" t="s">
        <v>12736</v>
      </c>
      <c r="E640" s="2">
        <v>639</v>
      </c>
      <c r="F640" s="1">
        <v>3</v>
      </c>
      <c r="G640" s="1" t="s">
        <v>1071</v>
      </c>
      <c r="H640" s="1" t="s">
        <v>6276</v>
      </c>
      <c r="I640" s="1">
        <v>6</v>
      </c>
      <c r="L640" s="1">
        <v>5</v>
      </c>
      <c r="M640" s="1" t="s">
        <v>11928</v>
      </c>
      <c r="N640" s="1" t="s">
        <v>11929</v>
      </c>
      <c r="T640" s="1" t="s">
        <v>12788</v>
      </c>
      <c r="U640" s="1" t="s">
        <v>181</v>
      </c>
      <c r="V640" s="1" t="s">
        <v>6448</v>
      </c>
      <c r="Y640" s="1" t="s">
        <v>1228</v>
      </c>
      <c r="Z640" s="1" t="s">
        <v>8001</v>
      </c>
      <c r="AC640" s="1">
        <v>35</v>
      </c>
      <c r="AD640" s="1" t="s">
        <v>138</v>
      </c>
      <c r="AE640" s="1" t="s">
        <v>8546</v>
      </c>
      <c r="BB640" s="1" t="s">
        <v>239</v>
      </c>
      <c r="BC640" s="1" t="s">
        <v>6489</v>
      </c>
      <c r="BF640" s="1" t="s">
        <v>11492</v>
      </c>
    </row>
    <row r="641" spans="1:72" ht="13.5" customHeight="1">
      <c r="A641" s="7" t="str">
        <f>HYPERLINK("http://kyu.snu.ac.kr/sdhj/index.jsp?type=hj/GK14611_00IM0001_082b.jpg","1738_수남면_082b")</f>
        <v>1738_수남면_082b</v>
      </c>
      <c r="B641" s="2">
        <v>1738</v>
      </c>
      <c r="C641" s="2" t="s">
        <v>12735</v>
      </c>
      <c r="D641" s="2" t="s">
        <v>12736</v>
      </c>
      <c r="E641" s="2">
        <v>640</v>
      </c>
      <c r="F641" s="1">
        <v>3</v>
      </c>
      <c r="G641" s="1" t="s">
        <v>1071</v>
      </c>
      <c r="H641" s="1" t="s">
        <v>6276</v>
      </c>
      <c r="I641" s="1">
        <v>6</v>
      </c>
      <c r="L641" s="1">
        <v>5</v>
      </c>
      <c r="M641" s="1" t="s">
        <v>11928</v>
      </c>
      <c r="N641" s="1" t="s">
        <v>11929</v>
      </c>
      <c r="T641" s="1" t="s">
        <v>12788</v>
      </c>
      <c r="U641" s="1" t="s">
        <v>181</v>
      </c>
      <c r="V641" s="1" t="s">
        <v>6448</v>
      </c>
      <c r="Y641" s="1" t="s">
        <v>521</v>
      </c>
      <c r="Z641" s="1" t="s">
        <v>6774</v>
      </c>
      <c r="AC641" s="1">
        <v>49</v>
      </c>
      <c r="AD641" s="1" t="s">
        <v>585</v>
      </c>
      <c r="AE641" s="1" t="s">
        <v>8544</v>
      </c>
      <c r="AG641" s="1" t="s">
        <v>13083</v>
      </c>
      <c r="AI641" s="1" t="s">
        <v>13168</v>
      </c>
      <c r="AT641" s="1" t="s">
        <v>241</v>
      </c>
      <c r="AU641" s="1" t="s">
        <v>6447</v>
      </c>
      <c r="AV641" s="1" t="s">
        <v>1473</v>
      </c>
      <c r="AW641" s="1" t="s">
        <v>9441</v>
      </c>
      <c r="BB641" s="1" t="s">
        <v>483</v>
      </c>
      <c r="BC641" s="1" t="s">
        <v>8801</v>
      </c>
    </row>
    <row r="642" spans="1:72" ht="13.5" customHeight="1">
      <c r="A642" s="7" t="str">
        <f>HYPERLINK("http://kyu.snu.ac.kr/sdhj/index.jsp?type=hj/GK14611_00IM0001_082b.jpg","1738_수남면_082b")</f>
        <v>1738_수남면_082b</v>
      </c>
      <c r="B642" s="2">
        <v>1738</v>
      </c>
      <c r="C642" s="2" t="s">
        <v>12722</v>
      </c>
      <c r="D642" s="2" t="s">
        <v>12723</v>
      </c>
      <c r="E642" s="2">
        <v>641</v>
      </c>
      <c r="F642" s="1">
        <v>3</v>
      </c>
      <c r="G642" s="1" t="s">
        <v>1071</v>
      </c>
      <c r="H642" s="1" t="s">
        <v>6276</v>
      </c>
      <c r="I642" s="1">
        <v>6</v>
      </c>
      <c r="L642" s="1">
        <v>5</v>
      </c>
      <c r="M642" s="1" t="s">
        <v>11928</v>
      </c>
      <c r="N642" s="1" t="s">
        <v>11929</v>
      </c>
      <c r="T642" s="1" t="s">
        <v>12788</v>
      </c>
      <c r="Y642" s="1" t="s">
        <v>1474</v>
      </c>
      <c r="Z642" s="1" t="s">
        <v>8263</v>
      </c>
      <c r="AC642" s="1">
        <v>44</v>
      </c>
      <c r="AG642" s="1" t="s">
        <v>13083</v>
      </c>
      <c r="AI642" s="1" t="s">
        <v>13168</v>
      </c>
      <c r="BB642" s="1" t="s">
        <v>239</v>
      </c>
      <c r="BC642" s="1" t="s">
        <v>6489</v>
      </c>
      <c r="BF642" s="1" t="s">
        <v>11492</v>
      </c>
    </row>
    <row r="643" spans="1:72" ht="13.5" customHeight="1">
      <c r="A643" s="7" t="str">
        <f>HYPERLINK("http://kyu.snu.ac.kr/sdhj/index.jsp?type=hj/GK14611_00IM0001_082b.jpg","1738_수남면_082b")</f>
        <v>1738_수남면_082b</v>
      </c>
      <c r="B643" s="2">
        <v>1738</v>
      </c>
      <c r="C643" s="2" t="s">
        <v>12735</v>
      </c>
      <c r="D643" s="2" t="s">
        <v>12736</v>
      </c>
      <c r="E643" s="2">
        <v>642</v>
      </c>
      <c r="F643" s="1">
        <v>3</v>
      </c>
      <c r="G643" s="1" t="s">
        <v>1071</v>
      </c>
      <c r="H643" s="1" t="s">
        <v>6276</v>
      </c>
      <c r="I643" s="1">
        <v>6</v>
      </c>
      <c r="L643" s="1">
        <v>5</v>
      </c>
      <c r="M643" s="1" t="s">
        <v>11928</v>
      </c>
      <c r="N643" s="1" t="s">
        <v>11929</v>
      </c>
      <c r="T643" s="1" t="s">
        <v>12788</v>
      </c>
      <c r="U643" s="1" t="s">
        <v>181</v>
      </c>
      <c r="V643" s="1" t="s">
        <v>6448</v>
      </c>
      <c r="Y643" s="1" t="s">
        <v>13169</v>
      </c>
      <c r="Z643" s="1" t="s">
        <v>8262</v>
      </c>
      <c r="AC643" s="1">
        <v>36</v>
      </c>
      <c r="AF643" s="1" t="s">
        <v>11525</v>
      </c>
      <c r="AG643" s="1" t="s">
        <v>11668</v>
      </c>
      <c r="AH643" s="1" t="s">
        <v>1475</v>
      </c>
      <c r="AI643" s="1" t="s">
        <v>8689</v>
      </c>
      <c r="BB643" s="1" t="s">
        <v>1216</v>
      </c>
      <c r="BC643" s="1" t="s">
        <v>11063</v>
      </c>
    </row>
    <row r="644" spans="1:72" ht="13.5" customHeight="1">
      <c r="A644" s="7" t="str">
        <f>HYPERLINK("http://kyu.snu.ac.kr/sdhj/index.jsp?type=hj/GK14611_00IM0001_082b.jpg","1738_수남면_082b")</f>
        <v>1738_수남면_082b</v>
      </c>
      <c r="B644" s="2">
        <v>1738</v>
      </c>
      <c r="C644" s="2" t="s">
        <v>13022</v>
      </c>
      <c r="D644" s="2" t="s">
        <v>13023</v>
      </c>
      <c r="E644" s="2">
        <v>643</v>
      </c>
      <c r="F644" s="1">
        <v>3</v>
      </c>
      <c r="G644" s="1" t="s">
        <v>1071</v>
      </c>
      <c r="H644" s="1" t="s">
        <v>6276</v>
      </c>
      <c r="I644" s="1">
        <v>7</v>
      </c>
      <c r="J644" s="1" t="s">
        <v>1476</v>
      </c>
      <c r="K644" s="1" t="s">
        <v>6330</v>
      </c>
      <c r="L644" s="1">
        <v>1</v>
      </c>
      <c r="M644" s="1" t="s">
        <v>1777</v>
      </c>
      <c r="N644" s="1" t="s">
        <v>11652</v>
      </c>
      <c r="T644" s="1" t="s">
        <v>13170</v>
      </c>
      <c r="U644" s="1" t="s">
        <v>159</v>
      </c>
      <c r="V644" s="1" t="s">
        <v>6472</v>
      </c>
      <c r="W644" s="1" t="s">
        <v>1179</v>
      </c>
      <c r="X644" s="1" t="s">
        <v>11759</v>
      </c>
      <c r="Y644" s="1" t="s">
        <v>1477</v>
      </c>
      <c r="Z644" s="1" t="s">
        <v>8261</v>
      </c>
      <c r="AC644" s="1">
        <v>51</v>
      </c>
      <c r="AD644" s="1" t="s">
        <v>77</v>
      </c>
      <c r="AE644" s="1" t="s">
        <v>8410</v>
      </c>
      <c r="AJ644" s="1" t="s">
        <v>17</v>
      </c>
      <c r="AK644" s="1" t="s">
        <v>8760</v>
      </c>
      <c r="AL644" s="1" t="s">
        <v>285</v>
      </c>
      <c r="AM644" s="1" t="s">
        <v>8520</v>
      </c>
      <c r="AT644" s="1" t="s">
        <v>463</v>
      </c>
      <c r="AU644" s="1" t="s">
        <v>11441</v>
      </c>
      <c r="AV644" s="1" t="s">
        <v>1478</v>
      </c>
      <c r="AW644" s="1" t="s">
        <v>9430</v>
      </c>
      <c r="BG644" s="1" t="s">
        <v>463</v>
      </c>
      <c r="BH644" s="1" t="s">
        <v>11441</v>
      </c>
      <c r="BI644" s="1" t="s">
        <v>1184</v>
      </c>
      <c r="BJ644" s="1" t="s">
        <v>10042</v>
      </c>
      <c r="BK644" s="1" t="s">
        <v>1402</v>
      </c>
      <c r="BL644" s="1" t="s">
        <v>11469</v>
      </c>
      <c r="BM644" s="1" t="s">
        <v>1403</v>
      </c>
      <c r="BN644" s="1" t="s">
        <v>10463</v>
      </c>
      <c r="BO644" s="1" t="s">
        <v>81</v>
      </c>
      <c r="BP644" s="1" t="s">
        <v>8866</v>
      </c>
      <c r="BQ644" s="1" t="s">
        <v>1479</v>
      </c>
      <c r="BR644" s="1" t="s">
        <v>11194</v>
      </c>
      <c r="BS644" s="1" t="s">
        <v>372</v>
      </c>
      <c r="BT644" s="1" t="s">
        <v>8664</v>
      </c>
    </row>
    <row r="645" spans="1:72" ht="13.5" customHeight="1">
      <c r="A645" s="7" t="str">
        <f>HYPERLINK("http://kyu.snu.ac.kr/sdhj/index.jsp?type=hj/GK14611_00IM0001_082b.jpg","1738_수남면_082b")</f>
        <v>1738_수남면_082b</v>
      </c>
      <c r="B645" s="2">
        <v>1738</v>
      </c>
      <c r="C645" s="2" t="s">
        <v>13171</v>
      </c>
      <c r="D645" s="2" t="s">
        <v>13172</v>
      </c>
      <c r="E645" s="2">
        <v>644</v>
      </c>
      <c r="F645" s="1">
        <v>3</v>
      </c>
      <c r="G645" s="1" t="s">
        <v>1071</v>
      </c>
      <c r="H645" s="1" t="s">
        <v>6276</v>
      </c>
      <c r="I645" s="1">
        <v>7</v>
      </c>
      <c r="L645" s="1">
        <v>1</v>
      </c>
      <c r="M645" s="1" t="s">
        <v>1777</v>
      </c>
      <c r="N645" s="1" t="s">
        <v>11652</v>
      </c>
      <c r="S645" s="1" t="s">
        <v>83</v>
      </c>
      <c r="T645" s="1" t="s">
        <v>6369</v>
      </c>
      <c r="U645" s="1" t="s">
        <v>159</v>
      </c>
      <c r="V645" s="1" t="s">
        <v>6472</v>
      </c>
      <c r="Y645" s="1" t="s">
        <v>1480</v>
      </c>
      <c r="Z645" s="1" t="s">
        <v>8260</v>
      </c>
      <c r="AC645" s="1">
        <v>24</v>
      </c>
      <c r="AD645" s="1" t="s">
        <v>61</v>
      </c>
      <c r="AE645" s="1" t="s">
        <v>8568</v>
      </c>
    </row>
    <row r="646" spans="1:72" ht="13.5" customHeight="1">
      <c r="A646" s="7" t="str">
        <f>HYPERLINK("http://kyu.snu.ac.kr/sdhj/index.jsp?type=hj/GK14611_00IM0001_082b.jpg","1738_수남면_082b")</f>
        <v>1738_수남면_082b</v>
      </c>
      <c r="B646" s="2">
        <v>1738</v>
      </c>
      <c r="C646" s="2" t="s">
        <v>13075</v>
      </c>
      <c r="D646" s="2" t="s">
        <v>13076</v>
      </c>
      <c r="E646" s="2">
        <v>645</v>
      </c>
      <c r="F646" s="1">
        <v>3</v>
      </c>
      <c r="G646" s="1" t="s">
        <v>1071</v>
      </c>
      <c r="H646" s="1" t="s">
        <v>6276</v>
      </c>
      <c r="I646" s="1">
        <v>7</v>
      </c>
      <c r="L646" s="1">
        <v>1</v>
      </c>
      <c r="M646" s="1" t="s">
        <v>1777</v>
      </c>
      <c r="N646" s="1" t="s">
        <v>11652</v>
      </c>
      <c r="S646" s="1" t="s">
        <v>131</v>
      </c>
      <c r="T646" s="1" t="s">
        <v>6366</v>
      </c>
      <c r="U646" s="1" t="s">
        <v>159</v>
      </c>
      <c r="V646" s="1" t="s">
        <v>6472</v>
      </c>
      <c r="Y646" s="1" t="s">
        <v>1481</v>
      </c>
      <c r="Z646" s="1" t="s">
        <v>6712</v>
      </c>
      <c r="AC646" s="1">
        <v>21</v>
      </c>
      <c r="AD646" s="1" t="s">
        <v>362</v>
      </c>
      <c r="AE646" s="1" t="s">
        <v>8531</v>
      </c>
      <c r="BF646" s="1" t="s">
        <v>64</v>
      </c>
    </row>
    <row r="647" spans="1:72" ht="13.5" customHeight="1">
      <c r="A647" s="7" t="str">
        <f>HYPERLINK("http://kyu.snu.ac.kr/sdhj/index.jsp?type=hj/GK14611_00IM0001_082b.jpg","1738_수남면_082b")</f>
        <v>1738_수남면_082b</v>
      </c>
      <c r="B647" s="2">
        <v>1738</v>
      </c>
      <c r="C647" s="2" t="s">
        <v>13075</v>
      </c>
      <c r="D647" s="2" t="s">
        <v>13076</v>
      </c>
      <c r="E647" s="2">
        <v>646</v>
      </c>
      <c r="F647" s="1">
        <v>3</v>
      </c>
      <c r="G647" s="1" t="s">
        <v>1071</v>
      </c>
      <c r="H647" s="1" t="s">
        <v>6276</v>
      </c>
      <c r="I647" s="1">
        <v>7</v>
      </c>
      <c r="L647" s="1">
        <v>1</v>
      </c>
      <c r="M647" s="1" t="s">
        <v>1777</v>
      </c>
      <c r="N647" s="1" t="s">
        <v>11652</v>
      </c>
      <c r="S647" s="1" t="s">
        <v>131</v>
      </c>
      <c r="T647" s="1" t="s">
        <v>6366</v>
      </c>
      <c r="U647" s="1" t="s">
        <v>159</v>
      </c>
      <c r="V647" s="1" t="s">
        <v>6472</v>
      </c>
      <c r="Y647" s="1" t="s">
        <v>1482</v>
      </c>
      <c r="Z647" s="1" t="s">
        <v>8259</v>
      </c>
      <c r="AC647" s="1">
        <v>18</v>
      </c>
      <c r="AD647" s="1" t="s">
        <v>558</v>
      </c>
      <c r="AE647" s="1" t="s">
        <v>8559</v>
      </c>
      <c r="BF647" s="1" t="s">
        <v>64</v>
      </c>
    </row>
    <row r="648" spans="1:72" ht="13.5" customHeight="1">
      <c r="A648" s="7" t="str">
        <f>HYPERLINK("http://kyu.snu.ac.kr/sdhj/index.jsp?type=hj/GK14611_00IM0001_082b.jpg","1738_수남면_082b")</f>
        <v>1738_수남면_082b</v>
      </c>
      <c r="B648" s="2">
        <v>1738</v>
      </c>
      <c r="C648" s="2" t="s">
        <v>13075</v>
      </c>
      <c r="D648" s="2" t="s">
        <v>13076</v>
      </c>
      <c r="E648" s="2">
        <v>647</v>
      </c>
      <c r="F648" s="1">
        <v>3</v>
      </c>
      <c r="G648" s="1" t="s">
        <v>1071</v>
      </c>
      <c r="H648" s="1" t="s">
        <v>6276</v>
      </c>
      <c r="I648" s="1">
        <v>7</v>
      </c>
      <c r="L648" s="1">
        <v>1</v>
      </c>
      <c r="M648" s="1" t="s">
        <v>1777</v>
      </c>
      <c r="N648" s="1" t="s">
        <v>11652</v>
      </c>
      <c r="S648" s="1" t="s">
        <v>131</v>
      </c>
      <c r="T648" s="1" t="s">
        <v>6366</v>
      </c>
      <c r="U648" s="1" t="s">
        <v>159</v>
      </c>
      <c r="V648" s="1" t="s">
        <v>6472</v>
      </c>
      <c r="Y648" s="1" t="s">
        <v>1483</v>
      </c>
      <c r="Z648" s="1" t="s">
        <v>8258</v>
      </c>
      <c r="AC648" s="1">
        <v>15</v>
      </c>
      <c r="AD648" s="1" t="s">
        <v>379</v>
      </c>
      <c r="AE648" s="1" t="s">
        <v>8553</v>
      </c>
      <c r="BF648" s="1" t="s">
        <v>64</v>
      </c>
    </row>
    <row r="649" spans="1:72" ht="13.5" customHeight="1">
      <c r="A649" s="7" t="str">
        <f>HYPERLINK("http://kyu.snu.ac.kr/sdhj/index.jsp?type=hj/GK14611_00IM0001_082b.jpg","1738_수남면_082b")</f>
        <v>1738_수남면_082b</v>
      </c>
      <c r="B649" s="2">
        <v>1738</v>
      </c>
      <c r="C649" s="2" t="s">
        <v>13075</v>
      </c>
      <c r="D649" s="2" t="s">
        <v>13076</v>
      </c>
      <c r="E649" s="2">
        <v>648</v>
      </c>
      <c r="F649" s="1">
        <v>3</v>
      </c>
      <c r="G649" s="1" t="s">
        <v>1071</v>
      </c>
      <c r="H649" s="1" t="s">
        <v>6276</v>
      </c>
      <c r="I649" s="1">
        <v>7</v>
      </c>
      <c r="L649" s="1">
        <v>1</v>
      </c>
      <c r="M649" s="1" t="s">
        <v>1777</v>
      </c>
      <c r="N649" s="1" t="s">
        <v>11652</v>
      </c>
      <c r="S649" s="1" t="s">
        <v>1205</v>
      </c>
      <c r="T649" s="1" t="s">
        <v>6389</v>
      </c>
      <c r="W649" s="1" t="s">
        <v>107</v>
      </c>
      <c r="X649" s="1" t="s">
        <v>6734</v>
      </c>
      <c r="Y649" s="1" t="s">
        <v>53</v>
      </c>
      <c r="Z649" s="1" t="s">
        <v>6773</v>
      </c>
      <c r="AC649" s="1">
        <v>31</v>
      </c>
      <c r="AD649" s="1" t="s">
        <v>86</v>
      </c>
      <c r="AE649" s="1" t="s">
        <v>8550</v>
      </c>
    </row>
    <row r="650" spans="1:72" ht="13.5" customHeight="1">
      <c r="A650" s="7" t="str">
        <f>HYPERLINK("http://kyu.snu.ac.kr/sdhj/index.jsp?type=hj/GK14611_00IM0001_082b.jpg","1738_수남면_082b")</f>
        <v>1738_수남면_082b</v>
      </c>
      <c r="B650" s="2">
        <v>1738</v>
      </c>
      <c r="C650" s="2" t="s">
        <v>13075</v>
      </c>
      <c r="D650" s="2" t="s">
        <v>13076</v>
      </c>
      <c r="E650" s="2">
        <v>649</v>
      </c>
      <c r="F650" s="1">
        <v>3</v>
      </c>
      <c r="G650" s="1" t="s">
        <v>1071</v>
      </c>
      <c r="H650" s="1" t="s">
        <v>6276</v>
      </c>
      <c r="I650" s="1">
        <v>7</v>
      </c>
      <c r="L650" s="1">
        <v>1</v>
      </c>
      <c r="M650" s="1" t="s">
        <v>1777</v>
      </c>
      <c r="N650" s="1" t="s">
        <v>11652</v>
      </c>
      <c r="T650" s="1" t="s">
        <v>13173</v>
      </c>
      <c r="U650" s="1" t="s">
        <v>181</v>
      </c>
      <c r="V650" s="1" t="s">
        <v>6448</v>
      </c>
      <c r="Y650" s="1" t="s">
        <v>1484</v>
      </c>
      <c r="Z650" s="1" t="s">
        <v>7921</v>
      </c>
      <c r="AC650" s="1">
        <v>50</v>
      </c>
      <c r="AD650" s="1" t="s">
        <v>469</v>
      </c>
      <c r="AE650" s="1" t="s">
        <v>8574</v>
      </c>
      <c r="AG650" s="1" t="s">
        <v>13174</v>
      </c>
      <c r="AI650" s="1" t="s">
        <v>13175</v>
      </c>
      <c r="BB650" s="1" t="s">
        <v>181</v>
      </c>
      <c r="BC650" s="1" t="s">
        <v>6448</v>
      </c>
      <c r="BD650" s="1" t="s">
        <v>1485</v>
      </c>
      <c r="BE650" s="1" t="s">
        <v>9637</v>
      </c>
      <c r="BF650" s="1" t="s">
        <v>11491</v>
      </c>
    </row>
    <row r="651" spans="1:72" ht="13.5" customHeight="1">
      <c r="A651" s="7" t="str">
        <f>HYPERLINK("http://kyu.snu.ac.kr/sdhj/index.jsp?type=hj/GK14611_00IM0001_082b.jpg","1738_수남면_082b")</f>
        <v>1738_수남면_082b</v>
      </c>
      <c r="B651" s="2">
        <v>1738</v>
      </c>
      <c r="C651" s="2" t="s">
        <v>12735</v>
      </c>
      <c r="D651" s="2" t="s">
        <v>12736</v>
      </c>
      <c r="E651" s="2">
        <v>650</v>
      </c>
      <c r="F651" s="1">
        <v>3</v>
      </c>
      <c r="G651" s="1" t="s">
        <v>1071</v>
      </c>
      <c r="H651" s="1" t="s">
        <v>6276</v>
      </c>
      <c r="I651" s="1">
        <v>7</v>
      </c>
      <c r="L651" s="1">
        <v>1</v>
      </c>
      <c r="M651" s="1" t="s">
        <v>1777</v>
      </c>
      <c r="N651" s="1" t="s">
        <v>11652</v>
      </c>
      <c r="T651" s="1" t="s">
        <v>13173</v>
      </c>
      <c r="U651" s="1" t="s">
        <v>181</v>
      </c>
      <c r="V651" s="1" t="s">
        <v>6448</v>
      </c>
      <c r="Y651" s="1" t="s">
        <v>13176</v>
      </c>
      <c r="Z651" s="1" t="s">
        <v>6977</v>
      </c>
      <c r="AC651" s="1">
        <v>28</v>
      </c>
      <c r="AD651" s="1" t="s">
        <v>516</v>
      </c>
      <c r="AE651" s="1" t="s">
        <v>8567</v>
      </c>
      <c r="AG651" s="1" t="s">
        <v>13174</v>
      </c>
      <c r="AI651" s="1" t="s">
        <v>13175</v>
      </c>
      <c r="BB651" s="1" t="s">
        <v>239</v>
      </c>
      <c r="BC651" s="1" t="s">
        <v>6489</v>
      </c>
      <c r="BF651" s="1" t="s">
        <v>11491</v>
      </c>
    </row>
    <row r="652" spans="1:72" ht="13.5" customHeight="1">
      <c r="A652" s="7" t="str">
        <f>HYPERLINK("http://kyu.snu.ac.kr/sdhj/index.jsp?type=hj/GK14611_00IM0001_082b.jpg","1738_수남면_082b")</f>
        <v>1738_수남면_082b</v>
      </c>
      <c r="B652" s="2">
        <v>1738</v>
      </c>
      <c r="C652" s="2" t="s">
        <v>12735</v>
      </c>
      <c r="D652" s="2" t="s">
        <v>12736</v>
      </c>
      <c r="E652" s="2">
        <v>651</v>
      </c>
      <c r="F652" s="1">
        <v>3</v>
      </c>
      <c r="G652" s="1" t="s">
        <v>1071</v>
      </c>
      <c r="H652" s="1" t="s">
        <v>6276</v>
      </c>
      <c r="I652" s="1">
        <v>7</v>
      </c>
      <c r="L652" s="1">
        <v>1</v>
      </c>
      <c r="M652" s="1" t="s">
        <v>1777</v>
      </c>
      <c r="N652" s="1" t="s">
        <v>11652</v>
      </c>
      <c r="T652" s="1" t="s">
        <v>13173</v>
      </c>
      <c r="U652" s="1" t="s">
        <v>241</v>
      </c>
      <c r="V652" s="1" t="s">
        <v>6447</v>
      </c>
      <c r="Y652" s="1" t="s">
        <v>1487</v>
      </c>
      <c r="Z652" s="1" t="s">
        <v>7537</v>
      </c>
      <c r="AC652" s="1">
        <v>24</v>
      </c>
      <c r="AD652" s="1" t="s">
        <v>61</v>
      </c>
      <c r="AE652" s="1" t="s">
        <v>8568</v>
      </c>
      <c r="AF652" s="1" t="s">
        <v>11525</v>
      </c>
      <c r="AG652" s="1" t="s">
        <v>11668</v>
      </c>
      <c r="AH652" s="1" t="s">
        <v>1488</v>
      </c>
      <c r="AI652" s="1" t="s">
        <v>8744</v>
      </c>
      <c r="BC652" s="1" t="s">
        <v>13177</v>
      </c>
      <c r="BF652" s="1" t="s">
        <v>11492</v>
      </c>
    </row>
    <row r="653" spans="1:72" ht="13.5" customHeight="1">
      <c r="A653" s="7" t="str">
        <f>HYPERLINK("http://kyu.snu.ac.kr/sdhj/index.jsp?type=hj/GK14611_00IM0001_082b.jpg","1738_수남면_082b")</f>
        <v>1738_수남면_082b</v>
      </c>
      <c r="B653" s="2">
        <v>1738</v>
      </c>
      <c r="C653" s="2" t="s">
        <v>12735</v>
      </c>
      <c r="D653" s="2" t="s">
        <v>12736</v>
      </c>
      <c r="E653" s="2">
        <v>652</v>
      </c>
      <c r="F653" s="1">
        <v>3</v>
      </c>
      <c r="G653" s="1" t="s">
        <v>1071</v>
      </c>
      <c r="H653" s="1" t="s">
        <v>6276</v>
      </c>
      <c r="I653" s="1">
        <v>7</v>
      </c>
      <c r="L653" s="1">
        <v>1</v>
      </c>
      <c r="M653" s="1" t="s">
        <v>1777</v>
      </c>
      <c r="N653" s="1" t="s">
        <v>11652</v>
      </c>
      <c r="T653" s="1" t="s">
        <v>13173</v>
      </c>
      <c r="U653" s="1" t="s">
        <v>181</v>
      </c>
      <c r="V653" s="1" t="s">
        <v>6448</v>
      </c>
      <c r="Y653" s="1" t="s">
        <v>1489</v>
      </c>
      <c r="Z653" s="1" t="s">
        <v>8132</v>
      </c>
      <c r="AC653" s="1">
        <v>52</v>
      </c>
      <c r="AD653" s="1" t="s">
        <v>1490</v>
      </c>
      <c r="AE653" s="1" t="s">
        <v>8588</v>
      </c>
      <c r="BB653" s="1" t="s">
        <v>181</v>
      </c>
      <c r="BC653" s="1" t="s">
        <v>6448</v>
      </c>
      <c r="BD653" s="1" t="s">
        <v>1491</v>
      </c>
      <c r="BE653" s="1" t="s">
        <v>7243</v>
      </c>
      <c r="BF653" s="1" t="s">
        <v>11535</v>
      </c>
    </row>
    <row r="654" spans="1:72" ht="13.5" customHeight="1">
      <c r="A654" s="7" t="str">
        <f>HYPERLINK("http://kyu.snu.ac.kr/sdhj/index.jsp?type=hj/GK14611_00IM0001_082b.jpg","1738_수남면_082b")</f>
        <v>1738_수남면_082b</v>
      </c>
      <c r="B654" s="2">
        <v>1738</v>
      </c>
      <c r="C654" s="2" t="s">
        <v>12735</v>
      </c>
      <c r="D654" s="2" t="s">
        <v>12736</v>
      </c>
      <c r="E654" s="2">
        <v>653</v>
      </c>
      <c r="F654" s="1">
        <v>3</v>
      </c>
      <c r="G654" s="1" t="s">
        <v>1071</v>
      </c>
      <c r="H654" s="1" t="s">
        <v>6276</v>
      </c>
      <c r="I654" s="1">
        <v>7</v>
      </c>
      <c r="L654" s="1">
        <v>1</v>
      </c>
      <c r="M654" s="1" t="s">
        <v>1777</v>
      </c>
      <c r="N654" s="1" t="s">
        <v>11652</v>
      </c>
      <c r="T654" s="1" t="s">
        <v>13173</v>
      </c>
      <c r="U654" s="1" t="s">
        <v>181</v>
      </c>
      <c r="V654" s="1" t="s">
        <v>6448</v>
      </c>
      <c r="Y654" s="1" t="s">
        <v>1492</v>
      </c>
      <c r="Z654" s="1" t="s">
        <v>7581</v>
      </c>
      <c r="AC654" s="1">
        <v>42</v>
      </c>
      <c r="AD654" s="1" t="s">
        <v>636</v>
      </c>
      <c r="AE654" s="1" t="s">
        <v>8539</v>
      </c>
      <c r="BB654" s="1" t="s">
        <v>181</v>
      </c>
      <c r="BC654" s="1" t="s">
        <v>6448</v>
      </c>
      <c r="BD654" s="1" t="s">
        <v>646</v>
      </c>
      <c r="BE654" s="1" t="s">
        <v>6887</v>
      </c>
      <c r="BF654" s="1" t="s">
        <v>11522</v>
      </c>
    </row>
    <row r="655" spans="1:72" ht="13.5" customHeight="1">
      <c r="A655" s="7" t="str">
        <f>HYPERLINK("http://kyu.snu.ac.kr/sdhj/index.jsp?type=hj/GK14611_00IM0001_082b.jpg","1738_수남면_082b")</f>
        <v>1738_수남면_082b</v>
      </c>
      <c r="B655" s="2">
        <v>1738</v>
      </c>
      <c r="C655" s="2" t="s">
        <v>12735</v>
      </c>
      <c r="D655" s="2" t="s">
        <v>12736</v>
      </c>
      <c r="E655" s="2">
        <v>654</v>
      </c>
      <c r="F655" s="1">
        <v>3</v>
      </c>
      <c r="G655" s="1" t="s">
        <v>1071</v>
      </c>
      <c r="H655" s="1" t="s">
        <v>6276</v>
      </c>
      <c r="I655" s="1">
        <v>7</v>
      </c>
      <c r="L655" s="1">
        <v>1</v>
      </c>
      <c r="M655" s="1" t="s">
        <v>1777</v>
      </c>
      <c r="N655" s="1" t="s">
        <v>11652</v>
      </c>
      <c r="T655" s="1" t="s">
        <v>13173</v>
      </c>
      <c r="U655" s="1" t="s">
        <v>181</v>
      </c>
      <c r="V655" s="1" t="s">
        <v>6448</v>
      </c>
      <c r="Y655" s="1" t="s">
        <v>1493</v>
      </c>
      <c r="Z655" s="1" t="s">
        <v>8257</v>
      </c>
      <c r="AC655" s="1">
        <v>20</v>
      </c>
      <c r="AD655" s="1" t="s">
        <v>63</v>
      </c>
      <c r="AE655" s="1" t="s">
        <v>8535</v>
      </c>
      <c r="AT655" s="1" t="s">
        <v>419</v>
      </c>
      <c r="AU655" s="1" t="s">
        <v>6662</v>
      </c>
      <c r="BF655" s="1" t="s">
        <v>11491</v>
      </c>
    </row>
    <row r="656" spans="1:72" ht="13.5" customHeight="1">
      <c r="A656" s="7" t="str">
        <f>HYPERLINK("http://kyu.snu.ac.kr/sdhj/index.jsp?type=hj/GK14611_00IM0001_082b.jpg","1738_수남면_082b")</f>
        <v>1738_수남면_082b</v>
      </c>
      <c r="B656" s="2">
        <v>1738</v>
      </c>
      <c r="C656" s="2" t="s">
        <v>12735</v>
      </c>
      <c r="D656" s="2" t="s">
        <v>12736</v>
      </c>
      <c r="E656" s="2">
        <v>655</v>
      </c>
      <c r="F656" s="1">
        <v>3</v>
      </c>
      <c r="G656" s="1" t="s">
        <v>1071</v>
      </c>
      <c r="H656" s="1" t="s">
        <v>6276</v>
      </c>
      <c r="I656" s="1">
        <v>7</v>
      </c>
      <c r="L656" s="1">
        <v>1</v>
      </c>
      <c r="M656" s="1" t="s">
        <v>1777</v>
      </c>
      <c r="N656" s="1" t="s">
        <v>11652</v>
      </c>
      <c r="T656" s="1" t="s">
        <v>13173</v>
      </c>
      <c r="U656" s="1" t="s">
        <v>181</v>
      </c>
      <c r="V656" s="1" t="s">
        <v>6448</v>
      </c>
      <c r="Y656" s="1" t="s">
        <v>1494</v>
      </c>
      <c r="Z656" s="1" t="s">
        <v>8256</v>
      </c>
      <c r="AC656" s="1">
        <v>57</v>
      </c>
      <c r="AD656" s="1" t="s">
        <v>54</v>
      </c>
      <c r="AE656" s="1" t="s">
        <v>8570</v>
      </c>
      <c r="AT656" s="1" t="s">
        <v>241</v>
      </c>
      <c r="AU656" s="1" t="s">
        <v>6447</v>
      </c>
      <c r="AV656" s="1" t="s">
        <v>1495</v>
      </c>
      <c r="AW656" s="1" t="s">
        <v>7773</v>
      </c>
      <c r="BB656" s="1" t="s">
        <v>483</v>
      </c>
      <c r="BC656" s="1" t="s">
        <v>8801</v>
      </c>
      <c r="BF656" s="1" t="s">
        <v>11491</v>
      </c>
    </row>
    <row r="657" spans="1:72" ht="13.5" customHeight="1">
      <c r="A657" s="7" t="str">
        <f>HYPERLINK("http://kyu.snu.ac.kr/sdhj/index.jsp?type=hj/GK14611_00IM0001_082b.jpg","1738_수남면_082b")</f>
        <v>1738_수남면_082b</v>
      </c>
      <c r="B657" s="2">
        <v>1738</v>
      </c>
      <c r="C657" s="2" t="s">
        <v>12735</v>
      </c>
      <c r="D657" s="2" t="s">
        <v>12736</v>
      </c>
      <c r="E657" s="2">
        <v>656</v>
      </c>
      <c r="F657" s="1">
        <v>3</v>
      </c>
      <c r="G657" s="1" t="s">
        <v>1071</v>
      </c>
      <c r="H657" s="1" t="s">
        <v>6276</v>
      </c>
      <c r="I657" s="1">
        <v>7</v>
      </c>
      <c r="L657" s="1">
        <v>1</v>
      </c>
      <c r="M657" s="1" t="s">
        <v>1777</v>
      </c>
      <c r="N657" s="1" t="s">
        <v>11652</v>
      </c>
      <c r="T657" s="1" t="s">
        <v>13173</v>
      </c>
      <c r="U657" s="1" t="s">
        <v>181</v>
      </c>
      <c r="V657" s="1" t="s">
        <v>6448</v>
      </c>
      <c r="Y657" s="1" t="s">
        <v>1496</v>
      </c>
      <c r="Z657" s="1" t="s">
        <v>8255</v>
      </c>
      <c r="AC657" s="1">
        <v>29</v>
      </c>
      <c r="AD657" s="1" t="s">
        <v>433</v>
      </c>
      <c r="AE657" s="1" t="s">
        <v>8537</v>
      </c>
      <c r="BB657" s="1" t="s">
        <v>181</v>
      </c>
      <c r="BC657" s="1" t="s">
        <v>6448</v>
      </c>
      <c r="BD657" s="1" t="s">
        <v>1489</v>
      </c>
      <c r="BE657" s="1" t="s">
        <v>8132</v>
      </c>
      <c r="BF657" s="1" t="s">
        <v>11491</v>
      </c>
    </row>
    <row r="658" spans="1:72" ht="13.5" customHeight="1">
      <c r="A658" s="7" t="str">
        <f>HYPERLINK("http://kyu.snu.ac.kr/sdhj/index.jsp?type=hj/GK14611_00IM0001_082b.jpg","1738_수남면_082b")</f>
        <v>1738_수남면_082b</v>
      </c>
      <c r="B658" s="2">
        <v>1738</v>
      </c>
      <c r="C658" s="2" t="s">
        <v>12735</v>
      </c>
      <c r="D658" s="2" t="s">
        <v>12736</v>
      </c>
      <c r="E658" s="2">
        <v>657</v>
      </c>
      <c r="F658" s="1">
        <v>3</v>
      </c>
      <c r="G658" s="1" t="s">
        <v>1071</v>
      </c>
      <c r="H658" s="1" t="s">
        <v>6276</v>
      </c>
      <c r="I658" s="1">
        <v>7</v>
      </c>
      <c r="L658" s="1">
        <v>1</v>
      </c>
      <c r="M658" s="1" t="s">
        <v>1777</v>
      </c>
      <c r="N658" s="1" t="s">
        <v>11652</v>
      </c>
      <c r="T658" s="1" t="s">
        <v>13173</v>
      </c>
      <c r="U658" s="1" t="s">
        <v>181</v>
      </c>
      <c r="V658" s="1" t="s">
        <v>6448</v>
      </c>
      <c r="Y658" s="1" t="s">
        <v>1368</v>
      </c>
      <c r="Z658" s="1" t="s">
        <v>8254</v>
      </c>
      <c r="AC658" s="1">
        <v>15</v>
      </c>
      <c r="AD658" s="1" t="s">
        <v>379</v>
      </c>
      <c r="AE658" s="1" t="s">
        <v>8553</v>
      </c>
      <c r="AT658" s="1" t="s">
        <v>419</v>
      </c>
      <c r="AU658" s="1" t="s">
        <v>6662</v>
      </c>
      <c r="BF658" s="1" t="s">
        <v>11522</v>
      </c>
    </row>
    <row r="659" spans="1:72" ht="13.5" customHeight="1">
      <c r="A659" s="7" t="str">
        <f>HYPERLINK("http://kyu.snu.ac.kr/sdhj/index.jsp?type=hj/GK14611_00IM0001_082b.jpg","1738_수남면_082b")</f>
        <v>1738_수남면_082b</v>
      </c>
      <c r="B659" s="2">
        <v>1738</v>
      </c>
      <c r="C659" s="2" t="s">
        <v>12735</v>
      </c>
      <c r="D659" s="2" t="s">
        <v>12736</v>
      </c>
      <c r="E659" s="2">
        <v>658</v>
      </c>
      <c r="F659" s="1">
        <v>3</v>
      </c>
      <c r="G659" s="1" t="s">
        <v>1071</v>
      </c>
      <c r="H659" s="1" t="s">
        <v>6276</v>
      </c>
      <c r="I659" s="1">
        <v>7</v>
      </c>
      <c r="L659" s="1">
        <v>1</v>
      </c>
      <c r="M659" s="1" t="s">
        <v>1777</v>
      </c>
      <c r="N659" s="1" t="s">
        <v>11652</v>
      </c>
      <c r="T659" s="1" t="s">
        <v>13173</v>
      </c>
      <c r="U659" s="1" t="s">
        <v>181</v>
      </c>
      <c r="V659" s="1" t="s">
        <v>6448</v>
      </c>
      <c r="Y659" s="1" t="s">
        <v>1497</v>
      </c>
      <c r="Z659" s="1" t="s">
        <v>7788</v>
      </c>
      <c r="AC659" s="1">
        <v>29</v>
      </c>
      <c r="AD659" s="1" t="s">
        <v>433</v>
      </c>
      <c r="AE659" s="1" t="s">
        <v>8537</v>
      </c>
      <c r="AT659" s="1" t="s">
        <v>241</v>
      </c>
      <c r="AU659" s="1" t="s">
        <v>6447</v>
      </c>
      <c r="AV659" s="1" t="s">
        <v>560</v>
      </c>
      <c r="AW659" s="1" t="s">
        <v>7175</v>
      </c>
      <c r="BB659" s="1" t="s">
        <v>483</v>
      </c>
      <c r="BC659" s="1" t="s">
        <v>8801</v>
      </c>
      <c r="BF659" s="1" t="s">
        <v>11492</v>
      </c>
    </row>
    <row r="660" spans="1:72" ht="13.5" customHeight="1">
      <c r="A660" s="7" t="str">
        <f>HYPERLINK("http://kyu.snu.ac.kr/sdhj/index.jsp?type=hj/GK14611_00IM0001_082b.jpg","1738_수남면_082b")</f>
        <v>1738_수남면_082b</v>
      </c>
      <c r="B660" s="2">
        <v>1738</v>
      </c>
      <c r="C660" s="2" t="s">
        <v>12735</v>
      </c>
      <c r="D660" s="2" t="s">
        <v>12736</v>
      </c>
      <c r="E660" s="2">
        <v>659</v>
      </c>
      <c r="F660" s="1">
        <v>3</v>
      </c>
      <c r="G660" s="1" t="s">
        <v>1071</v>
      </c>
      <c r="H660" s="1" t="s">
        <v>6276</v>
      </c>
      <c r="I660" s="1">
        <v>7</v>
      </c>
      <c r="L660" s="1">
        <v>1</v>
      </c>
      <c r="M660" s="1" t="s">
        <v>1777</v>
      </c>
      <c r="N660" s="1" t="s">
        <v>11652</v>
      </c>
      <c r="T660" s="1" t="s">
        <v>13173</v>
      </c>
      <c r="U660" s="1" t="s">
        <v>241</v>
      </c>
      <c r="V660" s="1" t="s">
        <v>6447</v>
      </c>
      <c r="Y660" s="1" t="s">
        <v>489</v>
      </c>
      <c r="Z660" s="1" t="s">
        <v>11751</v>
      </c>
      <c r="AC660" s="1">
        <v>39</v>
      </c>
      <c r="AD660" s="1" t="s">
        <v>652</v>
      </c>
      <c r="AE660" s="1" t="s">
        <v>8543</v>
      </c>
      <c r="AF660" s="1" t="s">
        <v>531</v>
      </c>
      <c r="AG660" s="1" t="s">
        <v>8592</v>
      </c>
      <c r="BB660" s="1" t="s">
        <v>181</v>
      </c>
      <c r="BC660" s="1" t="s">
        <v>6448</v>
      </c>
      <c r="BD660" s="1" t="s">
        <v>1494</v>
      </c>
      <c r="BE660" s="1" t="s">
        <v>8256</v>
      </c>
      <c r="BF660" s="1" t="s">
        <v>11491</v>
      </c>
    </row>
    <row r="661" spans="1:72" ht="13.5" customHeight="1">
      <c r="A661" s="7" t="str">
        <f>HYPERLINK("http://kyu.snu.ac.kr/sdhj/index.jsp?type=hj/GK14611_00IM0001_082b.jpg","1738_수남면_082b")</f>
        <v>1738_수남면_082b</v>
      </c>
      <c r="B661" s="2">
        <v>1738</v>
      </c>
      <c r="C661" s="2" t="s">
        <v>12735</v>
      </c>
      <c r="D661" s="2" t="s">
        <v>12736</v>
      </c>
      <c r="E661" s="2">
        <v>660</v>
      </c>
      <c r="F661" s="1">
        <v>3</v>
      </c>
      <c r="G661" s="1" t="s">
        <v>1071</v>
      </c>
      <c r="H661" s="1" t="s">
        <v>6276</v>
      </c>
      <c r="I661" s="1">
        <v>7</v>
      </c>
      <c r="L661" s="1">
        <v>1</v>
      </c>
      <c r="M661" s="1" t="s">
        <v>1777</v>
      </c>
      <c r="N661" s="1" t="s">
        <v>11652</v>
      </c>
      <c r="T661" s="1" t="s">
        <v>13173</v>
      </c>
      <c r="U661" s="1" t="s">
        <v>241</v>
      </c>
      <c r="V661" s="1" t="s">
        <v>6447</v>
      </c>
      <c r="Y661" s="1" t="s">
        <v>347</v>
      </c>
      <c r="Z661" s="1" t="s">
        <v>8253</v>
      </c>
      <c r="AF661" s="1" t="s">
        <v>1498</v>
      </c>
      <c r="AG661" s="1" t="s">
        <v>8647</v>
      </c>
      <c r="BC661" s="1" t="s">
        <v>13178</v>
      </c>
      <c r="BE661" s="1" t="s">
        <v>13179</v>
      </c>
      <c r="BF661" s="1" t="s">
        <v>11492</v>
      </c>
    </row>
    <row r="662" spans="1:72" ht="13.5" customHeight="1">
      <c r="A662" s="7" t="str">
        <f>HYPERLINK("http://kyu.snu.ac.kr/sdhj/index.jsp?type=hj/GK14611_00IM0001_082b.jpg","1738_수남면_082b")</f>
        <v>1738_수남면_082b</v>
      </c>
      <c r="B662" s="2">
        <v>1738</v>
      </c>
      <c r="C662" s="2" t="s">
        <v>12735</v>
      </c>
      <c r="D662" s="2" t="s">
        <v>12736</v>
      </c>
      <c r="E662" s="2">
        <v>661</v>
      </c>
      <c r="F662" s="1">
        <v>3</v>
      </c>
      <c r="G662" s="1" t="s">
        <v>1071</v>
      </c>
      <c r="H662" s="1" t="s">
        <v>6276</v>
      </c>
      <c r="I662" s="1">
        <v>7</v>
      </c>
      <c r="L662" s="1">
        <v>1</v>
      </c>
      <c r="M662" s="1" t="s">
        <v>1777</v>
      </c>
      <c r="N662" s="1" t="s">
        <v>11652</v>
      </c>
      <c r="T662" s="1" t="s">
        <v>13173</v>
      </c>
      <c r="U662" s="1" t="s">
        <v>241</v>
      </c>
      <c r="V662" s="1" t="s">
        <v>6447</v>
      </c>
      <c r="Y662" s="1" t="s">
        <v>13180</v>
      </c>
      <c r="Z662" s="1" t="s">
        <v>13181</v>
      </c>
      <c r="AC662" s="1">
        <v>26</v>
      </c>
      <c r="AD662" s="1" t="s">
        <v>341</v>
      </c>
      <c r="AE662" s="1" t="s">
        <v>8548</v>
      </c>
      <c r="AF662" s="1" t="s">
        <v>1458</v>
      </c>
      <c r="AG662" s="1" t="s">
        <v>8601</v>
      </c>
      <c r="BB662" s="1" t="s">
        <v>181</v>
      </c>
      <c r="BC662" s="1" t="s">
        <v>6448</v>
      </c>
      <c r="BD662" s="1" t="s">
        <v>1499</v>
      </c>
      <c r="BE662" s="1" t="s">
        <v>8096</v>
      </c>
      <c r="BF662" s="1" t="s">
        <v>11491</v>
      </c>
    </row>
    <row r="663" spans="1:72" ht="13.5" customHeight="1">
      <c r="A663" s="7" t="str">
        <f>HYPERLINK("http://kyu.snu.ac.kr/sdhj/index.jsp?type=hj/GK14611_00IM0001_082b.jpg","1738_수남면_082b")</f>
        <v>1738_수남면_082b</v>
      </c>
      <c r="B663" s="2">
        <v>1738</v>
      </c>
      <c r="C663" s="2" t="s">
        <v>12735</v>
      </c>
      <c r="D663" s="2" t="s">
        <v>12736</v>
      </c>
      <c r="E663" s="2">
        <v>662</v>
      </c>
      <c r="F663" s="1">
        <v>3</v>
      </c>
      <c r="G663" s="1" t="s">
        <v>1071</v>
      </c>
      <c r="H663" s="1" t="s">
        <v>6276</v>
      </c>
      <c r="I663" s="1">
        <v>7</v>
      </c>
      <c r="L663" s="1">
        <v>1</v>
      </c>
      <c r="M663" s="1" t="s">
        <v>1777</v>
      </c>
      <c r="N663" s="1" t="s">
        <v>11652</v>
      </c>
      <c r="T663" s="1" t="s">
        <v>13173</v>
      </c>
      <c r="U663" s="1" t="s">
        <v>241</v>
      </c>
      <c r="V663" s="1" t="s">
        <v>6447</v>
      </c>
      <c r="Y663" s="1" t="s">
        <v>1500</v>
      </c>
      <c r="Z663" s="1" t="s">
        <v>8252</v>
      </c>
      <c r="AG663" s="1" t="s">
        <v>13174</v>
      </c>
      <c r="AI663" s="1" t="s">
        <v>13182</v>
      </c>
      <c r="BB663" s="1" t="s">
        <v>181</v>
      </c>
      <c r="BC663" s="1" t="s">
        <v>6448</v>
      </c>
      <c r="BD663" s="1" t="s">
        <v>1501</v>
      </c>
      <c r="BE663" s="1" t="s">
        <v>7724</v>
      </c>
      <c r="BF663" s="1" t="s">
        <v>11492</v>
      </c>
    </row>
    <row r="664" spans="1:72" ht="13.5" customHeight="1">
      <c r="A664" s="7" t="str">
        <f>HYPERLINK("http://kyu.snu.ac.kr/sdhj/index.jsp?type=hj/GK14611_00IM0001_082b.jpg","1738_수남면_082b")</f>
        <v>1738_수남면_082b</v>
      </c>
      <c r="B664" s="2">
        <v>1738</v>
      </c>
      <c r="C664" s="2" t="s">
        <v>12735</v>
      </c>
      <c r="D664" s="2" t="s">
        <v>12736</v>
      </c>
      <c r="E664" s="2">
        <v>663</v>
      </c>
      <c r="F664" s="1">
        <v>3</v>
      </c>
      <c r="G664" s="1" t="s">
        <v>1071</v>
      </c>
      <c r="H664" s="1" t="s">
        <v>6276</v>
      </c>
      <c r="I664" s="1">
        <v>7</v>
      </c>
      <c r="L664" s="1">
        <v>1</v>
      </c>
      <c r="M664" s="1" t="s">
        <v>1777</v>
      </c>
      <c r="N664" s="1" t="s">
        <v>11652</v>
      </c>
      <c r="T664" s="1" t="s">
        <v>13173</v>
      </c>
      <c r="U664" s="1" t="s">
        <v>241</v>
      </c>
      <c r="V664" s="1" t="s">
        <v>6447</v>
      </c>
      <c r="Y664" s="1" t="s">
        <v>1502</v>
      </c>
      <c r="Z664" s="1" t="s">
        <v>8251</v>
      </c>
      <c r="AF664" s="1" t="s">
        <v>11493</v>
      </c>
      <c r="AG664" s="1" t="s">
        <v>11684</v>
      </c>
      <c r="AH664" s="1" t="s">
        <v>1503</v>
      </c>
      <c r="AI664" s="1" t="s">
        <v>11036</v>
      </c>
      <c r="BC664" s="1" t="s">
        <v>13178</v>
      </c>
      <c r="BE664" s="1" t="s">
        <v>13183</v>
      </c>
      <c r="BF664" s="1" t="s">
        <v>11522</v>
      </c>
    </row>
    <row r="665" spans="1:72" ht="13.5" customHeight="1">
      <c r="A665" s="7" t="str">
        <f>HYPERLINK("http://kyu.snu.ac.kr/sdhj/index.jsp?type=hj/GK14611_00IM0001_082b.jpg","1738_수남면_082b")</f>
        <v>1738_수남면_082b</v>
      </c>
      <c r="B665" s="2">
        <v>1738</v>
      </c>
      <c r="C665" s="2" t="s">
        <v>12735</v>
      </c>
      <c r="D665" s="2" t="s">
        <v>12736</v>
      </c>
      <c r="E665" s="2">
        <v>664</v>
      </c>
      <c r="F665" s="1">
        <v>3</v>
      </c>
      <c r="G665" s="1" t="s">
        <v>1071</v>
      </c>
      <c r="H665" s="1" t="s">
        <v>6276</v>
      </c>
      <c r="I665" s="1">
        <v>7</v>
      </c>
      <c r="L665" s="1">
        <v>1</v>
      </c>
      <c r="M665" s="1" t="s">
        <v>1777</v>
      </c>
      <c r="N665" s="1" t="s">
        <v>11652</v>
      </c>
      <c r="T665" s="1" t="s">
        <v>13173</v>
      </c>
      <c r="U665" s="1" t="s">
        <v>241</v>
      </c>
      <c r="V665" s="1" t="s">
        <v>6447</v>
      </c>
      <c r="Y665" s="1" t="s">
        <v>13184</v>
      </c>
      <c r="Z665" s="1" t="s">
        <v>13185</v>
      </c>
      <c r="AC665" s="1">
        <v>26</v>
      </c>
      <c r="AD665" s="1" t="s">
        <v>341</v>
      </c>
      <c r="AE665" s="1" t="s">
        <v>8548</v>
      </c>
      <c r="BB665" s="1" t="s">
        <v>181</v>
      </c>
      <c r="BC665" s="1" t="s">
        <v>6448</v>
      </c>
      <c r="BD665" s="1" t="s">
        <v>1499</v>
      </c>
      <c r="BE665" s="1" t="s">
        <v>8096</v>
      </c>
      <c r="BF665" s="1" t="s">
        <v>11491</v>
      </c>
    </row>
    <row r="666" spans="1:72" ht="13.5" customHeight="1">
      <c r="A666" s="7" t="str">
        <f>HYPERLINK("http://kyu.snu.ac.kr/sdhj/index.jsp?type=hj/GK14611_00IM0001_082b.jpg","1738_수남면_082b")</f>
        <v>1738_수남면_082b</v>
      </c>
      <c r="B666" s="2">
        <v>1738</v>
      </c>
      <c r="C666" s="2" t="s">
        <v>12735</v>
      </c>
      <c r="D666" s="2" t="s">
        <v>12736</v>
      </c>
      <c r="E666" s="2">
        <v>665</v>
      </c>
      <c r="F666" s="1">
        <v>3</v>
      </c>
      <c r="G666" s="1" t="s">
        <v>1071</v>
      </c>
      <c r="H666" s="1" t="s">
        <v>6276</v>
      </c>
      <c r="I666" s="1">
        <v>7</v>
      </c>
      <c r="L666" s="1">
        <v>1</v>
      </c>
      <c r="M666" s="1" t="s">
        <v>1777</v>
      </c>
      <c r="N666" s="1" t="s">
        <v>11652</v>
      </c>
      <c r="T666" s="1" t="s">
        <v>13173</v>
      </c>
      <c r="U666" s="1" t="s">
        <v>241</v>
      </c>
      <c r="V666" s="1" t="s">
        <v>6447</v>
      </c>
      <c r="Y666" s="1" t="s">
        <v>1504</v>
      </c>
      <c r="Z666" s="1" t="s">
        <v>8250</v>
      </c>
      <c r="AC666" s="1">
        <v>23</v>
      </c>
      <c r="AD666" s="1" t="s">
        <v>284</v>
      </c>
      <c r="AE666" s="1" t="s">
        <v>8572</v>
      </c>
      <c r="AF666" s="1" t="s">
        <v>790</v>
      </c>
      <c r="AG666" s="1" t="s">
        <v>8619</v>
      </c>
      <c r="BC666" s="1" t="s">
        <v>13178</v>
      </c>
      <c r="BE666" s="1" t="s">
        <v>13186</v>
      </c>
      <c r="BF666" s="1" t="s">
        <v>11492</v>
      </c>
    </row>
    <row r="667" spans="1:72" ht="13.5" customHeight="1">
      <c r="A667" s="7" t="str">
        <f>HYPERLINK("http://kyu.snu.ac.kr/sdhj/index.jsp?type=hj/GK14611_00IM0001_082b.jpg","1738_수남면_082b")</f>
        <v>1738_수남면_082b</v>
      </c>
      <c r="B667" s="2">
        <v>1738</v>
      </c>
      <c r="C667" s="2" t="s">
        <v>12735</v>
      </c>
      <c r="D667" s="2" t="s">
        <v>12736</v>
      </c>
      <c r="E667" s="2">
        <v>666</v>
      </c>
      <c r="F667" s="1">
        <v>3</v>
      </c>
      <c r="G667" s="1" t="s">
        <v>1071</v>
      </c>
      <c r="H667" s="1" t="s">
        <v>6276</v>
      </c>
      <c r="I667" s="1">
        <v>7</v>
      </c>
      <c r="L667" s="1">
        <v>1</v>
      </c>
      <c r="M667" s="1" t="s">
        <v>1777</v>
      </c>
      <c r="N667" s="1" t="s">
        <v>11652</v>
      </c>
      <c r="T667" s="1" t="s">
        <v>13173</v>
      </c>
      <c r="Y667" s="1" t="s">
        <v>13187</v>
      </c>
      <c r="Z667" s="1" t="s">
        <v>13188</v>
      </c>
      <c r="AC667" s="1">
        <v>14</v>
      </c>
      <c r="AD667" s="1" t="s">
        <v>212</v>
      </c>
      <c r="AE667" s="1" t="s">
        <v>8547</v>
      </c>
      <c r="BC667" s="1" t="s">
        <v>13178</v>
      </c>
      <c r="BE667" s="1" t="s">
        <v>13186</v>
      </c>
      <c r="BF667" s="1" t="s">
        <v>11522</v>
      </c>
    </row>
    <row r="668" spans="1:72" ht="13.5" customHeight="1">
      <c r="A668" s="7" t="str">
        <f>HYPERLINK("http://kyu.snu.ac.kr/sdhj/index.jsp?type=hj/GK14611_00IM0001_082b.jpg","1738_수남면_082b")</f>
        <v>1738_수남면_082b</v>
      </c>
      <c r="B668" s="2">
        <v>1738</v>
      </c>
      <c r="C668" s="2" t="s">
        <v>12735</v>
      </c>
      <c r="D668" s="2" t="s">
        <v>12736</v>
      </c>
      <c r="E668" s="2">
        <v>667</v>
      </c>
      <c r="F668" s="1">
        <v>3</v>
      </c>
      <c r="G668" s="1" t="s">
        <v>1071</v>
      </c>
      <c r="H668" s="1" t="s">
        <v>6276</v>
      </c>
      <c r="I668" s="1">
        <v>7</v>
      </c>
      <c r="L668" s="1">
        <v>1</v>
      </c>
      <c r="M668" s="1" t="s">
        <v>1777</v>
      </c>
      <c r="N668" s="1" t="s">
        <v>11652</v>
      </c>
      <c r="T668" s="1" t="s">
        <v>13173</v>
      </c>
      <c r="U668" s="1" t="s">
        <v>1505</v>
      </c>
      <c r="V668" s="1" t="s">
        <v>6671</v>
      </c>
      <c r="Y668" s="1" t="s">
        <v>632</v>
      </c>
      <c r="Z668" s="1" t="s">
        <v>7919</v>
      </c>
      <c r="AC668" s="1">
        <v>44</v>
      </c>
      <c r="AD668" s="1" t="s">
        <v>482</v>
      </c>
      <c r="AE668" s="1" t="s">
        <v>8578</v>
      </c>
    </row>
    <row r="669" spans="1:72" ht="13.5" customHeight="1">
      <c r="A669" s="7" t="str">
        <f>HYPERLINK("http://kyu.snu.ac.kr/sdhj/index.jsp?type=hj/GK14611_00IM0001_083a.jpg","1738_수남면_083a")</f>
        <v>1738_수남면_083a</v>
      </c>
      <c r="B669" s="2">
        <v>1738</v>
      </c>
      <c r="C669" s="2" t="s">
        <v>13075</v>
      </c>
      <c r="D669" s="2" t="s">
        <v>13076</v>
      </c>
      <c r="E669" s="2">
        <v>668</v>
      </c>
      <c r="F669" s="1">
        <v>3</v>
      </c>
      <c r="G669" s="1" t="s">
        <v>1071</v>
      </c>
      <c r="H669" s="1" t="s">
        <v>6276</v>
      </c>
      <c r="I669" s="1">
        <v>7</v>
      </c>
      <c r="L669" s="1">
        <v>2</v>
      </c>
      <c r="M669" s="1" t="s">
        <v>1330</v>
      </c>
      <c r="N669" s="1" t="s">
        <v>11653</v>
      </c>
      <c r="T669" s="1" t="s">
        <v>12949</v>
      </c>
      <c r="U669" s="1" t="s">
        <v>159</v>
      </c>
      <c r="V669" s="1" t="s">
        <v>6472</v>
      </c>
      <c r="W669" s="1" t="s">
        <v>1179</v>
      </c>
      <c r="X669" s="1" t="s">
        <v>11759</v>
      </c>
      <c r="Y669" s="1" t="s">
        <v>1506</v>
      </c>
      <c r="Z669" s="1" t="s">
        <v>8249</v>
      </c>
      <c r="AC669" s="1">
        <v>73</v>
      </c>
      <c r="AD669" s="1" t="s">
        <v>212</v>
      </c>
      <c r="AE669" s="1" t="s">
        <v>8547</v>
      </c>
      <c r="AJ669" s="1" t="s">
        <v>17</v>
      </c>
      <c r="AK669" s="1" t="s">
        <v>8760</v>
      </c>
      <c r="AL669" s="1" t="s">
        <v>285</v>
      </c>
      <c r="AM669" s="1" t="s">
        <v>8520</v>
      </c>
      <c r="AT669" s="1" t="s">
        <v>536</v>
      </c>
      <c r="AU669" s="1" t="s">
        <v>8870</v>
      </c>
      <c r="AV669" s="1" t="s">
        <v>1432</v>
      </c>
      <c r="AW669" s="1" t="s">
        <v>9440</v>
      </c>
      <c r="BG669" s="1" t="s">
        <v>463</v>
      </c>
      <c r="BH669" s="1" t="s">
        <v>11441</v>
      </c>
      <c r="BI669" s="1" t="s">
        <v>1184</v>
      </c>
      <c r="BJ669" s="1" t="s">
        <v>10042</v>
      </c>
      <c r="BK669" s="1" t="s">
        <v>1402</v>
      </c>
      <c r="BL669" s="1" t="s">
        <v>11469</v>
      </c>
      <c r="BM669" s="1" t="s">
        <v>1403</v>
      </c>
      <c r="BN669" s="1" t="s">
        <v>10463</v>
      </c>
      <c r="BO669" s="1" t="s">
        <v>81</v>
      </c>
      <c r="BP669" s="1" t="s">
        <v>8866</v>
      </c>
      <c r="BQ669" s="1" t="s">
        <v>1433</v>
      </c>
      <c r="BR669" s="1" t="s">
        <v>11418</v>
      </c>
      <c r="BS669" s="1" t="s">
        <v>1434</v>
      </c>
      <c r="BT669" s="1" t="s">
        <v>7803</v>
      </c>
    </row>
    <row r="670" spans="1:72" ht="13.5" customHeight="1">
      <c r="A670" s="7" t="str">
        <f>HYPERLINK("http://kyu.snu.ac.kr/sdhj/index.jsp?type=hj/GK14611_00IM0001_083a.jpg","1738_수남면_083a")</f>
        <v>1738_수남면_083a</v>
      </c>
      <c r="B670" s="2">
        <v>1738</v>
      </c>
      <c r="C670" s="2" t="s">
        <v>12762</v>
      </c>
      <c r="D670" s="2" t="s">
        <v>12763</v>
      </c>
      <c r="E670" s="2">
        <v>669</v>
      </c>
      <c r="F670" s="1">
        <v>3</v>
      </c>
      <c r="G670" s="1" t="s">
        <v>1071</v>
      </c>
      <c r="H670" s="1" t="s">
        <v>6276</v>
      </c>
      <c r="I670" s="1">
        <v>7</v>
      </c>
      <c r="L670" s="1">
        <v>2</v>
      </c>
      <c r="M670" s="1" t="s">
        <v>1330</v>
      </c>
      <c r="N670" s="1" t="s">
        <v>11653</v>
      </c>
      <c r="S670" s="1" t="s">
        <v>401</v>
      </c>
      <c r="T670" s="1" t="s">
        <v>6376</v>
      </c>
      <c r="W670" s="1" t="s">
        <v>66</v>
      </c>
      <c r="X670" s="1" t="s">
        <v>11719</v>
      </c>
      <c r="Y670" s="1" t="s">
        <v>170</v>
      </c>
      <c r="Z670" s="1" t="s">
        <v>6819</v>
      </c>
      <c r="AC670" s="1">
        <v>45</v>
      </c>
      <c r="AD670" s="1" t="s">
        <v>236</v>
      </c>
      <c r="AE670" s="1" t="s">
        <v>8575</v>
      </c>
    </row>
    <row r="671" spans="1:72" ht="13.5" customHeight="1">
      <c r="A671" s="7" t="str">
        <f>HYPERLINK("http://kyu.snu.ac.kr/sdhj/index.jsp?type=hj/GK14611_00IM0001_083a.jpg","1738_수남면_083a")</f>
        <v>1738_수남면_083a</v>
      </c>
      <c r="B671" s="2">
        <v>1738</v>
      </c>
      <c r="C671" s="2" t="s">
        <v>12950</v>
      </c>
      <c r="D671" s="2" t="s">
        <v>12951</v>
      </c>
      <c r="E671" s="2">
        <v>670</v>
      </c>
      <c r="F671" s="1">
        <v>3</v>
      </c>
      <c r="G671" s="1" t="s">
        <v>1071</v>
      </c>
      <c r="H671" s="1" t="s">
        <v>6276</v>
      </c>
      <c r="I671" s="1">
        <v>7</v>
      </c>
      <c r="L671" s="1">
        <v>2</v>
      </c>
      <c r="M671" s="1" t="s">
        <v>1330</v>
      </c>
      <c r="N671" s="1" t="s">
        <v>11653</v>
      </c>
      <c r="S671" s="1" t="s">
        <v>1507</v>
      </c>
      <c r="T671" s="1" t="s">
        <v>6438</v>
      </c>
      <c r="U671" s="1" t="s">
        <v>159</v>
      </c>
      <c r="V671" s="1" t="s">
        <v>6472</v>
      </c>
      <c r="Y671" s="1" t="s">
        <v>1508</v>
      </c>
      <c r="Z671" s="1" t="s">
        <v>8248</v>
      </c>
      <c r="AC671" s="1">
        <v>18</v>
      </c>
      <c r="AD671" s="1" t="s">
        <v>558</v>
      </c>
      <c r="AE671" s="1" t="s">
        <v>8559</v>
      </c>
    </row>
    <row r="672" spans="1:72" ht="13.5" customHeight="1">
      <c r="A672" s="7" t="str">
        <f>HYPERLINK("http://kyu.snu.ac.kr/sdhj/index.jsp?type=hj/GK14611_00IM0001_083a.jpg","1738_수남면_083a")</f>
        <v>1738_수남면_083a</v>
      </c>
      <c r="B672" s="2">
        <v>1738</v>
      </c>
      <c r="C672" s="2" t="s">
        <v>12950</v>
      </c>
      <c r="D672" s="2" t="s">
        <v>12951</v>
      </c>
      <c r="E672" s="2">
        <v>671</v>
      </c>
      <c r="F672" s="1">
        <v>3</v>
      </c>
      <c r="G672" s="1" t="s">
        <v>1071</v>
      </c>
      <c r="H672" s="1" t="s">
        <v>6276</v>
      </c>
      <c r="I672" s="1">
        <v>7</v>
      </c>
      <c r="L672" s="1">
        <v>2</v>
      </c>
      <c r="M672" s="1" t="s">
        <v>1330</v>
      </c>
      <c r="N672" s="1" t="s">
        <v>11653</v>
      </c>
      <c r="S672" s="1" t="s">
        <v>398</v>
      </c>
      <c r="T672" s="1" t="s">
        <v>6423</v>
      </c>
      <c r="Y672" s="1" t="s">
        <v>1509</v>
      </c>
      <c r="Z672" s="1" t="s">
        <v>8247</v>
      </c>
      <c r="AA672" s="1" t="s">
        <v>1510</v>
      </c>
      <c r="AB672" s="1" t="s">
        <v>8520</v>
      </c>
      <c r="AC672" s="1">
        <v>14</v>
      </c>
      <c r="AD672" s="1" t="s">
        <v>469</v>
      </c>
      <c r="AE672" s="1" t="s">
        <v>8574</v>
      </c>
      <c r="BF672" s="1" t="s">
        <v>64</v>
      </c>
    </row>
    <row r="673" spans="1:72" ht="13.5" customHeight="1">
      <c r="A673" s="7" t="str">
        <f>HYPERLINK("http://kyu.snu.ac.kr/sdhj/index.jsp?type=hj/GK14611_00IM0001_083a.jpg","1738_수남면_083a")</f>
        <v>1738_수남면_083a</v>
      </c>
      <c r="B673" s="2">
        <v>1738</v>
      </c>
      <c r="C673" s="2" t="s">
        <v>12950</v>
      </c>
      <c r="D673" s="2" t="s">
        <v>12951</v>
      </c>
      <c r="E673" s="2">
        <v>672</v>
      </c>
      <c r="F673" s="1">
        <v>3</v>
      </c>
      <c r="G673" s="1" t="s">
        <v>1071</v>
      </c>
      <c r="H673" s="1" t="s">
        <v>6276</v>
      </c>
      <c r="I673" s="1">
        <v>7</v>
      </c>
      <c r="L673" s="1">
        <v>2</v>
      </c>
      <c r="M673" s="1" t="s">
        <v>1330</v>
      </c>
      <c r="N673" s="1" t="s">
        <v>11653</v>
      </c>
      <c r="T673" s="1" t="s">
        <v>12952</v>
      </c>
      <c r="U673" s="1" t="s">
        <v>593</v>
      </c>
      <c r="V673" s="1" t="s">
        <v>6586</v>
      </c>
      <c r="Y673" s="1" t="s">
        <v>1431</v>
      </c>
      <c r="Z673" s="1" t="s">
        <v>8246</v>
      </c>
      <c r="AC673" s="1">
        <v>44</v>
      </c>
      <c r="AD673" s="1" t="s">
        <v>482</v>
      </c>
      <c r="AE673" s="1" t="s">
        <v>8578</v>
      </c>
      <c r="AF673" s="1" t="s">
        <v>1511</v>
      </c>
      <c r="AG673" s="1" t="s">
        <v>8646</v>
      </c>
    </row>
    <row r="674" spans="1:72" ht="13.5" customHeight="1">
      <c r="A674" s="7" t="str">
        <f>HYPERLINK("http://kyu.snu.ac.kr/sdhj/index.jsp?type=hj/GK14611_00IM0001_083a.jpg","1738_수남면_083a")</f>
        <v>1738_수남면_083a</v>
      </c>
      <c r="B674" s="2">
        <v>1738</v>
      </c>
      <c r="C674" s="2" t="s">
        <v>13059</v>
      </c>
      <c r="D674" s="2" t="s">
        <v>13060</v>
      </c>
      <c r="E674" s="2">
        <v>673</v>
      </c>
      <c r="F674" s="1">
        <v>3</v>
      </c>
      <c r="G674" s="1" t="s">
        <v>1071</v>
      </c>
      <c r="H674" s="1" t="s">
        <v>6276</v>
      </c>
      <c r="I674" s="1">
        <v>7</v>
      </c>
      <c r="L674" s="1">
        <v>2</v>
      </c>
      <c r="M674" s="1" t="s">
        <v>1330</v>
      </c>
      <c r="N674" s="1" t="s">
        <v>11653</v>
      </c>
      <c r="T674" s="1" t="s">
        <v>12952</v>
      </c>
      <c r="U674" s="1" t="s">
        <v>792</v>
      </c>
      <c r="V674" s="1" t="s">
        <v>6474</v>
      </c>
      <c r="Y674" s="1" t="s">
        <v>557</v>
      </c>
      <c r="Z674" s="1" t="s">
        <v>8245</v>
      </c>
      <c r="AC674" s="1">
        <v>66</v>
      </c>
      <c r="AD674" s="1" t="s">
        <v>130</v>
      </c>
      <c r="AE674" s="1" t="s">
        <v>8580</v>
      </c>
    </row>
    <row r="675" spans="1:72" ht="13.5" customHeight="1">
      <c r="A675" s="7" t="str">
        <f>HYPERLINK("http://kyu.snu.ac.kr/sdhj/index.jsp?type=hj/GK14611_00IM0001_083a.jpg","1738_수남면_083a")</f>
        <v>1738_수남면_083a</v>
      </c>
      <c r="B675" s="2">
        <v>1738</v>
      </c>
      <c r="C675" s="2" t="s">
        <v>12928</v>
      </c>
      <c r="D675" s="2" t="s">
        <v>12929</v>
      </c>
      <c r="E675" s="2">
        <v>674</v>
      </c>
      <c r="F675" s="1">
        <v>3</v>
      </c>
      <c r="G675" s="1" t="s">
        <v>1071</v>
      </c>
      <c r="H675" s="1" t="s">
        <v>6276</v>
      </c>
      <c r="I675" s="1">
        <v>7</v>
      </c>
      <c r="L675" s="1">
        <v>2</v>
      </c>
      <c r="M675" s="1" t="s">
        <v>1330</v>
      </c>
      <c r="N675" s="1" t="s">
        <v>11653</v>
      </c>
      <c r="T675" s="1" t="s">
        <v>12952</v>
      </c>
      <c r="U675" s="1" t="s">
        <v>181</v>
      </c>
      <c r="V675" s="1" t="s">
        <v>6448</v>
      </c>
      <c r="Y675" s="1" t="s">
        <v>13189</v>
      </c>
      <c r="Z675" s="1" t="s">
        <v>7390</v>
      </c>
      <c r="AC675" s="1">
        <v>42</v>
      </c>
      <c r="AD675" s="1" t="s">
        <v>636</v>
      </c>
      <c r="AE675" s="1" t="s">
        <v>8539</v>
      </c>
      <c r="AG675" s="1" t="s">
        <v>13190</v>
      </c>
      <c r="BB675" s="1" t="s">
        <v>239</v>
      </c>
      <c r="BC675" s="1" t="s">
        <v>6489</v>
      </c>
      <c r="BF675" s="1" t="s">
        <v>11491</v>
      </c>
    </row>
    <row r="676" spans="1:72" ht="13.5" customHeight="1">
      <c r="A676" s="7" t="str">
        <f>HYPERLINK("http://kyu.snu.ac.kr/sdhj/index.jsp?type=hj/GK14611_00IM0001_083a.jpg","1738_수남면_083a")</f>
        <v>1738_수남면_083a</v>
      </c>
      <c r="B676" s="2">
        <v>1738</v>
      </c>
      <c r="C676" s="2" t="s">
        <v>12735</v>
      </c>
      <c r="D676" s="2" t="s">
        <v>12736</v>
      </c>
      <c r="E676" s="2">
        <v>675</v>
      </c>
      <c r="F676" s="1">
        <v>3</v>
      </c>
      <c r="G676" s="1" t="s">
        <v>1071</v>
      </c>
      <c r="H676" s="1" t="s">
        <v>6276</v>
      </c>
      <c r="I676" s="1">
        <v>7</v>
      </c>
      <c r="L676" s="1">
        <v>2</v>
      </c>
      <c r="M676" s="1" t="s">
        <v>1330</v>
      </c>
      <c r="N676" s="1" t="s">
        <v>11653</v>
      </c>
      <c r="T676" s="1" t="s">
        <v>12952</v>
      </c>
      <c r="U676" s="1" t="s">
        <v>241</v>
      </c>
      <c r="V676" s="1" t="s">
        <v>6447</v>
      </c>
      <c r="Y676" s="1" t="s">
        <v>1513</v>
      </c>
      <c r="Z676" s="1" t="s">
        <v>8244</v>
      </c>
      <c r="AC676" s="1">
        <v>35</v>
      </c>
      <c r="AD676" s="1" t="s">
        <v>138</v>
      </c>
      <c r="AE676" s="1" t="s">
        <v>8546</v>
      </c>
      <c r="AF676" s="1" t="s">
        <v>11503</v>
      </c>
      <c r="AG676" s="1" t="s">
        <v>11697</v>
      </c>
      <c r="BC676" s="1" t="s">
        <v>13191</v>
      </c>
      <c r="BF676" s="1" t="s">
        <v>11492</v>
      </c>
    </row>
    <row r="677" spans="1:72" ht="13.5" customHeight="1">
      <c r="A677" s="7" t="str">
        <f>HYPERLINK("http://kyu.snu.ac.kr/sdhj/index.jsp?type=hj/GK14611_00IM0001_083a.jpg","1738_수남면_083a")</f>
        <v>1738_수남면_083a</v>
      </c>
      <c r="B677" s="2">
        <v>1738</v>
      </c>
      <c r="C677" s="2" t="s">
        <v>12735</v>
      </c>
      <c r="D677" s="2" t="s">
        <v>12736</v>
      </c>
      <c r="E677" s="2">
        <v>676</v>
      </c>
      <c r="F677" s="1">
        <v>3</v>
      </c>
      <c r="G677" s="1" t="s">
        <v>1071</v>
      </c>
      <c r="H677" s="1" t="s">
        <v>6276</v>
      </c>
      <c r="I677" s="1">
        <v>7</v>
      </c>
      <c r="L677" s="1">
        <v>2</v>
      </c>
      <c r="M677" s="1" t="s">
        <v>1330</v>
      </c>
      <c r="N677" s="1" t="s">
        <v>11653</v>
      </c>
      <c r="T677" s="1" t="s">
        <v>12952</v>
      </c>
      <c r="U677" s="1" t="s">
        <v>593</v>
      </c>
      <c r="V677" s="1" t="s">
        <v>6586</v>
      </c>
      <c r="Y677" s="1" t="s">
        <v>1514</v>
      </c>
      <c r="Z677" s="1" t="s">
        <v>8243</v>
      </c>
      <c r="AC677" s="1">
        <v>36</v>
      </c>
      <c r="AD677" s="1" t="s">
        <v>404</v>
      </c>
      <c r="AE677" s="1" t="s">
        <v>8584</v>
      </c>
      <c r="BB677" s="1" t="s">
        <v>181</v>
      </c>
      <c r="BC677" s="1" t="s">
        <v>6448</v>
      </c>
      <c r="BD677" s="1" t="s">
        <v>1515</v>
      </c>
      <c r="BE677" s="1" t="s">
        <v>7123</v>
      </c>
      <c r="BF677" s="1" t="s">
        <v>11491</v>
      </c>
    </row>
    <row r="678" spans="1:72" ht="13.5" customHeight="1">
      <c r="A678" s="7" t="str">
        <f>HYPERLINK("http://kyu.snu.ac.kr/sdhj/index.jsp?type=hj/GK14611_00IM0001_083a.jpg","1738_수남면_083a")</f>
        <v>1738_수남면_083a</v>
      </c>
      <c r="B678" s="2">
        <v>1738</v>
      </c>
      <c r="C678" s="2" t="s">
        <v>12735</v>
      </c>
      <c r="D678" s="2" t="s">
        <v>12736</v>
      </c>
      <c r="E678" s="2">
        <v>677</v>
      </c>
      <c r="F678" s="1">
        <v>3</v>
      </c>
      <c r="G678" s="1" t="s">
        <v>1071</v>
      </c>
      <c r="H678" s="1" t="s">
        <v>6276</v>
      </c>
      <c r="I678" s="1">
        <v>7</v>
      </c>
      <c r="L678" s="1">
        <v>2</v>
      </c>
      <c r="M678" s="1" t="s">
        <v>1330</v>
      </c>
      <c r="N678" s="1" t="s">
        <v>11653</v>
      </c>
      <c r="T678" s="1" t="s">
        <v>12952</v>
      </c>
      <c r="U678" s="1" t="s">
        <v>792</v>
      </c>
      <c r="V678" s="1" t="s">
        <v>6474</v>
      </c>
      <c r="Y678" s="1" t="s">
        <v>1516</v>
      </c>
      <c r="Z678" s="1" t="s">
        <v>8242</v>
      </c>
      <c r="AC678" s="1">
        <v>24</v>
      </c>
      <c r="AD678" s="1" t="s">
        <v>61</v>
      </c>
      <c r="AE678" s="1" t="s">
        <v>8568</v>
      </c>
    </row>
    <row r="679" spans="1:72" ht="13.5" customHeight="1">
      <c r="A679" s="7" t="str">
        <f>HYPERLINK("http://kyu.snu.ac.kr/sdhj/index.jsp?type=hj/GK14611_00IM0001_083a.jpg","1738_수남면_083a")</f>
        <v>1738_수남면_083a</v>
      </c>
      <c r="B679" s="2">
        <v>1738</v>
      </c>
      <c r="C679" s="2" t="s">
        <v>12928</v>
      </c>
      <c r="D679" s="2" t="s">
        <v>12929</v>
      </c>
      <c r="E679" s="2">
        <v>678</v>
      </c>
      <c r="F679" s="1">
        <v>3</v>
      </c>
      <c r="G679" s="1" t="s">
        <v>1071</v>
      </c>
      <c r="H679" s="1" t="s">
        <v>6276</v>
      </c>
      <c r="I679" s="1">
        <v>7</v>
      </c>
      <c r="L679" s="1">
        <v>2</v>
      </c>
      <c r="M679" s="1" t="s">
        <v>1330</v>
      </c>
      <c r="N679" s="1" t="s">
        <v>11653</v>
      </c>
      <c r="T679" s="1" t="s">
        <v>12952</v>
      </c>
      <c r="U679" s="1" t="s">
        <v>241</v>
      </c>
      <c r="V679" s="1" t="s">
        <v>6447</v>
      </c>
      <c r="Y679" s="1" t="s">
        <v>1517</v>
      </c>
      <c r="Z679" s="1" t="s">
        <v>7926</v>
      </c>
      <c r="AC679" s="1">
        <v>17</v>
      </c>
      <c r="AD679" s="1" t="s">
        <v>88</v>
      </c>
      <c r="AE679" s="1" t="s">
        <v>8561</v>
      </c>
      <c r="AF679" s="1" t="s">
        <v>485</v>
      </c>
      <c r="AG679" s="1" t="s">
        <v>8644</v>
      </c>
      <c r="AT679" s="1" t="s">
        <v>241</v>
      </c>
      <c r="AU679" s="1" t="s">
        <v>6447</v>
      </c>
      <c r="AV679" s="1" t="s">
        <v>1518</v>
      </c>
      <c r="AW679" s="1" t="s">
        <v>9436</v>
      </c>
      <c r="BF679" s="1" t="s">
        <v>11522</v>
      </c>
    </row>
    <row r="680" spans="1:72" ht="13.5" customHeight="1">
      <c r="A680" s="7" t="str">
        <f>HYPERLINK("http://kyu.snu.ac.kr/sdhj/index.jsp?type=hj/GK14611_00IM0001_083a.jpg","1738_수남면_083a")</f>
        <v>1738_수남면_083a</v>
      </c>
      <c r="B680" s="2">
        <v>1738</v>
      </c>
      <c r="C680" s="2" t="s">
        <v>12735</v>
      </c>
      <c r="D680" s="2" t="s">
        <v>12736</v>
      </c>
      <c r="E680" s="2">
        <v>679</v>
      </c>
      <c r="F680" s="1">
        <v>3</v>
      </c>
      <c r="G680" s="1" t="s">
        <v>1071</v>
      </c>
      <c r="H680" s="1" t="s">
        <v>6276</v>
      </c>
      <c r="I680" s="1">
        <v>7</v>
      </c>
      <c r="L680" s="1">
        <v>2</v>
      </c>
      <c r="M680" s="1" t="s">
        <v>1330</v>
      </c>
      <c r="N680" s="1" t="s">
        <v>11653</v>
      </c>
      <c r="T680" s="1" t="s">
        <v>12952</v>
      </c>
      <c r="U680" s="1" t="s">
        <v>593</v>
      </c>
      <c r="V680" s="1" t="s">
        <v>6586</v>
      </c>
      <c r="Y680" s="1" t="s">
        <v>1519</v>
      </c>
      <c r="Z680" s="1" t="s">
        <v>8241</v>
      </c>
      <c r="AC680" s="1">
        <v>24</v>
      </c>
      <c r="AD680" s="1" t="s">
        <v>61</v>
      </c>
      <c r="AE680" s="1" t="s">
        <v>8568</v>
      </c>
      <c r="BB680" s="1" t="s">
        <v>181</v>
      </c>
      <c r="BC680" s="1" t="s">
        <v>6448</v>
      </c>
      <c r="BD680" s="1" t="s">
        <v>1520</v>
      </c>
      <c r="BE680" s="1" t="s">
        <v>7056</v>
      </c>
      <c r="BF680" s="1" t="s">
        <v>11491</v>
      </c>
    </row>
    <row r="681" spans="1:72" ht="13.5" customHeight="1">
      <c r="A681" s="7" t="str">
        <f>HYPERLINK("http://kyu.snu.ac.kr/sdhj/index.jsp?type=hj/GK14611_00IM0001_083a.jpg","1738_수남면_083a")</f>
        <v>1738_수남면_083a</v>
      </c>
      <c r="B681" s="2">
        <v>1738</v>
      </c>
      <c r="C681" s="2" t="s">
        <v>12735</v>
      </c>
      <c r="D681" s="2" t="s">
        <v>12736</v>
      </c>
      <c r="E681" s="2">
        <v>680</v>
      </c>
      <c r="F681" s="1">
        <v>3</v>
      </c>
      <c r="G681" s="1" t="s">
        <v>1071</v>
      </c>
      <c r="H681" s="1" t="s">
        <v>6276</v>
      </c>
      <c r="I681" s="1">
        <v>7</v>
      </c>
      <c r="L681" s="1">
        <v>2</v>
      </c>
      <c r="M681" s="1" t="s">
        <v>1330</v>
      </c>
      <c r="N681" s="1" t="s">
        <v>11653</v>
      </c>
      <c r="T681" s="1" t="s">
        <v>12952</v>
      </c>
      <c r="U681" s="1" t="s">
        <v>593</v>
      </c>
      <c r="V681" s="1" t="s">
        <v>6586</v>
      </c>
      <c r="Y681" s="1" t="s">
        <v>1521</v>
      </c>
      <c r="Z681" s="1" t="s">
        <v>8240</v>
      </c>
      <c r="AC681" s="1">
        <v>44</v>
      </c>
      <c r="AD681" s="1" t="s">
        <v>482</v>
      </c>
      <c r="AE681" s="1" t="s">
        <v>8578</v>
      </c>
    </row>
    <row r="682" spans="1:72" ht="13.5" customHeight="1">
      <c r="A682" s="7" t="str">
        <f>HYPERLINK("http://kyu.snu.ac.kr/sdhj/index.jsp?type=hj/GK14611_00IM0001_083a.jpg","1738_수남면_083a")</f>
        <v>1738_수남면_083a</v>
      </c>
      <c r="B682" s="2">
        <v>1738</v>
      </c>
      <c r="C682" s="2" t="s">
        <v>12714</v>
      </c>
      <c r="D682" s="2" t="s">
        <v>12715</v>
      </c>
      <c r="E682" s="2">
        <v>681</v>
      </c>
      <c r="F682" s="1">
        <v>3</v>
      </c>
      <c r="G682" s="1" t="s">
        <v>1071</v>
      </c>
      <c r="H682" s="1" t="s">
        <v>6276</v>
      </c>
      <c r="I682" s="1">
        <v>7</v>
      </c>
      <c r="L682" s="1">
        <v>2</v>
      </c>
      <c r="M682" s="1" t="s">
        <v>1330</v>
      </c>
      <c r="N682" s="1" t="s">
        <v>11653</v>
      </c>
      <c r="T682" s="1" t="s">
        <v>12952</v>
      </c>
      <c r="U682" s="1" t="s">
        <v>241</v>
      </c>
      <c r="V682" s="1" t="s">
        <v>6447</v>
      </c>
      <c r="Y682" s="1" t="s">
        <v>1522</v>
      </c>
      <c r="Z682" s="1" t="s">
        <v>8239</v>
      </c>
      <c r="AC682" s="1">
        <v>10</v>
      </c>
      <c r="AD682" s="1" t="s">
        <v>127</v>
      </c>
      <c r="AE682" s="1" t="s">
        <v>8557</v>
      </c>
      <c r="BB682" s="1" t="s">
        <v>181</v>
      </c>
      <c r="BC682" s="1" t="s">
        <v>6448</v>
      </c>
      <c r="BD682" s="1" t="s">
        <v>453</v>
      </c>
      <c r="BE682" s="1" t="s">
        <v>7251</v>
      </c>
      <c r="BF682" s="1" t="s">
        <v>11492</v>
      </c>
    </row>
    <row r="683" spans="1:72" ht="13.5" customHeight="1">
      <c r="A683" s="7" t="str">
        <f>HYPERLINK("http://kyu.snu.ac.kr/sdhj/index.jsp?type=hj/GK14611_00IM0001_083a.jpg","1738_수남면_083a")</f>
        <v>1738_수남면_083a</v>
      </c>
      <c r="B683" s="2">
        <v>1738</v>
      </c>
      <c r="C683" s="2" t="s">
        <v>12735</v>
      </c>
      <c r="D683" s="2" t="s">
        <v>12736</v>
      </c>
      <c r="E683" s="2">
        <v>682</v>
      </c>
      <c r="F683" s="1">
        <v>3</v>
      </c>
      <c r="G683" s="1" t="s">
        <v>1071</v>
      </c>
      <c r="H683" s="1" t="s">
        <v>6276</v>
      </c>
      <c r="I683" s="1">
        <v>7</v>
      </c>
      <c r="L683" s="1">
        <v>2</v>
      </c>
      <c r="M683" s="1" t="s">
        <v>1330</v>
      </c>
      <c r="N683" s="1" t="s">
        <v>11653</v>
      </c>
      <c r="T683" s="1" t="s">
        <v>12952</v>
      </c>
      <c r="U683" s="1" t="s">
        <v>792</v>
      </c>
      <c r="V683" s="1" t="s">
        <v>6474</v>
      </c>
      <c r="Y683" s="1" t="s">
        <v>1523</v>
      </c>
      <c r="Z683" s="1" t="s">
        <v>13192</v>
      </c>
      <c r="AF683" s="1" t="s">
        <v>663</v>
      </c>
      <c r="AG683" s="1" t="s">
        <v>8605</v>
      </c>
      <c r="AH683" s="1" t="s">
        <v>711</v>
      </c>
      <c r="AI683" s="1" t="s">
        <v>8720</v>
      </c>
    </row>
    <row r="684" spans="1:72" ht="13.5" customHeight="1">
      <c r="A684" s="7" t="str">
        <f>HYPERLINK("http://kyu.snu.ac.kr/sdhj/index.jsp?type=hj/GK14611_00IM0001_083a.jpg","1738_수남면_083a")</f>
        <v>1738_수남면_083a</v>
      </c>
      <c r="B684" s="2">
        <v>1738</v>
      </c>
      <c r="C684" s="2" t="s">
        <v>12928</v>
      </c>
      <c r="D684" s="2" t="s">
        <v>12929</v>
      </c>
      <c r="E684" s="2">
        <v>683</v>
      </c>
      <c r="F684" s="1">
        <v>3</v>
      </c>
      <c r="G684" s="1" t="s">
        <v>1071</v>
      </c>
      <c r="H684" s="1" t="s">
        <v>6276</v>
      </c>
      <c r="I684" s="1">
        <v>7</v>
      </c>
      <c r="L684" s="1">
        <v>3</v>
      </c>
      <c r="M684" s="1" t="s">
        <v>1524</v>
      </c>
      <c r="N684" s="1" t="s">
        <v>11729</v>
      </c>
      <c r="T684" s="1" t="s">
        <v>12719</v>
      </c>
      <c r="U684" s="1" t="s">
        <v>159</v>
      </c>
      <c r="V684" s="1" t="s">
        <v>6472</v>
      </c>
      <c r="Y684" s="1" t="s">
        <v>1524</v>
      </c>
      <c r="Z684" s="1" t="s">
        <v>11729</v>
      </c>
      <c r="AC684" s="1">
        <v>42</v>
      </c>
      <c r="AD684" s="1" t="s">
        <v>636</v>
      </c>
      <c r="AE684" s="1" t="s">
        <v>8539</v>
      </c>
      <c r="AJ684" s="1" t="s">
        <v>17</v>
      </c>
      <c r="AK684" s="1" t="s">
        <v>8760</v>
      </c>
      <c r="AL684" s="1" t="s">
        <v>285</v>
      </c>
      <c r="AM684" s="1" t="s">
        <v>8520</v>
      </c>
      <c r="AT684" s="1" t="s">
        <v>81</v>
      </c>
      <c r="AU684" s="1" t="s">
        <v>8866</v>
      </c>
      <c r="AV684" s="1" t="s">
        <v>1525</v>
      </c>
      <c r="AW684" s="1" t="s">
        <v>9439</v>
      </c>
      <c r="BG684" s="1" t="s">
        <v>81</v>
      </c>
      <c r="BH684" s="1" t="s">
        <v>8866</v>
      </c>
      <c r="BI684" s="1" t="s">
        <v>1409</v>
      </c>
      <c r="BJ684" s="1" t="s">
        <v>10047</v>
      </c>
      <c r="BK684" s="1" t="s">
        <v>463</v>
      </c>
      <c r="BL684" s="1" t="s">
        <v>11441</v>
      </c>
      <c r="BM684" s="1" t="s">
        <v>1184</v>
      </c>
      <c r="BN684" s="1" t="s">
        <v>10042</v>
      </c>
      <c r="BO684" s="1" t="s">
        <v>48</v>
      </c>
      <c r="BP684" s="1" t="s">
        <v>6678</v>
      </c>
      <c r="BQ684" s="1" t="s">
        <v>1526</v>
      </c>
      <c r="BR684" s="1" t="s">
        <v>10937</v>
      </c>
      <c r="BS684" s="1" t="s">
        <v>826</v>
      </c>
      <c r="BT684" s="1" t="s">
        <v>8690</v>
      </c>
    </row>
    <row r="685" spans="1:72" ht="13.5" customHeight="1">
      <c r="A685" s="7" t="str">
        <f>HYPERLINK("http://kyu.snu.ac.kr/sdhj/index.jsp?type=hj/GK14611_00IM0001_083a.jpg","1738_수남면_083a")</f>
        <v>1738_수남면_083a</v>
      </c>
      <c r="B685" s="2">
        <v>1738</v>
      </c>
      <c r="C685" s="2" t="s">
        <v>12806</v>
      </c>
      <c r="D685" s="2" t="s">
        <v>12807</v>
      </c>
      <c r="E685" s="2">
        <v>684</v>
      </c>
      <c r="F685" s="1">
        <v>3</v>
      </c>
      <c r="G685" s="1" t="s">
        <v>1071</v>
      </c>
      <c r="H685" s="1" t="s">
        <v>6276</v>
      </c>
      <c r="I685" s="1">
        <v>7</v>
      </c>
      <c r="L685" s="1">
        <v>3</v>
      </c>
      <c r="M685" s="1" t="s">
        <v>1524</v>
      </c>
      <c r="N685" s="1" t="s">
        <v>11729</v>
      </c>
      <c r="S685" s="1" t="s">
        <v>51</v>
      </c>
      <c r="T685" s="1" t="s">
        <v>6364</v>
      </c>
      <c r="W685" s="1" t="s">
        <v>66</v>
      </c>
      <c r="X685" s="1" t="s">
        <v>11719</v>
      </c>
      <c r="Y685" s="1" t="s">
        <v>170</v>
      </c>
      <c r="Z685" s="1" t="s">
        <v>6819</v>
      </c>
      <c r="AC685" s="1">
        <v>46</v>
      </c>
      <c r="AD685" s="1" t="s">
        <v>299</v>
      </c>
      <c r="AE685" s="1" t="s">
        <v>8556</v>
      </c>
      <c r="AJ685" s="1" t="s">
        <v>173</v>
      </c>
      <c r="AK685" s="1" t="s">
        <v>8258</v>
      </c>
      <c r="AL685" s="1" t="s">
        <v>440</v>
      </c>
      <c r="AM685" s="1" t="s">
        <v>8661</v>
      </c>
      <c r="AT685" s="1" t="s">
        <v>159</v>
      </c>
      <c r="AU685" s="1" t="s">
        <v>6472</v>
      </c>
      <c r="AV685" s="1" t="s">
        <v>1527</v>
      </c>
      <c r="AW685" s="1" t="s">
        <v>9438</v>
      </c>
      <c r="BG685" s="1" t="s">
        <v>81</v>
      </c>
      <c r="BH685" s="1" t="s">
        <v>8866</v>
      </c>
      <c r="BI685" s="1" t="s">
        <v>1528</v>
      </c>
      <c r="BJ685" s="1" t="s">
        <v>9277</v>
      </c>
      <c r="BK685" s="1" t="s">
        <v>1529</v>
      </c>
      <c r="BL685" s="1" t="s">
        <v>10128</v>
      </c>
      <c r="BM685" s="1" t="s">
        <v>1530</v>
      </c>
      <c r="BN685" s="1" t="s">
        <v>7373</v>
      </c>
      <c r="BO685" s="1" t="s">
        <v>81</v>
      </c>
      <c r="BP685" s="1" t="s">
        <v>8866</v>
      </c>
      <c r="BQ685" s="1" t="s">
        <v>1531</v>
      </c>
      <c r="BR685" s="1" t="s">
        <v>10936</v>
      </c>
      <c r="BS685" s="1" t="s">
        <v>1532</v>
      </c>
      <c r="BT685" s="1" t="s">
        <v>11026</v>
      </c>
    </row>
    <row r="686" spans="1:72" ht="13.5" customHeight="1">
      <c r="A686" s="7" t="str">
        <f>HYPERLINK("http://kyu.snu.ac.kr/sdhj/index.jsp?type=hj/GK14611_00IM0001_083a.jpg","1738_수남면_083a")</f>
        <v>1738_수남면_083a</v>
      </c>
      <c r="B686" s="2">
        <v>1738</v>
      </c>
      <c r="C686" s="2" t="s">
        <v>13056</v>
      </c>
      <c r="D686" s="2" t="s">
        <v>13057</v>
      </c>
      <c r="E686" s="2">
        <v>685</v>
      </c>
      <c r="F686" s="1">
        <v>3</v>
      </c>
      <c r="G686" s="1" t="s">
        <v>1071</v>
      </c>
      <c r="H686" s="1" t="s">
        <v>6276</v>
      </c>
      <c r="I686" s="1">
        <v>7</v>
      </c>
      <c r="L686" s="1">
        <v>3</v>
      </c>
      <c r="M686" s="1" t="s">
        <v>1524</v>
      </c>
      <c r="N686" s="1" t="s">
        <v>11729</v>
      </c>
      <c r="S686" s="1" t="s">
        <v>60</v>
      </c>
      <c r="T686" s="1" t="s">
        <v>6373</v>
      </c>
      <c r="AC686" s="1">
        <v>11</v>
      </c>
      <c r="AD686" s="1" t="s">
        <v>134</v>
      </c>
      <c r="AE686" s="1" t="s">
        <v>8563</v>
      </c>
    </row>
    <row r="687" spans="1:72" ht="13.5" customHeight="1">
      <c r="A687" s="7" t="str">
        <f>HYPERLINK("http://kyu.snu.ac.kr/sdhj/index.jsp?type=hj/GK14611_00IM0001_083a.jpg","1738_수남면_083a")</f>
        <v>1738_수남면_083a</v>
      </c>
      <c r="B687" s="2">
        <v>1738</v>
      </c>
      <c r="C687" s="2" t="s">
        <v>12722</v>
      </c>
      <c r="D687" s="2" t="s">
        <v>12723</v>
      </c>
      <c r="E687" s="2">
        <v>686</v>
      </c>
      <c r="F687" s="1">
        <v>3</v>
      </c>
      <c r="G687" s="1" t="s">
        <v>1071</v>
      </c>
      <c r="H687" s="1" t="s">
        <v>6276</v>
      </c>
      <c r="I687" s="1">
        <v>7</v>
      </c>
      <c r="L687" s="1">
        <v>3</v>
      </c>
      <c r="M687" s="1" t="s">
        <v>1524</v>
      </c>
      <c r="N687" s="1" t="s">
        <v>11729</v>
      </c>
      <c r="S687" s="1" t="s">
        <v>131</v>
      </c>
      <c r="T687" s="1" t="s">
        <v>6366</v>
      </c>
      <c r="U687" s="1" t="s">
        <v>159</v>
      </c>
      <c r="V687" s="1" t="s">
        <v>6472</v>
      </c>
      <c r="Y687" s="1" t="s">
        <v>1533</v>
      </c>
      <c r="Z687" s="1" t="s">
        <v>8238</v>
      </c>
      <c r="AA687" s="1" t="s">
        <v>1534</v>
      </c>
      <c r="AB687" s="1" t="s">
        <v>8519</v>
      </c>
      <c r="AC687" s="1">
        <v>9</v>
      </c>
      <c r="AD687" s="1" t="s">
        <v>580</v>
      </c>
      <c r="AE687" s="1" t="s">
        <v>8555</v>
      </c>
      <c r="BF687" s="1" t="s">
        <v>64</v>
      </c>
    </row>
    <row r="688" spans="1:72" ht="13.5" customHeight="1">
      <c r="A688" s="7" t="str">
        <f>HYPERLINK("http://kyu.snu.ac.kr/sdhj/index.jsp?type=hj/GK14611_00IM0001_083a.jpg","1738_수남면_083a")</f>
        <v>1738_수남면_083a</v>
      </c>
      <c r="B688" s="2">
        <v>1738</v>
      </c>
      <c r="C688" s="2" t="s">
        <v>12722</v>
      </c>
      <c r="D688" s="2" t="s">
        <v>12723</v>
      </c>
      <c r="E688" s="2">
        <v>687</v>
      </c>
      <c r="F688" s="1">
        <v>3</v>
      </c>
      <c r="G688" s="1" t="s">
        <v>1071</v>
      </c>
      <c r="H688" s="1" t="s">
        <v>6276</v>
      </c>
      <c r="I688" s="1">
        <v>7</v>
      </c>
      <c r="L688" s="1">
        <v>3</v>
      </c>
      <c r="M688" s="1" t="s">
        <v>1524</v>
      </c>
      <c r="N688" s="1" t="s">
        <v>11729</v>
      </c>
      <c r="T688" s="1" t="s">
        <v>12788</v>
      </c>
      <c r="U688" s="1" t="s">
        <v>181</v>
      </c>
      <c r="V688" s="1" t="s">
        <v>6448</v>
      </c>
      <c r="Y688" s="1" t="s">
        <v>1535</v>
      </c>
      <c r="Z688" s="1" t="s">
        <v>8237</v>
      </c>
      <c r="AC688" s="1">
        <v>43</v>
      </c>
      <c r="AD688" s="1" t="s">
        <v>423</v>
      </c>
      <c r="AE688" s="1" t="s">
        <v>6457</v>
      </c>
      <c r="AF688" s="1" t="s">
        <v>1458</v>
      </c>
      <c r="AG688" s="1" t="s">
        <v>8601</v>
      </c>
    </row>
    <row r="689" spans="1:72" ht="13.5" customHeight="1">
      <c r="A689" s="7" t="str">
        <f>HYPERLINK("http://kyu.snu.ac.kr/sdhj/index.jsp?type=hj/GK14611_00IM0001_083a.jpg","1738_수남면_083a")</f>
        <v>1738_수남면_083a</v>
      </c>
      <c r="B689" s="2">
        <v>1738</v>
      </c>
      <c r="C689" s="2" t="s">
        <v>12722</v>
      </c>
      <c r="D689" s="2" t="s">
        <v>12723</v>
      </c>
      <c r="E689" s="2">
        <v>688</v>
      </c>
      <c r="F689" s="1">
        <v>3</v>
      </c>
      <c r="G689" s="1" t="s">
        <v>1071</v>
      </c>
      <c r="H689" s="1" t="s">
        <v>6276</v>
      </c>
      <c r="I689" s="1">
        <v>7</v>
      </c>
      <c r="L689" s="1">
        <v>3</v>
      </c>
      <c r="M689" s="1" t="s">
        <v>1524</v>
      </c>
      <c r="N689" s="1" t="s">
        <v>11729</v>
      </c>
      <c r="T689" s="1" t="s">
        <v>12788</v>
      </c>
      <c r="U689" s="1" t="s">
        <v>241</v>
      </c>
      <c r="V689" s="1" t="s">
        <v>6447</v>
      </c>
      <c r="Y689" s="1" t="s">
        <v>1536</v>
      </c>
      <c r="Z689" s="1" t="s">
        <v>8236</v>
      </c>
      <c r="AC689" s="1">
        <v>54</v>
      </c>
      <c r="AD689" s="1" t="s">
        <v>511</v>
      </c>
      <c r="AE689" s="1" t="s">
        <v>8566</v>
      </c>
      <c r="AT689" s="1" t="s">
        <v>241</v>
      </c>
      <c r="AU689" s="1" t="s">
        <v>6447</v>
      </c>
      <c r="AV689" s="1" t="s">
        <v>1537</v>
      </c>
      <c r="AW689" s="1" t="s">
        <v>7621</v>
      </c>
      <c r="BF689" s="1" t="s">
        <v>11491</v>
      </c>
    </row>
    <row r="690" spans="1:72" ht="13.5" customHeight="1">
      <c r="A690" s="7" t="str">
        <f>HYPERLINK("http://kyu.snu.ac.kr/sdhj/index.jsp?type=hj/GK14611_00IM0001_083a.jpg","1738_수남면_083a")</f>
        <v>1738_수남면_083a</v>
      </c>
      <c r="B690" s="2">
        <v>1738</v>
      </c>
      <c r="C690" s="2" t="s">
        <v>12735</v>
      </c>
      <c r="D690" s="2" t="s">
        <v>12736</v>
      </c>
      <c r="E690" s="2">
        <v>689</v>
      </c>
      <c r="F690" s="1">
        <v>3</v>
      </c>
      <c r="G690" s="1" t="s">
        <v>1071</v>
      </c>
      <c r="H690" s="1" t="s">
        <v>6276</v>
      </c>
      <c r="I690" s="1">
        <v>7</v>
      </c>
      <c r="L690" s="1">
        <v>3</v>
      </c>
      <c r="M690" s="1" t="s">
        <v>1524</v>
      </c>
      <c r="N690" s="1" t="s">
        <v>11729</v>
      </c>
      <c r="S690" s="1" t="s">
        <v>1538</v>
      </c>
      <c r="T690" s="1" t="s">
        <v>11603</v>
      </c>
      <c r="Y690" s="1" t="s">
        <v>521</v>
      </c>
      <c r="Z690" s="1" t="s">
        <v>6774</v>
      </c>
      <c r="AC690" s="1">
        <v>54</v>
      </c>
      <c r="AD690" s="1" t="s">
        <v>511</v>
      </c>
      <c r="AE690" s="1" t="s">
        <v>8566</v>
      </c>
    </row>
    <row r="691" spans="1:72" ht="13.5" customHeight="1">
      <c r="A691" s="7" t="str">
        <f>HYPERLINK("http://kyu.snu.ac.kr/sdhj/index.jsp?type=hj/GK14611_00IM0001_083a.jpg","1738_수남면_083a")</f>
        <v>1738_수남면_083a</v>
      </c>
      <c r="B691" s="2">
        <v>1738</v>
      </c>
      <c r="C691" s="2" t="s">
        <v>12722</v>
      </c>
      <c r="D691" s="2" t="s">
        <v>12723</v>
      </c>
      <c r="E691" s="2">
        <v>690</v>
      </c>
      <c r="F691" s="1">
        <v>3</v>
      </c>
      <c r="G691" s="1" t="s">
        <v>1071</v>
      </c>
      <c r="H691" s="1" t="s">
        <v>6276</v>
      </c>
      <c r="I691" s="1">
        <v>7</v>
      </c>
      <c r="L691" s="1">
        <v>3</v>
      </c>
      <c r="M691" s="1" t="s">
        <v>1524</v>
      </c>
      <c r="N691" s="1" t="s">
        <v>11729</v>
      </c>
      <c r="T691" s="1" t="s">
        <v>12788</v>
      </c>
      <c r="U691" s="1" t="s">
        <v>241</v>
      </c>
      <c r="V691" s="1" t="s">
        <v>6447</v>
      </c>
      <c r="Y691" s="1" t="s">
        <v>1539</v>
      </c>
      <c r="Z691" s="1" t="s">
        <v>7626</v>
      </c>
      <c r="AC691" s="1">
        <v>21</v>
      </c>
      <c r="AD691" s="1" t="s">
        <v>362</v>
      </c>
      <c r="AE691" s="1" t="s">
        <v>8531</v>
      </c>
      <c r="AT691" s="1" t="s">
        <v>419</v>
      </c>
      <c r="AU691" s="1" t="s">
        <v>6662</v>
      </c>
      <c r="BF691" s="1" t="s">
        <v>11491</v>
      </c>
    </row>
    <row r="692" spans="1:72" ht="13.5" customHeight="1">
      <c r="A692" s="7" t="str">
        <f>HYPERLINK("http://kyu.snu.ac.kr/sdhj/index.jsp?type=hj/GK14611_00IM0001_083a.jpg","1738_수남면_083a")</f>
        <v>1738_수남면_083a</v>
      </c>
      <c r="B692" s="2">
        <v>1738</v>
      </c>
      <c r="C692" s="2" t="s">
        <v>12735</v>
      </c>
      <c r="D692" s="2" t="s">
        <v>12736</v>
      </c>
      <c r="E692" s="2">
        <v>691</v>
      </c>
      <c r="F692" s="1">
        <v>3</v>
      </c>
      <c r="G692" s="1" t="s">
        <v>1071</v>
      </c>
      <c r="H692" s="1" t="s">
        <v>6276</v>
      </c>
      <c r="I692" s="1">
        <v>7</v>
      </c>
      <c r="L692" s="1">
        <v>3</v>
      </c>
      <c r="M692" s="1" t="s">
        <v>1524</v>
      </c>
      <c r="N692" s="1" t="s">
        <v>11729</v>
      </c>
      <c r="T692" s="1" t="s">
        <v>12788</v>
      </c>
      <c r="U692" s="1" t="s">
        <v>1423</v>
      </c>
      <c r="V692" s="1" t="s">
        <v>6473</v>
      </c>
      <c r="Y692" s="1" t="s">
        <v>1540</v>
      </c>
      <c r="Z692" s="1" t="s">
        <v>7999</v>
      </c>
      <c r="AC692" s="1">
        <v>21</v>
      </c>
      <c r="AD692" s="1" t="s">
        <v>362</v>
      </c>
      <c r="AE692" s="1" t="s">
        <v>8531</v>
      </c>
      <c r="AF692" s="1" t="s">
        <v>105</v>
      </c>
      <c r="AG692" s="1" t="s">
        <v>8593</v>
      </c>
    </row>
    <row r="693" spans="1:72" ht="13.5" customHeight="1">
      <c r="A693" s="7" t="str">
        <f>HYPERLINK("http://kyu.snu.ac.kr/sdhj/index.jsp?type=hj/GK14611_00IM0001_083a.jpg","1738_수남면_083a")</f>
        <v>1738_수남면_083a</v>
      </c>
      <c r="B693" s="2">
        <v>1738</v>
      </c>
      <c r="C693" s="2" t="s">
        <v>12928</v>
      </c>
      <c r="D693" s="2" t="s">
        <v>12929</v>
      </c>
      <c r="E693" s="2">
        <v>692</v>
      </c>
      <c r="F693" s="1">
        <v>3</v>
      </c>
      <c r="G693" s="1" t="s">
        <v>1071</v>
      </c>
      <c r="H693" s="1" t="s">
        <v>6276</v>
      </c>
      <c r="I693" s="1">
        <v>7</v>
      </c>
      <c r="L693" s="1">
        <v>4</v>
      </c>
      <c r="M693" s="1" t="s">
        <v>11930</v>
      </c>
      <c r="N693" s="1" t="s">
        <v>11931</v>
      </c>
      <c r="T693" s="1" t="s">
        <v>12719</v>
      </c>
      <c r="U693" s="1" t="s">
        <v>159</v>
      </c>
      <c r="V693" s="1" t="s">
        <v>6472</v>
      </c>
      <c r="W693" s="1" t="s">
        <v>1179</v>
      </c>
      <c r="X693" s="1" t="s">
        <v>11759</v>
      </c>
      <c r="Y693" s="1" t="s">
        <v>1541</v>
      </c>
      <c r="Z693" s="1" t="s">
        <v>8235</v>
      </c>
      <c r="AC693" s="1">
        <v>56</v>
      </c>
      <c r="AD693" s="1" t="s">
        <v>328</v>
      </c>
      <c r="AE693" s="1" t="s">
        <v>8554</v>
      </c>
      <c r="AJ693" s="1" t="s">
        <v>17</v>
      </c>
      <c r="AK693" s="1" t="s">
        <v>8760</v>
      </c>
      <c r="AL693" s="1" t="s">
        <v>285</v>
      </c>
      <c r="AM693" s="1" t="s">
        <v>8520</v>
      </c>
      <c r="AT693" s="1" t="s">
        <v>159</v>
      </c>
      <c r="AU693" s="1" t="s">
        <v>6472</v>
      </c>
      <c r="AV693" s="1" t="s">
        <v>1506</v>
      </c>
      <c r="AW693" s="1" t="s">
        <v>8249</v>
      </c>
      <c r="BG693" s="1" t="s">
        <v>536</v>
      </c>
      <c r="BH693" s="1" t="s">
        <v>8870</v>
      </c>
      <c r="BI693" s="1" t="s">
        <v>1432</v>
      </c>
      <c r="BJ693" s="1" t="s">
        <v>9440</v>
      </c>
      <c r="BK693" s="1" t="s">
        <v>463</v>
      </c>
      <c r="BL693" s="1" t="s">
        <v>11441</v>
      </c>
      <c r="BM693" s="1" t="s">
        <v>1184</v>
      </c>
      <c r="BN693" s="1" t="s">
        <v>10042</v>
      </c>
      <c r="BO693" s="1" t="s">
        <v>81</v>
      </c>
      <c r="BP693" s="1" t="s">
        <v>8866</v>
      </c>
      <c r="BQ693" s="1" t="s">
        <v>1542</v>
      </c>
      <c r="BR693" s="1" t="s">
        <v>11371</v>
      </c>
      <c r="BS693" s="1" t="s">
        <v>440</v>
      </c>
      <c r="BT693" s="1" t="s">
        <v>8661</v>
      </c>
    </row>
    <row r="694" spans="1:72" ht="13.5" customHeight="1">
      <c r="A694" s="7" t="str">
        <f>HYPERLINK("http://kyu.snu.ac.kr/sdhj/index.jsp?type=hj/GK14611_00IM0001_083a.jpg","1738_수남면_083a")</f>
        <v>1738_수남면_083a</v>
      </c>
      <c r="B694" s="2">
        <v>1738</v>
      </c>
      <c r="C694" s="2" t="s">
        <v>12722</v>
      </c>
      <c r="D694" s="2" t="s">
        <v>12723</v>
      </c>
      <c r="E694" s="2">
        <v>693</v>
      </c>
      <c r="F694" s="1">
        <v>3</v>
      </c>
      <c r="G694" s="1" t="s">
        <v>1071</v>
      </c>
      <c r="H694" s="1" t="s">
        <v>6276</v>
      </c>
      <c r="I694" s="1">
        <v>7</v>
      </c>
      <c r="L694" s="1">
        <v>4</v>
      </c>
      <c r="M694" s="1" t="s">
        <v>11930</v>
      </c>
      <c r="N694" s="1" t="s">
        <v>11931</v>
      </c>
      <c r="S694" s="1" t="s">
        <v>51</v>
      </c>
      <c r="T694" s="1" t="s">
        <v>6364</v>
      </c>
      <c r="W694" s="1" t="s">
        <v>66</v>
      </c>
      <c r="X694" s="1" t="s">
        <v>11719</v>
      </c>
      <c r="Y694" s="1" t="s">
        <v>170</v>
      </c>
      <c r="Z694" s="1" t="s">
        <v>6819</v>
      </c>
      <c r="AC694" s="1">
        <v>50</v>
      </c>
      <c r="AD694" s="1" t="s">
        <v>469</v>
      </c>
      <c r="AE694" s="1" t="s">
        <v>8574</v>
      </c>
      <c r="AJ694" s="1" t="s">
        <v>173</v>
      </c>
      <c r="AK694" s="1" t="s">
        <v>8258</v>
      </c>
      <c r="AL694" s="1" t="s">
        <v>285</v>
      </c>
      <c r="AM694" s="1" t="s">
        <v>8520</v>
      </c>
      <c r="AT694" s="1" t="s">
        <v>81</v>
      </c>
      <c r="AU694" s="1" t="s">
        <v>8866</v>
      </c>
      <c r="AV694" s="1" t="s">
        <v>1543</v>
      </c>
      <c r="AW694" s="1" t="s">
        <v>9437</v>
      </c>
      <c r="BG694" s="1" t="s">
        <v>81</v>
      </c>
      <c r="BH694" s="1" t="s">
        <v>8866</v>
      </c>
      <c r="BI694" s="1" t="s">
        <v>1544</v>
      </c>
      <c r="BJ694" s="1" t="s">
        <v>10046</v>
      </c>
      <c r="BK694" s="1" t="s">
        <v>81</v>
      </c>
      <c r="BL694" s="1" t="s">
        <v>8866</v>
      </c>
      <c r="BM694" s="1" t="s">
        <v>1545</v>
      </c>
      <c r="BN694" s="1" t="s">
        <v>10468</v>
      </c>
      <c r="BO694" s="1" t="s">
        <v>81</v>
      </c>
      <c r="BP694" s="1" t="s">
        <v>8866</v>
      </c>
      <c r="BQ694" s="1" t="s">
        <v>1546</v>
      </c>
      <c r="BR694" s="1" t="s">
        <v>10935</v>
      </c>
      <c r="BS694" s="1" t="s">
        <v>1547</v>
      </c>
      <c r="BT694" s="1" t="s">
        <v>11040</v>
      </c>
    </row>
    <row r="695" spans="1:72" ht="13.5" customHeight="1">
      <c r="A695" s="7" t="str">
        <f>HYPERLINK("http://kyu.snu.ac.kr/sdhj/index.jsp?type=hj/GK14611_00IM0001_083a.jpg","1738_수남면_083a")</f>
        <v>1738_수남면_083a</v>
      </c>
      <c r="B695" s="2">
        <v>1738</v>
      </c>
      <c r="C695" s="2" t="s">
        <v>12946</v>
      </c>
      <c r="D695" s="2" t="s">
        <v>12947</v>
      </c>
      <c r="E695" s="2">
        <v>694</v>
      </c>
      <c r="F695" s="1">
        <v>3</v>
      </c>
      <c r="G695" s="1" t="s">
        <v>1071</v>
      </c>
      <c r="H695" s="1" t="s">
        <v>6276</v>
      </c>
      <c r="I695" s="1">
        <v>7</v>
      </c>
      <c r="L695" s="1">
        <v>4</v>
      </c>
      <c r="M695" s="1" t="s">
        <v>11930</v>
      </c>
      <c r="N695" s="1" t="s">
        <v>11931</v>
      </c>
      <c r="S695" s="1" t="s">
        <v>60</v>
      </c>
      <c r="T695" s="1" t="s">
        <v>6373</v>
      </c>
      <c r="AC695" s="1">
        <v>8</v>
      </c>
      <c r="AD695" s="1" t="s">
        <v>580</v>
      </c>
      <c r="AE695" s="1" t="s">
        <v>8555</v>
      </c>
    </row>
    <row r="696" spans="1:72" ht="13.5" customHeight="1">
      <c r="A696" s="7" t="str">
        <f>HYPERLINK("http://kyu.snu.ac.kr/sdhj/index.jsp?type=hj/GK14611_00IM0001_083a.jpg","1738_수남면_083a")</f>
        <v>1738_수남면_083a</v>
      </c>
      <c r="B696" s="2">
        <v>1738</v>
      </c>
      <c r="C696" s="2" t="s">
        <v>12722</v>
      </c>
      <c r="D696" s="2" t="s">
        <v>12723</v>
      </c>
      <c r="E696" s="2">
        <v>695</v>
      </c>
      <c r="F696" s="1">
        <v>3</v>
      </c>
      <c r="G696" s="1" t="s">
        <v>1071</v>
      </c>
      <c r="H696" s="1" t="s">
        <v>6276</v>
      </c>
      <c r="I696" s="1">
        <v>7</v>
      </c>
      <c r="L696" s="1">
        <v>4</v>
      </c>
      <c r="M696" s="1" t="s">
        <v>11930</v>
      </c>
      <c r="N696" s="1" t="s">
        <v>11931</v>
      </c>
      <c r="T696" s="1" t="s">
        <v>12788</v>
      </c>
      <c r="U696" s="1" t="s">
        <v>181</v>
      </c>
      <c r="V696" s="1" t="s">
        <v>6448</v>
      </c>
      <c r="Y696" s="1" t="s">
        <v>453</v>
      </c>
      <c r="Z696" s="1" t="s">
        <v>7251</v>
      </c>
      <c r="AC696" s="1">
        <v>35</v>
      </c>
      <c r="AD696" s="1" t="s">
        <v>138</v>
      </c>
      <c r="AE696" s="1" t="s">
        <v>8546</v>
      </c>
      <c r="BB696" s="1" t="s">
        <v>181</v>
      </c>
      <c r="BC696" s="1" t="s">
        <v>6448</v>
      </c>
      <c r="BD696" s="1" t="s">
        <v>1548</v>
      </c>
      <c r="BE696" s="1" t="s">
        <v>7245</v>
      </c>
      <c r="BF696" s="1" t="s">
        <v>11492</v>
      </c>
    </row>
    <row r="697" spans="1:72" ht="13.5" customHeight="1">
      <c r="A697" s="7" t="str">
        <f>HYPERLINK("http://kyu.snu.ac.kr/sdhj/index.jsp?type=hj/GK14611_00IM0001_083a.jpg","1738_수남면_083a")</f>
        <v>1738_수남면_083a</v>
      </c>
      <c r="B697" s="2">
        <v>1738</v>
      </c>
      <c r="C697" s="2" t="s">
        <v>12735</v>
      </c>
      <c r="D697" s="2" t="s">
        <v>12736</v>
      </c>
      <c r="E697" s="2">
        <v>696</v>
      </c>
      <c r="F697" s="1">
        <v>3</v>
      </c>
      <c r="G697" s="1" t="s">
        <v>1071</v>
      </c>
      <c r="H697" s="1" t="s">
        <v>6276</v>
      </c>
      <c r="I697" s="1">
        <v>7</v>
      </c>
      <c r="L697" s="1">
        <v>4</v>
      </c>
      <c r="M697" s="1" t="s">
        <v>11930</v>
      </c>
      <c r="N697" s="1" t="s">
        <v>11931</v>
      </c>
      <c r="T697" s="1" t="s">
        <v>12788</v>
      </c>
      <c r="U697" s="1" t="s">
        <v>181</v>
      </c>
      <c r="V697" s="1" t="s">
        <v>6448</v>
      </c>
      <c r="Y697" s="1" t="s">
        <v>1549</v>
      </c>
      <c r="Z697" s="1" t="s">
        <v>8234</v>
      </c>
      <c r="AC697" s="1">
        <v>28</v>
      </c>
      <c r="AD697" s="1" t="s">
        <v>516</v>
      </c>
      <c r="AE697" s="1" t="s">
        <v>8567</v>
      </c>
      <c r="AT697" s="1" t="s">
        <v>241</v>
      </c>
      <c r="AU697" s="1" t="s">
        <v>6447</v>
      </c>
      <c r="AV697" s="1" t="s">
        <v>1550</v>
      </c>
      <c r="AW697" s="1" t="s">
        <v>9436</v>
      </c>
      <c r="BF697" s="1" t="s">
        <v>11491</v>
      </c>
    </row>
    <row r="698" spans="1:72" ht="13.5" customHeight="1">
      <c r="A698" s="7" t="str">
        <f>HYPERLINK("http://kyu.snu.ac.kr/sdhj/index.jsp?type=hj/GK14611_00IM0001_083a.jpg","1738_수남면_083a")</f>
        <v>1738_수남면_083a</v>
      </c>
      <c r="B698" s="2">
        <v>1738</v>
      </c>
      <c r="C698" s="2" t="s">
        <v>12735</v>
      </c>
      <c r="D698" s="2" t="s">
        <v>12736</v>
      </c>
      <c r="E698" s="2">
        <v>697</v>
      </c>
      <c r="F698" s="1">
        <v>3</v>
      </c>
      <c r="G698" s="1" t="s">
        <v>1071</v>
      </c>
      <c r="H698" s="1" t="s">
        <v>6276</v>
      </c>
      <c r="I698" s="1">
        <v>7</v>
      </c>
      <c r="L698" s="1">
        <v>4</v>
      </c>
      <c r="M698" s="1" t="s">
        <v>11930</v>
      </c>
      <c r="N698" s="1" t="s">
        <v>11931</v>
      </c>
      <c r="T698" s="1" t="s">
        <v>12788</v>
      </c>
      <c r="U698" s="1" t="s">
        <v>181</v>
      </c>
      <c r="V698" s="1" t="s">
        <v>6448</v>
      </c>
      <c r="Y698" s="1" t="s">
        <v>13193</v>
      </c>
      <c r="Z698" s="1" t="s">
        <v>8183</v>
      </c>
      <c r="AC698" s="1">
        <v>15</v>
      </c>
      <c r="AD698" s="1" t="s">
        <v>379</v>
      </c>
      <c r="AE698" s="1" t="s">
        <v>8553</v>
      </c>
      <c r="AG698" s="1" t="s">
        <v>13194</v>
      </c>
      <c r="BB698" s="1" t="s">
        <v>181</v>
      </c>
      <c r="BC698" s="1" t="s">
        <v>6448</v>
      </c>
      <c r="BD698" s="1" t="s">
        <v>453</v>
      </c>
      <c r="BE698" s="1" t="s">
        <v>7251</v>
      </c>
      <c r="BF698" s="1" t="s">
        <v>11491</v>
      </c>
    </row>
    <row r="699" spans="1:72" ht="13.5" customHeight="1">
      <c r="A699" s="7" t="str">
        <f>HYPERLINK("http://kyu.snu.ac.kr/sdhj/index.jsp?type=hj/GK14611_00IM0001_083a.jpg","1738_수남면_083a")</f>
        <v>1738_수남면_083a</v>
      </c>
      <c r="B699" s="2">
        <v>1738</v>
      </c>
      <c r="C699" s="2" t="s">
        <v>12735</v>
      </c>
      <c r="D699" s="2" t="s">
        <v>12736</v>
      </c>
      <c r="E699" s="2">
        <v>698</v>
      </c>
      <c r="F699" s="1">
        <v>3</v>
      </c>
      <c r="G699" s="1" t="s">
        <v>1071</v>
      </c>
      <c r="H699" s="1" t="s">
        <v>6276</v>
      </c>
      <c r="I699" s="1">
        <v>7</v>
      </c>
      <c r="L699" s="1">
        <v>4</v>
      </c>
      <c r="M699" s="1" t="s">
        <v>11930</v>
      </c>
      <c r="N699" s="1" t="s">
        <v>11931</v>
      </c>
      <c r="T699" s="1" t="s">
        <v>12788</v>
      </c>
      <c r="Y699" s="1" t="s">
        <v>1551</v>
      </c>
      <c r="Z699" s="1" t="s">
        <v>8233</v>
      </c>
      <c r="AF699" s="1" t="s">
        <v>11504</v>
      </c>
      <c r="AG699" s="1" t="s">
        <v>11693</v>
      </c>
      <c r="BB699" s="1" t="s">
        <v>792</v>
      </c>
      <c r="BC699" s="1" t="s">
        <v>6474</v>
      </c>
      <c r="BD699" s="1" t="s">
        <v>1552</v>
      </c>
      <c r="BE699" s="1" t="s">
        <v>11592</v>
      </c>
      <c r="BF699" s="1" t="s">
        <v>11491</v>
      </c>
    </row>
    <row r="700" spans="1:72" ht="13.5" customHeight="1">
      <c r="A700" s="7" t="str">
        <f>HYPERLINK("http://kyu.snu.ac.kr/sdhj/index.jsp?type=hj/GK14611_00IM0001_083a.jpg","1738_수남면_083a")</f>
        <v>1738_수남면_083a</v>
      </c>
      <c r="B700" s="2">
        <v>1738</v>
      </c>
      <c r="C700" s="2" t="s">
        <v>12735</v>
      </c>
      <c r="D700" s="2" t="s">
        <v>12736</v>
      </c>
      <c r="E700" s="2">
        <v>699</v>
      </c>
      <c r="F700" s="1">
        <v>3</v>
      </c>
      <c r="G700" s="1" t="s">
        <v>1071</v>
      </c>
      <c r="H700" s="1" t="s">
        <v>6276</v>
      </c>
      <c r="I700" s="1">
        <v>7</v>
      </c>
      <c r="L700" s="1">
        <v>5</v>
      </c>
      <c r="M700" s="1" t="s">
        <v>11932</v>
      </c>
      <c r="N700" s="1" t="s">
        <v>11933</v>
      </c>
      <c r="T700" s="1" t="s">
        <v>12719</v>
      </c>
      <c r="U700" s="1" t="s">
        <v>159</v>
      </c>
      <c r="V700" s="1" t="s">
        <v>6472</v>
      </c>
      <c r="W700" s="1" t="s">
        <v>1179</v>
      </c>
      <c r="X700" s="1" t="s">
        <v>11759</v>
      </c>
      <c r="Y700" s="1" t="s">
        <v>1553</v>
      </c>
      <c r="Z700" s="1" t="s">
        <v>6748</v>
      </c>
      <c r="AC700" s="1">
        <v>66</v>
      </c>
      <c r="AD700" s="1" t="s">
        <v>130</v>
      </c>
      <c r="AE700" s="1" t="s">
        <v>8580</v>
      </c>
      <c r="AJ700" s="1" t="s">
        <v>17</v>
      </c>
      <c r="AK700" s="1" t="s">
        <v>8760</v>
      </c>
      <c r="AL700" s="1" t="s">
        <v>285</v>
      </c>
      <c r="AM700" s="1" t="s">
        <v>8520</v>
      </c>
      <c r="AT700" s="1" t="s">
        <v>536</v>
      </c>
      <c r="AU700" s="1" t="s">
        <v>8870</v>
      </c>
      <c r="AV700" s="1" t="s">
        <v>1554</v>
      </c>
      <c r="AW700" s="1" t="s">
        <v>9435</v>
      </c>
      <c r="BG700" s="1" t="s">
        <v>81</v>
      </c>
      <c r="BH700" s="1" t="s">
        <v>8866</v>
      </c>
      <c r="BI700" s="1" t="s">
        <v>1183</v>
      </c>
      <c r="BJ700" s="1" t="s">
        <v>10022</v>
      </c>
      <c r="BK700" s="1" t="s">
        <v>463</v>
      </c>
      <c r="BL700" s="1" t="s">
        <v>11441</v>
      </c>
      <c r="BM700" s="1" t="s">
        <v>1184</v>
      </c>
      <c r="BN700" s="1" t="s">
        <v>10042</v>
      </c>
      <c r="BO700" s="1" t="s">
        <v>81</v>
      </c>
      <c r="BP700" s="1" t="s">
        <v>8866</v>
      </c>
      <c r="BQ700" s="1" t="s">
        <v>1555</v>
      </c>
      <c r="BR700" s="1" t="s">
        <v>10934</v>
      </c>
      <c r="BS700" s="1" t="s">
        <v>223</v>
      </c>
      <c r="BT700" s="1" t="s">
        <v>11067</v>
      </c>
    </row>
    <row r="701" spans="1:72" ht="13.5" customHeight="1">
      <c r="A701" s="7" t="str">
        <f>HYPERLINK("http://kyu.snu.ac.kr/sdhj/index.jsp?type=hj/GK14611_00IM0001_083a.jpg","1738_수남면_083a")</f>
        <v>1738_수남면_083a</v>
      </c>
      <c r="B701" s="2">
        <v>1738</v>
      </c>
      <c r="C701" s="2" t="s">
        <v>13195</v>
      </c>
      <c r="D701" s="2" t="s">
        <v>13196</v>
      </c>
      <c r="E701" s="2">
        <v>700</v>
      </c>
      <c r="F701" s="1">
        <v>3</v>
      </c>
      <c r="G701" s="1" t="s">
        <v>1071</v>
      </c>
      <c r="H701" s="1" t="s">
        <v>6276</v>
      </c>
      <c r="I701" s="1">
        <v>7</v>
      </c>
      <c r="L701" s="1">
        <v>5</v>
      </c>
      <c r="M701" s="1" t="s">
        <v>11932</v>
      </c>
      <c r="N701" s="1" t="s">
        <v>11933</v>
      </c>
      <c r="S701" s="1" t="s">
        <v>51</v>
      </c>
      <c r="T701" s="1" t="s">
        <v>6364</v>
      </c>
      <c r="W701" s="1" t="s">
        <v>153</v>
      </c>
      <c r="X701" s="1" t="s">
        <v>6765</v>
      </c>
      <c r="Y701" s="1" t="s">
        <v>170</v>
      </c>
      <c r="Z701" s="1" t="s">
        <v>6819</v>
      </c>
      <c r="AF701" s="1" t="s">
        <v>128</v>
      </c>
      <c r="AG701" s="1" t="s">
        <v>6421</v>
      </c>
    </row>
    <row r="702" spans="1:72" ht="13.5" customHeight="1">
      <c r="A702" s="7" t="str">
        <f>HYPERLINK("http://kyu.snu.ac.kr/sdhj/index.jsp?type=hj/GK14611_00IM0001_083a.jpg","1738_수남면_083a")</f>
        <v>1738_수남면_083a</v>
      </c>
      <c r="B702" s="2">
        <v>1738</v>
      </c>
      <c r="C702" s="2" t="s">
        <v>12722</v>
      </c>
      <c r="D702" s="2" t="s">
        <v>12723</v>
      </c>
      <c r="E702" s="2">
        <v>701</v>
      </c>
      <c r="F702" s="1">
        <v>3</v>
      </c>
      <c r="G702" s="1" t="s">
        <v>1071</v>
      </c>
      <c r="H702" s="1" t="s">
        <v>6276</v>
      </c>
      <c r="I702" s="1">
        <v>7</v>
      </c>
      <c r="L702" s="1">
        <v>5</v>
      </c>
      <c r="M702" s="1" t="s">
        <v>11932</v>
      </c>
      <c r="N702" s="1" t="s">
        <v>11933</v>
      </c>
      <c r="S702" s="1" t="s">
        <v>83</v>
      </c>
      <c r="T702" s="1" t="s">
        <v>6369</v>
      </c>
      <c r="U702" s="1" t="s">
        <v>159</v>
      </c>
      <c r="V702" s="1" t="s">
        <v>6472</v>
      </c>
      <c r="Y702" s="1" t="s">
        <v>1556</v>
      </c>
      <c r="Z702" s="1" t="s">
        <v>7548</v>
      </c>
      <c r="AC702" s="1">
        <v>13</v>
      </c>
      <c r="AD702" s="1" t="s">
        <v>212</v>
      </c>
      <c r="AE702" s="1" t="s">
        <v>8547</v>
      </c>
    </row>
    <row r="703" spans="1:72" ht="13.5" customHeight="1">
      <c r="A703" s="7" t="str">
        <f>HYPERLINK("http://kyu.snu.ac.kr/sdhj/index.jsp?type=hj/GK14611_00IM0001_083a.jpg","1738_수남면_083a")</f>
        <v>1738_수남면_083a</v>
      </c>
      <c r="B703" s="2">
        <v>1738</v>
      </c>
      <c r="C703" s="2" t="s">
        <v>12722</v>
      </c>
      <c r="D703" s="2" t="s">
        <v>12723</v>
      </c>
      <c r="E703" s="2">
        <v>702</v>
      </c>
      <c r="F703" s="1">
        <v>3</v>
      </c>
      <c r="G703" s="1" t="s">
        <v>1071</v>
      </c>
      <c r="H703" s="1" t="s">
        <v>6276</v>
      </c>
      <c r="I703" s="1">
        <v>7</v>
      </c>
      <c r="L703" s="1">
        <v>5</v>
      </c>
      <c r="M703" s="1" t="s">
        <v>11932</v>
      </c>
      <c r="N703" s="1" t="s">
        <v>11933</v>
      </c>
      <c r="T703" s="1" t="s">
        <v>12788</v>
      </c>
      <c r="U703" s="1" t="s">
        <v>181</v>
      </c>
      <c r="V703" s="1" t="s">
        <v>6448</v>
      </c>
      <c r="Y703" s="1" t="s">
        <v>927</v>
      </c>
      <c r="Z703" s="1" t="s">
        <v>7830</v>
      </c>
      <c r="AG703" s="1" t="s">
        <v>13086</v>
      </c>
      <c r="BB703" s="1" t="s">
        <v>181</v>
      </c>
      <c r="BC703" s="1" t="s">
        <v>6448</v>
      </c>
      <c r="BD703" s="1" t="s">
        <v>563</v>
      </c>
      <c r="BE703" s="1" t="s">
        <v>7265</v>
      </c>
      <c r="BF703" s="1" t="s">
        <v>11492</v>
      </c>
    </row>
    <row r="704" spans="1:72" ht="13.5" customHeight="1">
      <c r="A704" s="7" t="str">
        <f>HYPERLINK("http://kyu.snu.ac.kr/sdhj/index.jsp?type=hj/GK14611_00IM0001_083a.jpg","1738_수남면_083a")</f>
        <v>1738_수남면_083a</v>
      </c>
      <c r="B704" s="2">
        <v>1738</v>
      </c>
      <c r="C704" s="2" t="s">
        <v>12735</v>
      </c>
      <c r="D704" s="2" t="s">
        <v>12736</v>
      </c>
      <c r="E704" s="2">
        <v>703</v>
      </c>
      <c r="F704" s="1">
        <v>3</v>
      </c>
      <c r="G704" s="1" t="s">
        <v>1071</v>
      </c>
      <c r="H704" s="1" t="s">
        <v>6276</v>
      </c>
      <c r="I704" s="1">
        <v>7</v>
      </c>
      <c r="L704" s="1">
        <v>5</v>
      </c>
      <c r="M704" s="1" t="s">
        <v>11932</v>
      </c>
      <c r="N704" s="1" t="s">
        <v>11933</v>
      </c>
      <c r="T704" s="1" t="s">
        <v>12788</v>
      </c>
      <c r="U704" s="1" t="s">
        <v>181</v>
      </c>
      <c r="V704" s="1" t="s">
        <v>6448</v>
      </c>
      <c r="Y704" s="1" t="s">
        <v>1557</v>
      </c>
      <c r="Z704" s="1" t="s">
        <v>8232</v>
      </c>
      <c r="AF704" s="1" t="s">
        <v>11500</v>
      </c>
      <c r="AG704" s="1" t="s">
        <v>11689</v>
      </c>
      <c r="BB704" s="1" t="s">
        <v>239</v>
      </c>
      <c r="BC704" s="1" t="s">
        <v>6489</v>
      </c>
      <c r="BF704" s="1" t="s">
        <v>11522</v>
      </c>
    </row>
    <row r="705" spans="1:72" ht="13.5" customHeight="1">
      <c r="A705" s="7" t="str">
        <f>HYPERLINK("http://kyu.snu.ac.kr/sdhj/index.jsp?type=hj/GK14611_00IM0001_083a.jpg","1738_수남면_083a")</f>
        <v>1738_수남면_083a</v>
      </c>
      <c r="B705" s="2">
        <v>1738</v>
      </c>
      <c r="C705" s="2" t="s">
        <v>12735</v>
      </c>
      <c r="D705" s="2" t="s">
        <v>12736</v>
      </c>
      <c r="E705" s="2">
        <v>704</v>
      </c>
      <c r="F705" s="1">
        <v>3</v>
      </c>
      <c r="G705" s="1" t="s">
        <v>1071</v>
      </c>
      <c r="H705" s="1" t="s">
        <v>6276</v>
      </c>
      <c r="I705" s="1">
        <v>7</v>
      </c>
      <c r="L705" s="1">
        <v>5</v>
      </c>
      <c r="M705" s="1" t="s">
        <v>11932</v>
      </c>
      <c r="N705" s="1" t="s">
        <v>11933</v>
      </c>
      <c r="T705" s="1" t="s">
        <v>12788</v>
      </c>
      <c r="U705" s="1" t="s">
        <v>181</v>
      </c>
      <c r="V705" s="1" t="s">
        <v>6448</v>
      </c>
      <c r="Y705" s="1" t="s">
        <v>1230</v>
      </c>
      <c r="Z705" s="1" t="s">
        <v>8231</v>
      </c>
      <c r="AF705" s="1" t="s">
        <v>455</v>
      </c>
      <c r="AG705" s="1" t="s">
        <v>8591</v>
      </c>
      <c r="AH705" s="1" t="s">
        <v>13197</v>
      </c>
      <c r="AI705" s="1" t="s">
        <v>13198</v>
      </c>
      <c r="BB705" s="1" t="s">
        <v>181</v>
      </c>
      <c r="BC705" s="1" t="s">
        <v>6448</v>
      </c>
      <c r="BD705" s="1" t="s">
        <v>1207</v>
      </c>
      <c r="BE705" s="1" t="s">
        <v>6822</v>
      </c>
      <c r="BF705" s="1" t="s">
        <v>11522</v>
      </c>
    </row>
    <row r="706" spans="1:72" ht="13.5" customHeight="1">
      <c r="A706" s="7" t="str">
        <f>HYPERLINK("http://kyu.snu.ac.kr/sdhj/index.jsp?type=hj/GK14611_00IM0001_083a.jpg","1738_수남면_083a")</f>
        <v>1738_수남면_083a</v>
      </c>
      <c r="B706" s="2">
        <v>1738</v>
      </c>
      <c r="C706" s="2" t="s">
        <v>12735</v>
      </c>
      <c r="D706" s="2" t="s">
        <v>12736</v>
      </c>
      <c r="E706" s="2">
        <v>705</v>
      </c>
      <c r="F706" s="1">
        <v>3</v>
      </c>
      <c r="G706" s="1" t="s">
        <v>1071</v>
      </c>
      <c r="H706" s="1" t="s">
        <v>6276</v>
      </c>
      <c r="I706" s="1">
        <v>7</v>
      </c>
      <c r="L706" s="1">
        <v>5</v>
      </c>
      <c r="M706" s="1" t="s">
        <v>11932</v>
      </c>
      <c r="N706" s="1" t="s">
        <v>11933</v>
      </c>
      <c r="T706" s="1" t="s">
        <v>12788</v>
      </c>
      <c r="U706" s="1" t="s">
        <v>181</v>
      </c>
      <c r="V706" s="1" t="s">
        <v>6448</v>
      </c>
      <c r="Y706" s="1" t="s">
        <v>6146</v>
      </c>
      <c r="Z706" s="1" t="s">
        <v>7286</v>
      </c>
      <c r="AC706" s="1">
        <v>37</v>
      </c>
      <c r="AD706" s="1" t="s">
        <v>189</v>
      </c>
      <c r="AE706" s="1" t="s">
        <v>8533</v>
      </c>
      <c r="AT706" s="1" t="s">
        <v>241</v>
      </c>
      <c r="AU706" s="1" t="s">
        <v>6447</v>
      </c>
      <c r="AV706" s="1" t="s">
        <v>13199</v>
      </c>
      <c r="AW706" s="1" t="s">
        <v>9434</v>
      </c>
      <c r="BB706" s="1" t="s">
        <v>483</v>
      </c>
      <c r="BC706" s="1" t="s">
        <v>8801</v>
      </c>
    </row>
    <row r="707" spans="1:72" ht="13.5" customHeight="1">
      <c r="A707" s="7" t="str">
        <f>HYPERLINK("http://kyu.snu.ac.kr/sdhj/index.jsp?type=hj/GK14611_00IM0001_083a.jpg","1738_수남면_083a")</f>
        <v>1738_수남면_083a</v>
      </c>
      <c r="B707" s="2">
        <v>1738</v>
      </c>
      <c r="C707" s="2" t="s">
        <v>12722</v>
      </c>
      <c r="D707" s="2" t="s">
        <v>12723</v>
      </c>
      <c r="E707" s="2">
        <v>706</v>
      </c>
      <c r="F707" s="1">
        <v>3</v>
      </c>
      <c r="G707" s="1" t="s">
        <v>1071</v>
      </c>
      <c r="H707" s="1" t="s">
        <v>6276</v>
      </c>
      <c r="I707" s="1">
        <v>7</v>
      </c>
      <c r="L707" s="1">
        <v>5</v>
      </c>
      <c r="M707" s="1" t="s">
        <v>11932</v>
      </c>
      <c r="N707" s="1" t="s">
        <v>11933</v>
      </c>
      <c r="T707" s="1" t="s">
        <v>12788</v>
      </c>
      <c r="U707" s="1" t="s">
        <v>181</v>
      </c>
      <c r="V707" s="1" t="s">
        <v>6448</v>
      </c>
      <c r="Y707" s="1" t="s">
        <v>929</v>
      </c>
      <c r="Z707" s="1" t="s">
        <v>6849</v>
      </c>
      <c r="AC707" s="1">
        <v>48</v>
      </c>
      <c r="AD707" s="1" t="s">
        <v>259</v>
      </c>
      <c r="AE707" s="1" t="s">
        <v>8571</v>
      </c>
      <c r="BB707" s="1" t="s">
        <v>239</v>
      </c>
      <c r="BC707" s="1" t="s">
        <v>6489</v>
      </c>
      <c r="BF707" s="1" t="s">
        <v>11522</v>
      </c>
    </row>
    <row r="708" spans="1:72" ht="13.5" customHeight="1">
      <c r="A708" s="7" t="str">
        <f>HYPERLINK("http://kyu.snu.ac.kr/sdhj/index.jsp?type=hj/GK14611_00IM0001_083a.jpg","1738_수남면_083a")</f>
        <v>1738_수남면_083a</v>
      </c>
      <c r="B708" s="2">
        <v>1738</v>
      </c>
      <c r="C708" s="2" t="s">
        <v>12735</v>
      </c>
      <c r="D708" s="2" t="s">
        <v>12736</v>
      </c>
      <c r="E708" s="2">
        <v>707</v>
      </c>
      <c r="F708" s="1">
        <v>3</v>
      </c>
      <c r="G708" s="1" t="s">
        <v>1071</v>
      </c>
      <c r="H708" s="1" t="s">
        <v>6276</v>
      </c>
      <c r="I708" s="1">
        <v>8</v>
      </c>
      <c r="J708" s="1" t="s">
        <v>1558</v>
      </c>
      <c r="K708" s="1" t="s">
        <v>6329</v>
      </c>
      <c r="L708" s="1">
        <v>1</v>
      </c>
      <c r="M708" s="1" t="s">
        <v>11934</v>
      </c>
      <c r="N708" s="1" t="s">
        <v>11935</v>
      </c>
      <c r="T708" s="1" t="s">
        <v>13133</v>
      </c>
      <c r="U708" s="1" t="s">
        <v>390</v>
      </c>
      <c r="V708" s="1" t="s">
        <v>6476</v>
      </c>
      <c r="W708" s="1" t="s">
        <v>410</v>
      </c>
      <c r="X708" s="1" t="s">
        <v>6717</v>
      </c>
      <c r="Y708" s="1" t="s">
        <v>170</v>
      </c>
      <c r="Z708" s="1" t="s">
        <v>6819</v>
      </c>
      <c r="AC708" s="1">
        <v>68</v>
      </c>
      <c r="AD708" s="1" t="s">
        <v>580</v>
      </c>
      <c r="AE708" s="1" t="s">
        <v>8555</v>
      </c>
      <c r="AJ708" s="1" t="s">
        <v>173</v>
      </c>
      <c r="AK708" s="1" t="s">
        <v>8258</v>
      </c>
      <c r="AL708" s="1" t="s">
        <v>55</v>
      </c>
      <c r="AM708" s="1" t="s">
        <v>8766</v>
      </c>
      <c r="AT708" s="1" t="s">
        <v>81</v>
      </c>
      <c r="AU708" s="1" t="s">
        <v>8866</v>
      </c>
      <c r="AV708" s="1" t="s">
        <v>1559</v>
      </c>
      <c r="AW708" s="1" t="s">
        <v>9113</v>
      </c>
      <c r="BG708" s="1" t="s">
        <v>81</v>
      </c>
      <c r="BH708" s="1" t="s">
        <v>8866</v>
      </c>
      <c r="BI708" s="1" t="s">
        <v>1560</v>
      </c>
      <c r="BJ708" s="1" t="s">
        <v>10045</v>
      </c>
      <c r="BK708" s="1" t="s">
        <v>536</v>
      </c>
      <c r="BL708" s="1" t="s">
        <v>8870</v>
      </c>
      <c r="BM708" s="1" t="s">
        <v>1561</v>
      </c>
      <c r="BN708" s="1" t="s">
        <v>10467</v>
      </c>
      <c r="BO708" s="1" t="s">
        <v>81</v>
      </c>
      <c r="BP708" s="1" t="s">
        <v>8866</v>
      </c>
      <c r="BQ708" s="1" t="s">
        <v>6162</v>
      </c>
      <c r="BR708" s="1" t="s">
        <v>11255</v>
      </c>
      <c r="BS708" s="1" t="s">
        <v>50</v>
      </c>
      <c r="BT708" s="1" t="s">
        <v>11050</v>
      </c>
    </row>
    <row r="709" spans="1:72" ht="13.5" customHeight="1">
      <c r="A709" s="7" t="str">
        <f>HYPERLINK("http://kyu.snu.ac.kr/sdhj/index.jsp?type=hj/GK14611_00IM0001_083a.jpg","1738_수남면_083a")</f>
        <v>1738_수남면_083a</v>
      </c>
      <c r="B709" s="2">
        <v>1738</v>
      </c>
      <c r="C709" s="2" t="s">
        <v>12946</v>
      </c>
      <c r="D709" s="2" t="s">
        <v>12947</v>
      </c>
      <c r="E709" s="2">
        <v>708</v>
      </c>
      <c r="F709" s="1">
        <v>3</v>
      </c>
      <c r="G709" s="1" t="s">
        <v>1071</v>
      </c>
      <c r="H709" s="1" t="s">
        <v>6276</v>
      </c>
      <c r="I709" s="1">
        <v>8</v>
      </c>
      <c r="L709" s="1">
        <v>1</v>
      </c>
      <c r="M709" s="1" t="s">
        <v>11934</v>
      </c>
      <c r="N709" s="1" t="s">
        <v>11935</v>
      </c>
      <c r="S709" s="1" t="s">
        <v>1562</v>
      </c>
      <c r="T709" s="1" t="s">
        <v>6437</v>
      </c>
      <c r="W709" s="1" t="s">
        <v>1563</v>
      </c>
      <c r="X709" s="1" t="s">
        <v>6377</v>
      </c>
      <c r="Y709" s="1" t="s">
        <v>53</v>
      </c>
      <c r="Z709" s="1" t="s">
        <v>6773</v>
      </c>
      <c r="AC709" s="1">
        <v>42</v>
      </c>
      <c r="AD709" s="1" t="s">
        <v>636</v>
      </c>
      <c r="AE709" s="1" t="s">
        <v>8539</v>
      </c>
    </row>
    <row r="710" spans="1:72" ht="13.5" customHeight="1">
      <c r="A710" s="7" t="str">
        <f>HYPERLINK("http://kyu.snu.ac.kr/sdhj/index.jsp?type=hj/GK14611_00IM0001_083a.jpg","1738_수남면_083a")</f>
        <v>1738_수남면_083a</v>
      </c>
      <c r="B710" s="2">
        <v>1738</v>
      </c>
      <c r="C710" s="2" t="s">
        <v>12722</v>
      </c>
      <c r="D710" s="2" t="s">
        <v>12723</v>
      </c>
      <c r="E710" s="2">
        <v>709</v>
      </c>
      <c r="F710" s="1">
        <v>3</v>
      </c>
      <c r="G710" s="1" t="s">
        <v>1071</v>
      </c>
      <c r="H710" s="1" t="s">
        <v>6276</v>
      </c>
      <c r="I710" s="1">
        <v>8</v>
      </c>
      <c r="L710" s="1">
        <v>1</v>
      </c>
      <c r="M710" s="1" t="s">
        <v>11934</v>
      </c>
      <c r="N710" s="1" t="s">
        <v>11935</v>
      </c>
      <c r="S710" s="1" t="s">
        <v>60</v>
      </c>
      <c r="T710" s="1" t="s">
        <v>6373</v>
      </c>
      <c r="AC710" s="1">
        <v>22</v>
      </c>
      <c r="AD710" s="1" t="s">
        <v>199</v>
      </c>
      <c r="AE710" s="1" t="s">
        <v>8564</v>
      </c>
    </row>
    <row r="711" spans="1:72" ht="13.5" customHeight="1">
      <c r="A711" s="7" t="str">
        <f>HYPERLINK("http://kyu.snu.ac.kr/sdhj/index.jsp?type=hj/GK14611_00IM0001_083a.jpg","1738_수남면_083a")</f>
        <v>1738_수남면_083a</v>
      </c>
      <c r="B711" s="2">
        <v>1738</v>
      </c>
      <c r="C711" s="2" t="s">
        <v>12722</v>
      </c>
      <c r="D711" s="2" t="s">
        <v>12723</v>
      </c>
      <c r="E711" s="2">
        <v>710</v>
      </c>
      <c r="F711" s="1">
        <v>3</v>
      </c>
      <c r="G711" s="1" t="s">
        <v>1071</v>
      </c>
      <c r="H711" s="1" t="s">
        <v>6276</v>
      </c>
      <c r="I711" s="1">
        <v>8</v>
      </c>
      <c r="L711" s="1">
        <v>1</v>
      </c>
      <c r="M711" s="1" t="s">
        <v>11934</v>
      </c>
      <c r="N711" s="1" t="s">
        <v>11935</v>
      </c>
      <c r="S711" s="1" t="s">
        <v>131</v>
      </c>
      <c r="T711" s="1" t="s">
        <v>6366</v>
      </c>
      <c r="Y711" s="1" t="s">
        <v>13200</v>
      </c>
      <c r="Z711" s="1" t="s">
        <v>11727</v>
      </c>
      <c r="AC711" s="1">
        <v>16</v>
      </c>
      <c r="AD711" s="1" t="s">
        <v>603</v>
      </c>
      <c r="AE711" s="1" t="s">
        <v>8551</v>
      </c>
      <c r="BF711" s="1" t="s">
        <v>64</v>
      </c>
    </row>
    <row r="712" spans="1:72" ht="13.5" customHeight="1">
      <c r="A712" s="7" t="str">
        <f>HYPERLINK("http://kyu.snu.ac.kr/sdhj/index.jsp?type=hj/GK14611_00IM0001_083a.jpg","1738_수남면_083a")</f>
        <v>1738_수남면_083a</v>
      </c>
      <c r="B712" s="2">
        <v>1738</v>
      </c>
      <c r="C712" s="2" t="s">
        <v>12722</v>
      </c>
      <c r="D712" s="2" t="s">
        <v>12723</v>
      </c>
      <c r="E712" s="2">
        <v>711</v>
      </c>
      <c r="F712" s="1">
        <v>3</v>
      </c>
      <c r="G712" s="1" t="s">
        <v>1071</v>
      </c>
      <c r="H712" s="1" t="s">
        <v>6276</v>
      </c>
      <c r="I712" s="1">
        <v>8</v>
      </c>
      <c r="L712" s="1">
        <v>1</v>
      </c>
      <c r="M712" s="1" t="s">
        <v>11934</v>
      </c>
      <c r="N712" s="1" t="s">
        <v>11935</v>
      </c>
      <c r="T712" s="1" t="s">
        <v>12788</v>
      </c>
      <c r="U712" s="1" t="s">
        <v>241</v>
      </c>
      <c r="V712" s="1" t="s">
        <v>6447</v>
      </c>
      <c r="Y712" s="1" t="s">
        <v>1564</v>
      </c>
      <c r="Z712" s="1" t="s">
        <v>8230</v>
      </c>
      <c r="AF712" s="1" t="s">
        <v>790</v>
      </c>
      <c r="AG712" s="1" t="s">
        <v>8619</v>
      </c>
      <c r="BB712" s="1" t="s">
        <v>181</v>
      </c>
      <c r="BC712" s="1" t="s">
        <v>6448</v>
      </c>
      <c r="BD712" s="1" t="s">
        <v>1565</v>
      </c>
      <c r="BE712" s="1" t="s">
        <v>8114</v>
      </c>
      <c r="BF712" s="1" t="s">
        <v>11492</v>
      </c>
    </row>
    <row r="713" spans="1:72" ht="13.5" customHeight="1">
      <c r="A713" s="7" t="str">
        <f>HYPERLINK("http://kyu.snu.ac.kr/sdhj/index.jsp?type=hj/GK14611_00IM0001_083a.jpg","1738_수남면_083a")</f>
        <v>1738_수남면_083a</v>
      </c>
      <c r="B713" s="2">
        <v>1738</v>
      </c>
      <c r="C713" s="2" t="s">
        <v>12735</v>
      </c>
      <c r="D713" s="2" t="s">
        <v>12736</v>
      </c>
      <c r="E713" s="2">
        <v>712</v>
      </c>
      <c r="F713" s="1">
        <v>3</v>
      </c>
      <c r="G713" s="1" t="s">
        <v>1071</v>
      </c>
      <c r="H713" s="1" t="s">
        <v>6276</v>
      </c>
      <c r="I713" s="1">
        <v>8</v>
      </c>
      <c r="L713" s="1">
        <v>1</v>
      </c>
      <c r="M713" s="1" t="s">
        <v>11934</v>
      </c>
      <c r="N713" s="1" t="s">
        <v>11935</v>
      </c>
      <c r="T713" s="1" t="s">
        <v>12788</v>
      </c>
      <c r="U713" s="1" t="s">
        <v>181</v>
      </c>
      <c r="V713" s="1" t="s">
        <v>6448</v>
      </c>
      <c r="Y713" s="1" t="s">
        <v>1566</v>
      </c>
      <c r="Z713" s="1" t="s">
        <v>7962</v>
      </c>
      <c r="AF713" s="1" t="s">
        <v>531</v>
      </c>
      <c r="AG713" s="1" t="s">
        <v>8592</v>
      </c>
      <c r="AT713" s="1" t="s">
        <v>241</v>
      </c>
      <c r="AU713" s="1" t="s">
        <v>6447</v>
      </c>
      <c r="AV713" s="1" t="s">
        <v>1161</v>
      </c>
      <c r="AW713" s="1" t="s">
        <v>8339</v>
      </c>
      <c r="BF713" s="1" t="s">
        <v>11491</v>
      </c>
    </row>
    <row r="714" spans="1:72" ht="13.5" customHeight="1">
      <c r="A714" s="7" t="str">
        <f>HYPERLINK("http://kyu.snu.ac.kr/sdhj/index.jsp?type=hj/GK14611_00IM0001_083a.jpg","1738_수남면_083a")</f>
        <v>1738_수남면_083a</v>
      </c>
      <c r="B714" s="2">
        <v>1738</v>
      </c>
      <c r="C714" s="2" t="s">
        <v>12735</v>
      </c>
      <c r="D714" s="2" t="s">
        <v>12736</v>
      </c>
      <c r="E714" s="2">
        <v>713</v>
      </c>
      <c r="F714" s="1">
        <v>3</v>
      </c>
      <c r="G714" s="1" t="s">
        <v>1071</v>
      </c>
      <c r="H714" s="1" t="s">
        <v>6276</v>
      </c>
      <c r="I714" s="1">
        <v>8</v>
      </c>
      <c r="L714" s="1">
        <v>1</v>
      </c>
      <c r="M714" s="1" t="s">
        <v>11934</v>
      </c>
      <c r="N714" s="1" t="s">
        <v>11935</v>
      </c>
      <c r="T714" s="1" t="s">
        <v>12788</v>
      </c>
      <c r="Y714" s="1" t="s">
        <v>13201</v>
      </c>
      <c r="Z714" s="1" t="s">
        <v>11736</v>
      </c>
      <c r="AF714" s="1" t="s">
        <v>128</v>
      </c>
      <c r="AG714" s="1" t="s">
        <v>6421</v>
      </c>
      <c r="BB714" s="1" t="s">
        <v>239</v>
      </c>
      <c r="BC714" s="1" t="s">
        <v>6489</v>
      </c>
      <c r="BF714" s="1" t="s">
        <v>11492</v>
      </c>
    </row>
    <row r="715" spans="1:72" ht="13.5" customHeight="1">
      <c r="A715" s="7" t="str">
        <f>HYPERLINK("http://kyu.snu.ac.kr/sdhj/index.jsp?type=hj/GK14611_00IM0001_083a.jpg","1738_수남면_083a")</f>
        <v>1738_수남면_083a</v>
      </c>
      <c r="B715" s="2">
        <v>1738</v>
      </c>
      <c r="C715" s="2" t="s">
        <v>12735</v>
      </c>
      <c r="D715" s="2" t="s">
        <v>12736</v>
      </c>
      <c r="E715" s="2">
        <v>714</v>
      </c>
      <c r="F715" s="1">
        <v>3</v>
      </c>
      <c r="G715" s="1" t="s">
        <v>1071</v>
      </c>
      <c r="H715" s="1" t="s">
        <v>6276</v>
      </c>
      <c r="I715" s="1">
        <v>8</v>
      </c>
      <c r="L715" s="1">
        <v>1</v>
      </c>
      <c r="M715" s="1" t="s">
        <v>11934</v>
      </c>
      <c r="N715" s="1" t="s">
        <v>11935</v>
      </c>
      <c r="T715" s="1" t="s">
        <v>12788</v>
      </c>
      <c r="U715" s="1" t="s">
        <v>1567</v>
      </c>
      <c r="V715" s="1" t="s">
        <v>6546</v>
      </c>
      <c r="Y715" s="1" t="s">
        <v>13202</v>
      </c>
      <c r="Z715" s="1" t="s">
        <v>8229</v>
      </c>
      <c r="AC715" s="1">
        <v>71</v>
      </c>
      <c r="AD715" s="1" t="s">
        <v>210</v>
      </c>
      <c r="AE715" s="1" t="s">
        <v>8582</v>
      </c>
      <c r="AF715" s="1" t="s">
        <v>531</v>
      </c>
      <c r="AG715" s="1" t="s">
        <v>8592</v>
      </c>
    </row>
    <row r="716" spans="1:72" ht="13.5" customHeight="1">
      <c r="A716" s="7" t="str">
        <f>HYPERLINK("http://kyu.snu.ac.kr/sdhj/index.jsp?type=hj/GK14611_00IM0001_083a.jpg","1738_수남면_083a")</f>
        <v>1738_수남면_083a</v>
      </c>
      <c r="B716" s="2">
        <v>1738</v>
      </c>
      <c r="C716" s="2" t="s">
        <v>12722</v>
      </c>
      <c r="D716" s="2" t="s">
        <v>12723</v>
      </c>
      <c r="E716" s="2">
        <v>715</v>
      </c>
      <c r="F716" s="1">
        <v>3</v>
      </c>
      <c r="G716" s="1" t="s">
        <v>1071</v>
      </c>
      <c r="H716" s="1" t="s">
        <v>6276</v>
      </c>
      <c r="I716" s="1">
        <v>8</v>
      </c>
      <c r="L716" s="1">
        <v>1</v>
      </c>
      <c r="M716" s="1" t="s">
        <v>11934</v>
      </c>
      <c r="N716" s="1" t="s">
        <v>11935</v>
      </c>
      <c r="T716" s="1" t="s">
        <v>12788</v>
      </c>
      <c r="U716" s="1" t="s">
        <v>792</v>
      </c>
      <c r="V716" s="1" t="s">
        <v>6474</v>
      </c>
      <c r="Y716" s="1" t="s">
        <v>13203</v>
      </c>
      <c r="Z716" s="1" t="s">
        <v>8228</v>
      </c>
      <c r="AC716" s="1">
        <v>49</v>
      </c>
      <c r="AD716" s="1" t="s">
        <v>585</v>
      </c>
      <c r="AE716" s="1" t="s">
        <v>8544</v>
      </c>
      <c r="AG716" s="1" t="s">
        <v>13204</v>
      </c>
      <c r="AI716" s="1" t="s">
        <v>13205</v>
      </c>
    </row>
    <row r="717" spans="1:72" ht="13.5" customHeight="1">
      <c r="A717" s="7" t="str">
        <f>HYPERLINK("http://kyu.snu.ac.kr/sdhj/index.jsp?type=hj/GK14611_00IM0001_083a.jpg","1738_수남면_083a")</f>
        <v>1738_수남면_083a</v>
      </c>
      <c r="B717" s="2">
        <v>1738</v>
      </c>
      <c r="C717" s="2" t="s">
        <v>12928</v>
      </c>
      <c r="D717" s="2" t="s">
        <v>12929</v>
      </c>
      <c r="E717" s="2">
        <v>716</v>
      </c>
      <c r="F717" s="1">
        <v>3</v>
      </c>
      <c r="G717" s="1" t="s">
        <v>1071</v>
      </c>
      <c r="H717" s="1" t="s">
        <v>6276</v>
      </c>
      <c r="I717" s="1">
        <v>8</v>
      </c>
      <c r="L717" s="1">
        <v>1</v>
      </c>
      <c r="M717" s="1" t="s">
        <v>11934</v>
      </c>
      <c r="N717" s="1" t="s">
        <v>11935</v>
      </c>
      <c r="T717" s="1" t="s">
        <v>12788</v>
      </c>
      <c r="U717" s="1" t="s">
        <v>181</v>
      </c>
      <c r="V717" s="1" t="s">
        <v>6448</v>
      </c>
      <c r="Y717" s="1" t="s">
        <v>1568</v>
      </c>
      <c r="Z717" s="1" t="s">
        <v>8227</v>
      </c>
      <c r="AC717" s="1">
        <v>16</v>
      </c>
      <c r="AD717" s="1" t="s">
        <v>603</v>
      </c>
      <c r="AE717" s="1" t="s">
        <v>8551</v>
      </c>
      <c r="AF717" s="1" t="s">
        <v>11493</v>
      </c>
      <c r="AG717" s="1" t="s">
        <v>11684</v>
      </c>
      <c r="AH717" s="1" t="s">
        <v>13206</v>
      </c>
      <c r="AI717" s="1" t="s">
        <v>13207</v>
      </c>
      <c r="BB717" s="1" t="s">
        <v>239</v>
      </c>
      <c r="BC717" s="1" t="s">
        <v>6489</v>
      </c>
      <c r="BF717" s="1" t="s">
        <v>11491</v>
      </c>
    </row>
    <row r="718" spans="1:72" ht="13.5" customHeight="1">
      <c r="A718" s="7" t="str">
        <f>HYPERLINK("http://kyu.snu.ac.kr/sdhj/index.jsp?type=hj/GK14611_00IM0001_083a.jpg","1738_수남면_083a")</f>
        <v>1738_수남면_083a</v>
      </c>
      <c r="B718" s="2">
        <v>1738</v>
      </c>
      <c r="C718" s="2" t="s">
        <v>12735</v>
      </c>
      <c r="D718" s="2" t="s">
        <v>12736</v>
      </c>
      <c r="E718" s="2">
        <v>717</v>
      </c>
      <c r="F718" s="1">
        <v>3</v>
      </c>
      <c r="G718" s="1" t="s">
        <v>1071</v>
      </c>
      <c r="H718" s="1" t="s">
        <v>6276</v>
      </c>
      <c r="I718" s="1">
        <v>8</v>
      </c>
      <c r="L718" s="1">
        <v>1</v>
      </c>
      <c r="M718" s="1" t="s">
        <v>11934</v>
      </c>
      <c r="N718" s="1" t="s">
        <v>11935</v>
      </c>
      <c r="T718" s="1" t="s">
        <v>12788</v>
      </c>
      <c r="U718" s="1" t="s">
        <v>181</v>
      </c>
      <c r="V718" s="1" t="s">
        <v>6448</v>
      </c>
      <c r="Y718" s="1" t="s">
        <v>791</v>
      </c>
      <c r="Z718" s="1" t="s">
        <v>11584</v>
      </c>
      <c r="AC718" s="1">
        <v>71</v>
      </c>
      <c r="AD718" s="1" t="s">
        <v>134</v>
      </c>
      <c r="AE718" s="1" t="s">
        <v>8563</v>
      </c>
      <c r="AF718" s="1" t="s">
        <v>1569</v>
      </c>
      <c r="AG718" s="1" t="s">
        <v>8645</v>
      </c>
      <c r="AT718" s="1" t="s">
        <v>241</v>
      </c>
      <c r="AU718" s="1" t="s">
        <v>6447</v>
      </c>
      <c r="AV718" s="1" t="s">
        <v>1570</v>
      </c>
      <c r="AW718" s="1" t="s">
        <v>13208</v>
      </c>
      <c r="BF718" s="1" t="s">
        <v>11492</v>
      </c>
    </row>
    <row r="719" spans="1:72" ht="13.5" customHeight="1">
      <c r="A719" s="7" t="str">
        <f>HYPERLINK("http://kyu.snu.ac.kr/sdhj/index.jsp?type=hj/GK14611_00IM0001_083a.jpg","1738_수남면_083a")</f>
        <v>1738_수남면_083a</v>
      </c>
      <c r="B719" s="2">
        <v>1738</v>
      </c>
      <c r="C719" s="2" t="s">
        <v>12735</v>
      </c>
      <c r="D719" s="2" t="s">
        <v>12736</v>
      </c>
      <c r="E719" s="2">
        <v>718</v>
      </c>
      <c r="F719" s="1">
        <v>3</v>
      </c>
      <c r="G719" s="1" t="s">
        <v>1071</v>
      </c>
      <c r="H719" s="1" t="s">
        <v>6276</v>
      </c>
      <c r="I719" s="1">
        <v>8</v>
      </c>
      <c r="L719" s="1">
        <v>1</v>
      </c>
      <c r="M719" s="1" t="s">
        <v>11934</v>
      </c>
      <c r="N719" s="1" t="s">
        <v>11935</v>
      </c>
      <c r="T719" s="1" t="s">
        <v>12788</v>
      </c>
      <c r="U719" s="1" t="s">
        <v>682</v>
      </c>
      <c r="V719" s="1" t="s">
        <v>6475</v>
      </c>
      <c r="Y719" s="1" t="s">
        <v>1571</v>
      </c>
      <c r="Z719" s="1" t="s">
        <v>7867</v>
      </c>
      <c r="AF719" s="1" t="s">
        <v>531</v>
      </c>
      <c r="AG719" s="1" t="s">
        <v>8592</v>
      </c>
    </row>
    <row r="720" spans="1:72" ht="13.5" customHeight="1">
      <c r="A720" s="7" t="str">
        <f>HYPERLINK("http://kyu.snu.ac.kr/sdhj/index.jsp?type=hj/GK14611_00IM0001_083a.jpg","1738_수남면_083a")</f>
        <v>1738_수남면_083a</v>
      </c>
      <c r="B720" s="2">
        <v>1738</v>
      </c>
      <c r="C720" s="2" t="s">
        <v>12837</v>
      </c>
      <c r="D720" s="2" t="s">
        <v>12838</v>
      </c>
      <c r="E720" s="2">
        <v>719</v>
      </c>
      <c r="F720" s="1">
        <v>3</v>
      </c>
      <c r="G720" s="1" t="s">
        <v>1071</v>
      </c>
      <c r="H720" s="1" t="s">
        <v>6276</v>
      </c>
      <c r="I720" s="1">
        <v>8</v>
      </c>
      <c r="L720" s="1">
        <v>1</v>
      </c>
      <c r="M720" s="1" t="s">
        <v>11934</v>
      </c>
      <c r="N720" s="1" t="s">
        <v>11935</v>
      </c>
      <c r="T720" s="1" t="s">
        <v>12788</v>
      </c>
      <c r="U720" s="1" t="s">
        <v>181</v>
      </c>
      <c r="V720" s="1" t="s">
        <v>6448</v>
      </c>
      <c r="Y720" s="1" t="s">
        <v>1572</v>
      </c>
      <c r="Z720" s="1" t="s">
        <v>8226</v>
      </c>
      <c r="AF720" s="1" t="s">
        <v>1569</v>
      </c>
      <c r="AG720" s="1" t="s">
        <v>8645</v>
      </c>
      <c r="BB720" s="1" t="s">
        <v>239</v>
      </c>
      <c r="BC720" s="1" t="s">
        <v>6489</v>
      </c>
      <c r="BF720" s="1" t="s">
        <v>11491</v>
      </c>
    </row>
    <row r="721" spans="1:72" ht="13.5" customHeight="1">
      <c r="A721" s="7" t="str">
        <f>HYPERLINK("http://kyu.snu.ac.kr/sdhj/index.jsp?type=hj/GK14611_00IM0001_083a.jpg","1738_수남면_083a")</f>
        <v>1738_수남면_083a</v>
      </c>
      <c r="B721" s="2">
        <v>1738</v>
      </c>
      <c r="C721" s="2" t="s">
        <v>12735</v>
      </c>
      <c r="D721" s="2" t="s">
        <v>12736</v>
      </c>
      <c r="E721" s="2">
        <v>720</v>
      </c>
      <c r="F721" s="1">
        <v>3</v>
      </c>
      <c r="G721" s="1" t="s">
        <v>1071</v>
      </c>
      <c r="H721" s="1" t="s">
        <v>6276</v>
      </c>
      <c r="I721" s="1">
        <v>8</v>
      </c>
      <c r="L721" s="1">
        <v>2</v>
      </c>
      <c r="M721" s="1" t="s">
        <v>11858</v>
      </c>
      <c r="N721" s="1" t="s">
        <v>11859</v>
      </c>
      <c r="T721" s="1" t="s">
        <v>12719</v>
      </c>
      <c r="U721" s="1" t="s">
        <v>390</v>
      </c>
      <c r="V721" s="1" t="s">
        <v>6476</v>
      </c>
      <c r="W721" s="1" t="s">
        <v>66</v>
      </c>
      <c r="X721" s="1" t="s">
        <v>11719</v>
      </c>
      <c r="Y721" s="1" t="s">
        <v>170</v>
      </c>
      <c r="Z721" s="1" t="s">
        <v>6819</v>
      </c>
      <c r="AC721" s="1">
        <v>54</v>
      </c>
      <c r="AD721" s="1" t="s">
        <v>511</v>
      </c>
      <c r="AE721" s="1" t="s">
        <v>8566</v>
      </c>
      <c r="AJ721" s="1" t="s">
        <v>173</v>
      </c>
      <c r="AK721" s="1" t="s">
        <v>8258</v>
      </c>
      <c r="AL721" s="1" t="s">
        <v>623</v>
      </c>
      <c r="AM721" s="1" t="s">
        <v>8783</v>
      </c>
      <c r="AT721" s="1" t="s">
        <v>81</v>
      </c>
      <c r="AU721" s="1" t="s">
        <v>8866</v>
      </c>
      <c r="AV721" s="1" t="s">
        <v>1573</v>
      </c>
      <c r="AW721" s="1" t="s">
        <v>9433</v>
      </c>
      <c r="BG721" s="1" t="s">
        <v>81</v>
      </c>
      <c r="BH721" s="1" t="s">
        <v>8866</v>
      </c>
      <c r="BI721" s="1" t="s">
        <v>1574</v>
      </c>
      <c r="BJ721" s="1" t="s">
        <v>10044</v>
      </c>
      <c r="BK721" s="1" t="s">
        <v>1575</v>
      </c>
      <c r="BL721" s="1" t="s">
        <v>6572</v>
      </c>
      <c r="BM721" s="1" t="s">
        <v>1576</v>
      </c>
      <c r="BN721" s="1" t="s">
        <v>10466</v>
      </c>
      <c r="BO721" s="1" t="s">
        <v>1577</v>
      </c>
      <c r="BP721" s="1" t="s">
        <v>10547</v>
      </c>
      <c r="BQ721" s="1" t="s">
        <v>13209</v>
      </c>
      <c r="BR721" s="1" t="s">
        <v>11405</v>
      </c>
      <c r="BS721" s="1" t="s">
        <v>702</v>
      </c>
      <c r="BT721" s="1" t="s">
        <v>11062</v>
      </c>
    </row>
    <row r="722" spans="1:72" ht="13.5" customHeight="1">
      <c r="A722" s="7" t="str">
        <f>HYPERLINK("http://kyu.snu.ac.kr/sdhj/index.jsp?type=hj/GK14611_00IM0001_083a.jpg","1738_수남면_083a")</f>
        <v>1738_수남면_083a</v>
      </c>
      <c r="B722" s="2">
        <v>1738</v>
      </c>
      <c r="C722" s="2" t="s">
        <v>12692</v>
      </c>
      <c r="D722" s="2" t="s">
        <v>12693</v>
      </c>
      <c r="E722" s="2">
        <v>721</v>
      </c>
      <c r="F722" s="1">
        <v>3</v>
      </c>
      <c r="G722" s="1" t="s">
        <v>1071</v>
      </c>
      <c r="H722" s="1" t="s">
        <v>6276</v>
      </c>
      <c r="I722" s="1">
        <v>8</v>
      </c>
      <c r="L722" s="1">
        <v>2</v>
      </c>
      <c r="M722" s="1" t="s">
        <v>11858</v>
      </c>
      <c r="N722" s="1" t="s">
        <v>11859</v>
      </c>
      <c r="S722" s="1" t="s">
        <v>83</v>
      </c>
      <c r="T722" s="1" t="s">
        <v>6369</v>
      </c>
      <c r="U722" s="1" t="s">
        <v>159</v>
      </c>
      <c r="V722" s="1" t="s">
        <v>6472</v>
      </c>
      <c r="Y722" s="1" t="s">
        <v>1578</v>
      </c>
      <c r="Z722" s="1" t="s">
        <v>11726</v>
      </c>
      <c r="AC722" s="1">
        <v>21</v>
      </c>
      <c r="AD722" s="1" t="s">
        <v>362</v>
      </c>
      <c r="AE722" s="1" t="s">
        <v>8531</v>
      </c>
    </row>
    <row r="723" spans="1:72" ht="13.5" customHeight="1">
      <c r="A723" s="7" t="str">
        <f>HYPERLINK("http://kyu.snu.ac.kr/sdhj/index.jsp?type=hj/GK14611_00IM0001_083a.jpg","1738_수남면_083a")</f>
        <v>1738_수남면_083a</v>
      </c>
      <c r="B723" s="2">
        <v>1738</v>
      </c>
      <c r="C723" s="2" t="s">
        <v>12722</v>
      </c>
      <c r="D723" s="2" t="s">
        <v>12723</v>
      </c>
      <c r="E723" s="2">
        <v>722</v>
      </c>
      <c r="F723" s="1">
        <v>3</v>
      </c>
      <c r="G723" s="1" t="s">
        <v>1071</v>
      </c>
      <c r="H723" s="1" t="s">
        <v>6276</v>
      </c>
      <c r="I723" s="1">
        <v>8</v>
      </c>
      <c r="L723" s="1">
        <v>2</v>
      </c>
      <c r="M723" s="1" t="s">
        <v>11858</v>
      </c>
      <c r="N723" s="1" t="s">
        <v>11859</v>
      </c>
      <c r="T723" s="1" t="s">
        <v>12788</v>
      </c>
      <c r="U723" s="1" t="s">
        <v>181</v>
      </c>
      <c r="V723" s="1" t="s">
        <v>6448</v>
      </c>
      <c r="Y723" s="1" t="s">
        <v>13210</v>
      </c>
      <c r="Z723" s="1" t="s">
        <v>11735</v>
      </c>
      <c r="AC723" s="1">
        <v>60</v>
      </c>
      <c r="AD723" s="1" t="s">
        <v>40</v>
      </c>
      <c r="AE723" s="1" t="s">
        <v>8541</v>
      </c>
      <c r="BB723" s="1" t="s">
        <v>181</v>
      </c>
      <c r="BC723" s="1" t="s">
        <v>6448</v>
      </c>
      <c r="BD723" s="1" t="s">
        <v>1491</v>
      </c>
      <c r="BE723" s="1" t="s">
        <v>7243</v>
      </c>
      <c r="BF723" s="1" t="s">
        <v>11491</v>
      </c>
    </row>
    <row r="724" spans="1:72" ht="13.5" customHeight="1">
      <c r="A724" s="7" t="str">
        <f>HYPERLINK("http://kyu.snu.ac.kr/sdhj/index.jsp?type=hj/GK14611_00IM0001_083a.jpg","1738_수남면_083a")</f>
        <v>1738_수남면_083a</v>
      </c>
      <c r="B724" s="2">
        <v>1738</v>
      </c>
      <c r="C724" s="2" t="s">
        <v>12735</v>
      </c>
      <c r="D724" s="2" t="s">
        <v>12736</v>
      </c>
      <c r="E724" s="2">
        <v>723</v>
      </c>
      <c r="F724" s="1">
        <v>3</v>
      </c>
      <c r="G724" s="1" t="s">
        <v>1071</v>
      </c>
      <c r="H724" s="1" t="s">
        <v>6276</v>
      </c>
      <c r="I724" s="1">
        <v>8</v>
      </c>
      <c r="L724" s="1">
        <v>2</v>
      </c>
      <c r="M724" s="1" t="s">
        <v>11858</v>
      </c>
      <c r="N724" s="1" t="s">
        <v>11859</v>
      </c>
      <c r="T724" s="1" t="s">
        <v>12788</v>
      </c>
      <c r="U724" s="1" t="s">
        <v>181</v>
      </c>
      <c r="V724" s="1" t="s">
        <v>6448</v>
      </c>
      <c r="Y724" s="1" t="s">
        <v>1579</v>
      </c>
      <c r="Z724" s="1" t="s">
        <v>7778</v>
      </c>
      <c r="AC724" s="1">
        <v>64</v>
      </c>
      <c r="AD724" s="1" t="s">
        <v>89</v>
      </c>
      <c r="AE724" s="1" t="s">
        <v>8545</v>
      </c>
      <c r="BB724" s="1" t="s">
        <v>181</v>
      </c>
      <c r="BC724" s="1" t="s">
        <v>6448</v>
      </c>
      <c r="BD724" s="1" t="s">
        <v>998</v>
      </c>
      <c r="BE724" s="1" t="s">
        <v>7392</v>
      </c>
      <c r="BF724" s="1" t="s">
        <v>11491</v>
      </c>
    </row>
    <row r="725" spans="1:72" ht="13.5" customHeight="1">
      <c r="A725" s="7" t="str">
        <f>HYPERLINK("http://kyu.snu.ac.kr/sdhj/index.jsp?type=hj/GK14611_00IM0001_083a.jpg","1738_수남면_083a")</f>
        <v>1738_수남면_083a</v>
      </c>
      <c r="B725" s="2">
        <v>1738</v>
      </c>
      <c r="C725" s="2" t="s">
        <v>12735</v>
      </c>
      <c r="D725" s="2" t="s">
        <v>12736</v>
      </c>
      <c r="E725" s="2">
        <v>724</v>
      </c>
      <c r="F725" s="1">
        <v>3</v>
      </c>
      <c r="G725" s="1" t="s">
        <v>1071</v>
      </c>
      <c r="H725" s="1" t="s">
        <v>6276</v>
      </c>
      <c r="I725" s="1">
        <v>8</v>
      </c>
      <c r="L725" s="1">
        <v>2</v>
      </c>
      <c r="M725" s="1" t="s">
        <v>11858</v>
      </c>
      <c r="N725" s="1" t="s">
        <v>11859</v>
      </c>
      <c r="T725" s="1" t="s">
        <v>12788</v>
      </c>
      <c r="U725" s="1" t="s">
        <v>181</v>
      </c>
      <c r="V725" s="1" t="s">
        <v>6448</v>
      </c>
      <c r="Y725" s="1" t="s">
        <v>553</v>
      </c>
      <c r="Z725" s="1" t="s">
        <v>6915</v>
      </c>
      <c r="AG725" s="1" t="s">
        <v>13086</v>
      </c>
      <c r="BB725" s="1" t="s">
        <v>239</v>
      </c>
      <c r="BC725" s="1" t="s">
        <v>6489</v>
      </c>
      <c r="BF725" s="1" t="s">
        <v>11492</v>
      </c>
    </row>
    <row r="726" spans="1:72" ht="13.5" customHeight="1">
      <c r="A726" s="7" t="str">
        <f>HYPERLINK("http://kyu.snu.ac.kr/sdhj/index.jsp?type=hj/GK14611_00IM0001_083a.jpg","1738_수남면_083a")</f>
        <v>1738_수남면_083a</v>
      </c>
      <c r="B726" s="2">
        <v>1738</v>
      </c>
      <c r="C726" s="2" t="s">
        <v>12735</v>
      </c>
      <c r="D726" s="2" t="s">
        <v>12736</v>
      </c>
      <c r="E726" s="2">
        <v>725</v>
      </c>
      <c r="F726" s="1">
        <v>3</v>
      </c>
      <c r="G726" s="1" t="s">
        <v>1071</v>
      </c>
      <c r="H726" s="1" t="s">
        <v>6276</v>
      </c>
      <c r="I726" s="1">
        <v>8</v>
      </c>
      <c r="L726" s="1">
        <v>2</v>
      </c>
      <c r="M726" s="1" t="s">
        <v>11858</v>
      </c>
      <c r="N726" s="1" t="s">
        <v>11859</v>
      </c>
      <c r="T726" s="1" t="s">
        <v>12788</v>
      </c>
      <c r="U726" s="1" t="s">
        <v>181</v>
      </c>
      <c r="V726" s="1" t="s">
        <v>6448</v>
      </c>
      <c r="Y726" s="1" t="s">
        <v>1580</v>
      </c>
      <c r="Z726" s="1" t="s">
        <v>8225</v>
      </c>
      <c r="AF726" s="1" t="s">
        <v>11500</v>
      </c>
      <c r="AG726" s="1" t="s">
        <v>11689</v>
      </c>
      <c r="BB726" s="1" t="s">
        <v>181</v>
      </c>
      <c r="BC726" s="1" t="s">
        <v>6448</v>
      </c>
      <c r="BD726" s="1" t="s">
        <v>1581</v>
      </c>
      <c r="BE726" s="1" t="s">
        <v>9636</v>
      </c>
      <c r="BF726" s="1" t="s">
        <v>11492</v>
      </c>
    </row>
    <row r="727" spans="1:72" ht="13.5" customHeight="1">
      <c r="A727" s="7" t="str">
        <f>HYPERLINK("http://kyu.snu.ac.kr/sdhj/index.jsp?type=hj/GK14611_00IM0001_083a.jpg","1738_수남면_083a")</f>
        <v>1738_수남면_083a</v>
      </c>
      <c r="B727" s="2">
        <v>1738</v>
      </c>
      <c r="C727" s="2" t="s">
        <v>12735</v>
      </c>
      <c r="D727" s="2" t="s">
        <v>12736</v>
      </c>
      <c r="E727" s="2">
        <v>726</v>
      </c>
      <c r="F727" s="1">
        <v>3</v>
      </c>
      <c r="G727" s="1" t="s">
        <v>1071</v>
      </c>
      <c r="H727" s="1" t="s">
        <v>6276</v>
      </c>
      <c r="I727" s="1">
        <v>8</v>
      </c>
      <c r="L727" s="1">
        <v>2</v>
      </c>
      <c r="M727" s="1" t="s">
        <v>11858</v>
      </c>
      <c r="N727" s="1" t="s">
        <v>11859</v>
      </c>
      <c r="T727" s="1" t="s">
        <v>12788</v>
      </c>
      <c r="U727" s="1" t="s">
        <v>593</v>
      </c>
      <c r="V727" s="1" t="s">
        <v>6586</v>
      </c>
      <c r="Y727" s="1" t="s">
        <v>1582</v>
      </c>
      <c r="Z727" s="1" t="s">
        <v>13211</v>
      </c>
      <c r="AC727" s="1">
        <v>53</v>
      </c>
      <c r="AD727" s="1" t="s">
        <v>652</v>
      </c>
      <c r="AE727" s="1" t="s">
        <v>8543</v>
      </c>
    </row>
    <row r="728" spans="1:72" ht="13.5" customHeight="1">
      <c r="A728" s="7" t="str">
        <f>HYPERLINK("http://kyu.snu.ac.kr/sdhj/index.jsp?type=hj/GK14611_00IM0001_083a.jpg","1738_수남면_083a")</f>
        <v>1738_수남면_083a</v>
      </c>
      <c r="B728" s="2">
        <v>1738</v>
      </c>
      <c r="C728" s="2" t="s">
        <v>13059</v>
      </c>
      <c r="D728" s="2" t="s">
        <v>13060</v>
      </c>
      <c r="E728" s="2">
        <v>727</v>
      </c>
      <c r="F728" s="1">
        <v>3</v>
      </c>
      <c r="G728" s="1" t="s">
        <v>1071</v>
      </c>
      <c r="H728" s="1" t="s">
        <v>6276</v>
      </c>
      <c r="I728" s="1">
        <v>8</v>
      </c>
      <c r="L728" s="1">
        <v>3</v>
      </c>
      <c r="M728" s="1" t="s">
        <v>11936</v>
      </c>
      <c r="N728" s="1" t="s">
        <v>11937</v>
      </c>
      <c r="T728" s="1" t="s">
        <v>12724</v>
      </c>
      <c r="U728" s="1" t="s">
        <v>159</v>
      </c>
      <c r="V728" s="1" t="s">
        <v>6472</v>
      </c>
      <c r="W728" s="1" t="s">
        <v>1179</v>
      </c>
      <c r="X728" s="1" t="s">
        <v>11759</v>
      </c>
      <c r="Y728" s="1" t="s">
        <v>1408</v>
      </c>
      <c r="Z728" s="1" t="s">
        <v>8224</v>
      </c>
      <c r="AC728" s="1">
        <v>57</v>
      </c>
      <c r="AD728" s="1" t="s">
        <v>54</v>
      </c>
      <c r="AE728" s="1" t="s">
        <v>8570</v>
      </c>
      <c r="AJ728" s="1" t="s">
        <v>17</v>
      </c>
      <c r="AK728" s="1" t="s">
        <v>8760</v>
      </c>
      <c r="AL728" s="1" t="s">
        <v>285</v>
      </c>
      <c r="AM728" s="1" t="s">
        <v>8520</v>
      </c>
      <c r="AT728" s="1" t="s">
        <v>463</v>
      </c>
      <c r="AU728" s="1" t="s">
        <v>11441</v>
      </c>
      <c r="AV728" s="1" t="s">
        <v>1478</v>
      </c>
      <c r="AW728" s="1" t="s">
        <v>9430</v>
      </c>
      <c r="BG728" s="1" t="s">
        <v>463</v>
      </c>
      <c r="BH728" s="1" t="s">
        <v>11441</v>
      </c>
      <c r="BI728" s="1" t="s">
        <v>1184</v>
      </c>
      <c r="BJ728" s="1" t="s">
        <v>10042</v>
      </c>
      <c r="BK728" s="1" t="s">
        <v>1402</v>
      </c>
      <c r="BL728" s="1" t="s">
        <v>11469</v>
      </c>
      <c r="BM728" s="1" t="s">
        <v>1403</v>
      </c>
      <c r="BN728" s="1" t="s">
        <v>10463</v>
      </c>
      <c r="BO728" s="1" t="s">
        <v>81</v>
      </c>
      <c r="BP728" s="1" t="s">
        <v>8866</v>
      </c>
      <c r="BQ728" s="1" t="s">
        <v>1479</v>
      </c>
      <c r="BR728" s="1" t="s">
        <v>11194</v>
      </c>
      <c r="BS728" s="1" t="s">
        <v>372</v>
      </c>
      <c r="BT728" s="1" t="s">
        <v>8664</v>
      </c>
    </row>
    <row r="729" spans="1:72" ht="13.5" customHeight="1">
      <c r="A729" s="7" t="str">
        <f>HYPERLINK("http://kyu.snu.ac.kr/sdhj/index.jsp?type=hj/GK14611_00IM0001_083a.jpg","1738_수남면_083a")</f>
        <v>1738_수남면_083a</v>
      </c>
      <c r="B729" s="2">
        <v>1738</v>
      </c>
      <c r="C729" s="2" t="s">
        <v>13171</v>
      </c>
      <c r="D729" s="2" t="s">
        <v>13172</v>
      </c>
      <c r="E729" s="2">
        <v>728</v>
      </c>
      <c r="F729" s="1">
        <v>3</v>
      </c>
      <c r="G729" s="1" t="s">
        <v>1071</v>
      </c>
      <c r="H729" s="1" t="s">
        <v>6276</v>
      </c>
      <c r="I729" s="1">
        <v>8</v>
      </c>
      <c r="L729" s="1">
        <v>3</v>
      </c>
      <c r="M729" s="1" t="s">
        <v>11936</v>
      </c>
      <c r="N729" s="1" t="s">
        <v>11937</v>
      </c>
      <c r="S729" s="1" t="s">
        <v>51</v>
      </c>
      <c r="T729" s="1" t="s">
        <v>6364</v>
      </c>
      <c r="W729" s="1" t="s">
        <v>66</v>
      </c>
      <c r="X729" s="1" t="s">
        <v>11719</v>
      </c>
      <c r="Y729" s="1" t="s">
        <v>170</v>
      </c>
      <c r="Z729" s="1" t="s">
        <v>6819</v>
      </c>
      <c r="AC729" s="1">
        <v>58</v>
      </c>
      <c r="AD729" s="1" t="s">
        <v>249</v>
      </c>
      <c r="AE729" s="1" t="s">
        <v>8549</v>
      </c>
      <c r="AJ729" s="1" t="s">
        <v>173</v>
      </c>
      <c r="AK729" s="1" t="s">
        <v>8258</v>
      </c>
      <c r="AL729" s="1" t="s">
        <v>623</v>
      </c>
      <c r="AM729" s="1" t="s">
        <v>8783</v>
      </c>
      <c r="AT729" s="1" t="s">
        <v>81</v>
      </c>
      <c r="AU729" s="1" t="s">
        <v>8866</v>
      </c>
      <c r="AV729" s="1" t="s">
        <v>1583</v>
      </c>
      <c r="AW729" s="1" t="s">
        <v>9432</v>
      </c>
      <c r="BG729" s="1" t="s">
        <v>81</v>
      </c>
      <c r="BH729" s="1" t="s">
        <v>8866</v>
      </c>
      <c r="BI729" s="1" t="s">
        <v>1574</v>
      </c>
      <c r="BJ729" s="1" t="s">
        <v>10044</v>
      </c>
      <c r="BK729" s="1" t="s">
        <v>1575</v>
      </c>
      <c r="BL729" s="1" t="s">
        <v>6572</v>
      </c>
      <c r="BM729" s="1" t="s">
        <v>1584</v>
      </c>
      <c r="BN729" s="1" t="s">
        <v>10466</v>
      </c>
      <c r="BO729" s="1" t="s">
        <v>81</v>
      </c>
      <c r="BP729" s="1" t="s">
        <v>8866</v>
      </c>
      <c r="BQ729" s="1" t="s">
        <v>1585</v>
      </c>
      <c r="BR729" s="1" t="s">
        <v>10933</v>
      </c>
      <c r="BS729" s="1" t="s">
        <v>103</v>
      </c>
      <c r="BT729" s="1" t="s">
        <v>8747</v>
      </c>
    </row>
    <row r="730" spans="1:72" ht="13.5" customHeight="1">
      <c r="A730" s="7" t="str">
        <f>HYPERLINK("http://kyu.snu.ac.kr/sdhj/index.jsp?type=hj/GK14611_00IM0001_083a.jpg","1738_수남면_083a")</f>
        <v>1738_수남면_083a</v>
      </c>
      <c r="B730" s="2">
        <v>1738</v>
      </c>
      <c r="C730" s="2" t="s">
        <v>12933</v>
      </c>
      <c r="D730" s="2" t="s">
        <v>12934</v>
      </c>
      <c r="E730" s="2">
        <v>729</v>
      </c>
      <c r="F730" s="1">
        <v>3</v>
      </c>
      <c r="G730" s="1" t="s">
        <v>1071</v>
      </c>
      <c r="H730" s="1" t="s">
        <v>6276</v>
      </c>
      <c r="I730" s="1">
        <v>8</v>
      </c>
      <c r="L730" s="1">
        <v>3</v>
      </c>
      <c r="M730" s="1" t="s">
        <v>11936</v>
      </c>
      <c r="N730" s="1" t="s">
        <v>11937</v>
      </c>
      <c r="S730" s="1" t="s">
        <v>131</v>
      </c>
      <c r="T730" s="1" t="s">
        <v>6366</v>
      </c>
      <c r="U730" s="1" t="s">
        <v>159</v>
      </c>
      <c r="V730" s="1" t="s">
        <v>6472</v>
      </c>
      <c r="Y730" s="1" t="s">
        <v>1586</v>
      </c>
      <c r="Z730" s="1" t="s">
        <v>8223</v>
      </c>
      <c r="AF730" s="1" t="s">
        <v>128</v>
      </c>
      <c r="AG730" s="1" t="s">
        <v>6421</v>
      </c>
    </row>
    <row r="731" spans="1:72" ht="13.5" customHeight="1">
      <c r="A731" s="7" t="str">
        <f>HYPERLINK("http://kyu.snu.ac.kr/sdhj/index.jsp?type=hj/GK14611_00IM0001_083a.jpg","1738_수남면_083a")</f>
        <v>1738_수남면_083a</v>
      </c>
      <c r="B731" s="2">
        <v>1738</v>
      </c>
      <c r="C731" s="2" t="s">
        <v>12727</v>
      </c>
      <c r="D731" s="2" t="s">
        <v>12728</v>
      </c>
      <c r="E731" s="2">
        <v>730</v>
      </c>
      <c r="F731" s="1">
        <v>3</v>
      </c>
      <c r="G731" s="1" t="s">
        <v>1071</v>
      </c>
      <c r="H731" s="1" t="s">
        <v>6276</v>
      </c>
      <c r="I731" s="1">
        <v>8</v>
      </c>
      <c r="L731" s="1">
        <v>3</v>
      </c>
      <c r="M731" s="1" t="s">
        <v>11936</v>
      </c>
      <c r="N731" s="1" t="s">
        <v>11937</v>
      </c>
      <c r="S731" s="1" t="s">
        <v>83</v>
      </c>
      <c r="T731" s="1" t="s">
        <v>6369</v>
      </c>
      <c r="Y731" s="1" t="s">
        <v>6242</v>
      </c>
      <c r="Z731" s="1" t="s">
        <v>8222</v>
      </c>
      <c r="AC731" s="1">
        <v>19</v>
      </c>
      <c r="AD731" s="1" t="s">
        <v>275</v>
      </c>
      <c r="AE731" s="1" t="s">
        <v>8558</v>
      </c>
    </row>
    <row r="732" spans="1:72" ht="13.5" customHeight="1">
      <c r="A732" s="7" t="str">
        <f>HYPERLINK("http://kyu.snu.ac.kr/sdhj/index.jsp?type=hj/GK14611_00IM0001_083a.jpg","1738_수남면_083a")</f>
        <v>1738_수남면_083a</v>
      </c>
      <c r="B732" s="2">
        <v>1738</v>
      </c>
      <c r="C732" s="2" t="s">
        <v>13134</v>
      </c>
      <c r="D732" s="2" t="s">
        <v>13135</v>
      </c>
      <c r="E732" s="2">
        <v>731</v>
      </c>
      <c r="F732" s="1">
        <v>3</v>
      </c>
      <c r="G732" s="1" t="s">
        <v>1071</v>
      </c>
      <c r="H732" s="1" t="s">
        <v>6276</v>
      </c>
      <c r="I732" s="1">
        <v>8</v>
      </c>
      <c r="L732" s="1">
        <v>3</v>
      </c>
      <c r="M732" s="1" t="s">
        <v>11936</v>
      </c>
      <c r="N732" s="1" t="s">
        <v>11937</v>
      </c>
      <c r="T732" s="1" t="s">
        <v>12731</v>
      </c>
      <c r="U732" s="1" t="s">
        <v>181</v>
      </c>
      <c r="V732" s="1" t="s">
        <v>6448</v>
      </c>
      <c r="Y732" s="1" t="s">
        <v>1587</v>
      </c>
      <c r="Z732" s="1" t="s">
        <v>7021</v>
      </c>
      <c r="AC732" s="1">
        <v>61</v>
      </c>
      <c r="AD732" s="1" t="s">
        <v>108</v>
      </c>
      <c r="AE732" s="1" t="s">
        <v>8540</v>
      </c>
      <c r="BB732" s="1" t="s">
        <v>181</v>
      </c>
      <c r="BC732" s="1" t="s">
        <v>6448</v>
      </c>
      <c r="BD732" s="1" t="s">
        <v>1491</v>
      </c>
      <c r="BE732" s="1" t="s">
        <v>7243</v>
      </c>
      <c r="BF732" s="1" t="s">
        <v>11492</v>
      </c>
    </row>
    <row r="733" spans="1:72" ht="13.5" customHeight="1">
      <c r="A733" s="7" t="str">
        <f>HYPERLINK("http://kyu.snu.ac.kr/sdhj/index.jsp?type=hj/GK14611_00IM0001_083a.jpg","1738_수남면_083a")</f>
        <v>1738_수남면_083a</v>
      </c>
      <c r="B733" s="2">
        <v>1738</v>
      </c>
      <c r="C733" s="2" t="s">
        <v>12735</v>
      </c>
      <c r="D733" s="2" t="s">
        <v>12736</v>
      </c>
      <c r="E733" s="2">
        <v>732</v>
      </c>
      <c r="F733" s="1">
        <v>3</v>
      </c>
      <c r="G733" s="1" t="s">
        <v>1071</v>
      </c>
      <c r="H733" s="1" t="s">
        <v>6276</v>
      </c>
      <c r="I733" s="1">
        <v>8</v>
      </c>
      <c r="L733" s="1">
        <v>3</v>
      </c>
      <c r="M733" s="1" t="s">
        <v>11936</v>
      </c>
      <c r="N733" s="1" t="s">
        <v>11937</v>
      </c>
      <c r="T733" s="1" t="s">
        <v>12731</v>
      </c>
      <c r="Y733" s="1" t="s">
        <v>747</v>
      </c>
      <c r="Z733" s="1" t="s">
        <v>7054</v>
      </c>
      <c r="AC733" s="1">
        <v>36</v>
      </c>
      <c r="AD733" s="1" t="s">
        <v>96</v>
      </c>
      <c r="AE733" s="1" t="s">
        <v>8581</v>
      </c>
      <c r="BB733" s="1" t="s">
        <v>181</v>
      </c>
      <c r="BC733" s="1" t="s">
        <v>6448</v>
      </c>
      <c r="BD733" s="1" t="s">
        <v>13210</v>
      </c>
      <c r="BE733" s="1" t="s">
        <v>11574</v>
      </c>
      <c r="BF733" s="1" t="s">
        <v>11491</v>
      </c>
    </row>
    <row r="734" spans="1:72" ht="13.5" customHeight="1">
      <c r="A734" s="7" t="str">
        <f>HYPERLINK("http://kyu.snu.ac.kr/sdhj/index.jsp?type=hj/GK14611_00IM0001_083a.jpg","1738_수남면_083a")</f>
        <v>1738_수남면_083a</v>
      </c>
      <c r="B734" s="2">
        <v>1738</v>
      </c>
      <c r="C734" s="2" t="s">
        <v>12735</v>
      </c>
      <c r="D734" s="2" t="s">
        <v>12736</v>
      </c>
      <c r="E734" s="2">
        <v>733</v>
      </c>
      <c r="F734" s="1">
        <v>3</v>
      </c>
      <c r="G734" s="1" t="s">
        <v>1071</v>
      </c>
      <c r="H734" s="1" t="s">
        <v>6276</v>
      </c>
      <c r="I734" s="1">
        <v>8</v>
      </c>
      <c r="L734" s="1">
        <v>3</v>
      </c>
      <c r="M734" s="1" t="s">
        <v>11936</v>
      </c>
      <c r="N734" s="1" t="s">
        <v>11937</v>
      </c>
      <c r="T734" s="1" t="s">
        <v>12731</v>
      </c>
      <c r="U734" s="1" t="s">
        <v>181</v>
      </c>
      <c r="V734" s="1" t="s">
        <v>6448</v>
      </c>
      <c r="Y734" s="1" t="s">
        <v>1588</v>
      </c>
      <c r="Z734" s="1" t="s">
        <v>8221</v>
      </c>
      <c r="AC734" s="1">
        <v>62</v>
      </c>
      <c r="AD734" s="1" t="s">
        <v>104</v>
      </c>
      <c r="AE734" s="1" t="s">
        <v>8576</v>
      </c>
      <c r="BB734" s="1" t="s">
        <v>181</v>
      </c>
      <c r="BC734" s="1" t="s">
        <v>6448</v>
      </c>
      <c r="BF734" s="1" t="s">
        <v>11491</v>
      </c>
    </row>
    <row r="735" spans="1:72" ht="13.5" customHeight="1">
      <c r="A735" s="7" t="str">
        <f>HYPERLINK("http://kyu.snu.ac.kr/sdhj/index.jsp?type=hj/GK14611_00IM0001_083a.jpg","1738_수남면_083a")</f>
        <v>1738_수남면_083a</v>
      </c>
      <c r="B735" s="2">
        <v>1738</v>
      </c>
      <c r="C735" s="2" t="s">
        <v>12735</v>
      </c>
      <c r="D735" s="2" t="s">
        <v>12736</v>
      </c>
      <c r="E735" s="2">
        <v>734</v>
      </c>
      <c r="F735" s="1">
        <v>3</v>
      </c>
      <c r="G735" s="1" t="s">
        <v>1071</v>
      </c>
      <c r="H735" s="1" t="s">
        <v>6276</v>
      </c>
      <c r="I735" s="1">
        <v>8</v>
      </c>
      <c r="L735" s="1">
        <v>3</v>
      </c>
      <c r="M735" s="1" t="s">
        <v>11936</v>
      </c>
      <c r="N735" s="1" t="s">
        <v>11937</v>
      </c>
      <c r="T735" s="1" t="s">
        <v>12731</v>
      </c>
      <c r="U735" s="1" t="s">
        <v>181</v>
      </c>
      <c r="V735" s="1" t="s">
        <v>6448</v>
      </c>
      <c r="Y735" s="1" t="s">
        <v>691</v>
      </c>
      <c r="Z735" s="1" t="s">
        <v>7871</v>
      </c>
      <c r="AC735" s="1">
        <v>28</v>
      </c>
      <c r="AD735" s="1" t="s">
        <v>516</v>
      </c>
      <c r="AE735" s="1" t="s">
        <v>8567</v>
      </c>
      <c r="BD735" s="1" t="s">
        <v>1589</v>
      </c>
      <c r="BE735" s="1" t="s">
        <v>9050</v>
      </c>
      <c r="BF735" s="1" t="s">
        <v>11491</v>
      </c>
    </row>
    <row r="736" spans="1:72" ht="13.5" customHeight="1">
      <c r="A736" s="7" t="str">
        <f>HYPERLINK("http://kyu.snu.ac.kr/sdhj/index.jsp?type=hj/GK14611_00IM0001_083a.jpg","1738_수남면_083a")</f>
        <v>1738_수남면_083a</v>
      </c>
      <c r="B736" s="2">
        <v>1738</v>
      </c>
      <c r="C736" s="2" t="s">
        <v>12735</v>
      </c>
      <c r="D736" s="2" t="s">
        <v>12736</v>
      </c>
      <c r="E736" s="2">
        <v>735</v>
      </c>
      <c r="F736" s="1">
        <v>3</v>
      </c>
      <c r="G736" s="1" t="s">
        <v>1071</v>
      </c>
      <c r="H736" s="1" t="s">
        <v>6276</v>
      </c>
      <c r="I736" s="1">
        <v>8</v>
      </c>
      <c r="L736" s="1">
        <v>3</v>
      </c>
      <c r="M736" s="1" t="s">
        <v>11936</v>
      </c>
      <c r="N736" s="1" t="s">
        <v>11937</v>
      </c>
      <c r="T736" s="1" t="s">
        <v>12731</v>
      </c>
      <c r="U736" s="1" t="s">
        <v>181</v>
      </c>
      <c r="V736" s="1" t="s">
        <v>6448</v>
      </c>
      <c r="Y736" s="1" t="s">
        <v>13212</v>
      </c>
      <c r="Z736" s="1" t="s">
        <v>7647</v>
      </c>
      <c r="AC736" s="1">
        <v>42</v>
      </c>
      <c r="AD736" s="1" t="s">
        <v>636</v>
      </c>
      <c r="AE736" s="1" t="s">
        <v>8539</v>
      </c>
      <c r="AG736" s="1" t="s">
        <v>14419</v>
      </c>
      <c r="BB736" s="1" t="s">
        <v>239</v>
      </c>
      <c r="BC736" s="1" t="s">
        <v>6489</v>
      </c>
      <c r="BF736" s="1" t="s">
        <v>11491</v>
      </c>
    </row>
    <row r="737" spans="1:72" ht="13.5" customHeight="1">
      <c r="A737" s="7" t="str">
        <f>HYPERLINK("http://kyu.snu.ac.kr/sdhj/index.jsp?type=hj/GK14611_00IM0001_083a.jpg","1738_수남면_083a")</f>
        <v>1738_수남면_083a</v>
      </c>
      <c r="B737" s="2">
        <v>1738</v>
      </c>
      <c r="C737" s="2" t="s">
        <v>12735</v>
      </c>
      <c r="D737" s="2" t="s">
        <v>12736</v>
      </c>
      <c r="E737" s="2">
        <v>736</v>
      </c>
      <c r="F737" s="1">
        <v>3</v>
      </c>
      <c r="G737" s="1" t="s">
        <v>1071</v>
      </c>
      <c r="H737" s="1" t="s">
        <v>6276</v>
      </c>
      <c r="I737" s="1">
        <v>8</v>
      </c>
      <c r="L737" s="1">
        <v>3</v>
      </c>
      <c r="M737" s="1" t="s">
        <v>11936</v>
      </c>
      <c r="N737" s="1" t="s">
        <v>11937</v>
      </c>
      <c r="T737" s="1" t="s">
        <v>12731</v>
      </c>
      <c r="U737" s="1" t="s">
        <v>181</v>
      </c>
      <c r="V737" s="1" t="s">
        <v>6448</v>
      </c>
      <c r="Y737" s="1" t="s">
        <v>647</v>
      </c>
      <c r="Z737" s="1" t="s">
        <v>6931</v>
      </c>
      <c r="AC737" s="1">
        <v>38</v>
      </c>
      <c r="AD737" s="1" t="s">
        <v>96</v>
      </c>
      <c r="AE737" s="1" t="s">
        <v>8581</v>
      </c>
      <c r="AF737" s="1" t="s">
        <v>11500</v>
      </c>
      <c r="AG737" s="1" t="s">
        <v>11689</v>
      </c>
      <c r="BB737" s="1" t="s">
        <v>239</v>
      </c>
      <c r="BC737" s="1" t="s">
        <v>6489</v>
      </c>
      <c r="BF737" s="1" t="s">
        <v>11492</v>
      </c>
    </row>
    <row r="738" spans="1:72" ht="13.5" customHeight="1">
      <c r="A738" s="7" t="str">
        <f>HYPERLINK("http://kyu.snu.ac.kr/sdhj/index.jsp?type=hj/GK14611_00IM0001_083a.jpg","1738_수남면_083a")</f>
        <v>1738_수남면_083a</v>
      </c>
      <c r="B738" s="2">
        <v>1738</v>
      </c>
      <c r="C738" s="2" t="s">
        <v>12735</v>
      </c>
      <c r="D738" s="2" t="s">
        <v>12736</v>
      </c>
      <c r="E738" s="2">
        <v>737</v>
      </c>
      <c r="F738" s="1">
        <v>3</v>
      </c>
      <c r="G738" s="1" t="s">
        <v>1071</v>
      </c>
      <c r="H738" s="1" t="s">
        <v>6276</v>
      </c>
      <c r="I738" s="1">
        <v>8</v>
      </c>
      <c r="L738" s="1">
        <v>3</v>
      </c>
      <c r="M738" s="1" t="s">
        <v>11936</v>
      </c>
      <c r="N738" s="1" t="s">
        <v>11937</v>
      </c>
      <c r="S738" s="1" t="s">
        <v>653</v>
      </c>
      <c r="T738" s="1" t="s">
        <v>6383</v>
      </c>
      <c r="U738" s="1" t="s">
        <v>1590</v>
      </c>
      <c r="V738" s="1" t="s">
        <v>6457</v>
      </c>
      <c r="Y738" s="1" t="s">
        <v>1591</v>
      </c>
      <c r="Z738" s="1" t="s">
        <v>8220</v>
      </c>
      <c r="AC738" s="1">
        <v>63</v>
      </c>
      <c r="AD738" s="1" t="s">
        <v>89</v>
      </c>
      <c r="AE738" s="1" t="s">
        <v>8545</v>
      </c>
    </row>
    <row r="739" spans="1:72" ht="13.5" customHeight="1">
      <c r="A739" s="7" t="str">
        <f>HYPERLINK("http://kyu.snu.ac.kr/sdhj/index.jsp?type=hj/GK14611_00IM0001_083a.jpg","1738_수남면_083a")</f>
        <v>1738_수남면_083a</v>
      </c>
      <c r="B739" s="2">
        <v>1738</v>
      </c>
      <c r="C739" s="2" t="s">
        <v>12727</v>
      </c>
      <c r="D739" s="2" t="s">
        <v>12728</v>
      </c>
      <c r="E739" s="2">
        <v>738</v>
      </c>
      <c r="F739" s="1">
        <v>3</v>
      </c>
      <c r="G739" s="1" t="s">
        <v>1071</v>
      </c>
      <c r="H739" s="1" t="s">
        <v>6276</v>
      </c>
      <c r="I739" s="1">
        <v>8</v>
      </c>
      <c r="L739" s="1">
        <v>4</v>
      </c>
      <c r="M739" s="1" t="s">
        <v>11938</v>
      </c>
      <c r="N739" s="1" t="s">
        <v>11939</v>
      </c>
      <c r="T739" s="1" t="s">
        <v>12719</v>
      </c>
      <c r="U739" s="1" t="s">
        <v>159</v>
      </c>
      <c r="V739" s="1" t="s">
        <v>6472</v>
      </c>
      <c r="W739" s="1" t="s">
        <v>1179</v>
      </c>
      <c r="X739" s="1" t="s">
        <v>11759</v>
      </c>
      <c r="Y739" s="1" t="s">
        <v>1592</v>
      </c>
      <c r="Z739" s="1" t="s">
        <v>8219</v>
      </c>
      <c r="AC739" s="1">
        <v>64</v>
      </c>
      <c r="AD739" s="1" t="s">
        <v>89</v>
      </c>
      <c r="AE739" s="1" t="s">
        <v>8545</v>
      </c>
      <c r="AJ739" s="1" t="s">
        <v>17</v>
      </c>
      <c r="AK739" s="1" t="s">
        <v>8760</v>
      </c>
      <c r="AL739" s="1" t="s">
        <v>285</v>
      </c>
      <c r="AM739" s="1" t="s">
        <v>8520</v>
      </c>
      <c r="AT739" s="1" t="s">
        <v>81</v>
      </c>
      <c r="AU739" s="1" t="s">
        <v>8866</v>
      </c>
      <c r="AV739" s="1" t="s">
        <v>1400</v>
      </c>
      <c r="AW739" s="1" t="s">
        <v>8280</v>
      </c>
      <c r="BG739" s="1" t="s">
        <v>81</v>
      </c>
      <c r="BH739" s="1" t="s">
        <v>8866</v>
      </c>
      <c r="BI739" s="1" t="s">
        <v>1593</v>
      </c>
      <c r="BJ739" s="1" t="s">
        <v>9448</v>
      </c>
      <c r="BK739" s="1" t="s">
        <v>463</v>
      </c>
      <c r="BL739" s="1" t="s">
        <v>11441</v>
      </c>
      <c r="BM739" s="1" t="s">
        <v>1184</v>
      </c>
      <c r="BN739" s="1" t="s">
        <v>10042</v>
      </c>
      <c r="BO739" s="1" t="s">
        <v>81</v>
      </c>
      <c r="BP739" s="1" t="s">
        <v>8866</v>
      </c>
      <c r="BQ739" s="1" t="s">
        <v>6163</v>
      </c>
      <c r="BR739" s="1" t="s">
        <v>11400</v>
      </c>
      <c r="BS739" s="1" t="s">
        <v>285</v>
      </c>
      <c r="BT739" s="1" t="s">
        <v>8520</v>
      </c>
    </row>
    <row r="740" spans="1:72" ht="13.5" customHeight="1">
      <c r="A740" s="7" t="str">
        <f>HYPERLINK("http://kyu.snu.ac.kr/sdhj/index.jsp?type=hj/GK14611_00IM0001_083b.jpg","1738_수남면_083b")</f>
        <v>1738_수남면_083b</v>
      </c>
      <c r="B740" s="2">
        <v>1738</v>
      </c>
      <c r="C740" s="2" t="s">
        <v>13213</v>
      </c>
      <c r="D740" s="2" t="s">
        <v>13214</v>
      </c>
      <c r="E740" s="2">
        <v>739</v>
      </c>
      <c r="F740" s="1">
        <v>3</v>
      </c>
      <c r="G740" s="1" t="s">
        <v>1071</v>
      </c>
      <c r="H740" s="1" t="s">
        <v>6276</v>
      </c>
      <c r="I740" s="1">
        <v>8</v>
      </c>
      <c r="L740" s="1">
        <v>4</v>
      </c>
      <c r="M740" s="1" t="s">
        <v>11938</v>
      </c>
      <c r="N740" s="1" t="s">
        <v>11939</v>
      </c>
      <c r="S740" s="1" t="s">
        <v>51</v>
      </c>
      <c r="T740" s="1" t="s">
        <v>6364</v>
      </c>
      <c r="W740" s="1" t="s">
        <v>107</v>
      </c>
      <c r="X740" s="1" t="s">
        <v>6734</v>
      </c>
      <c r="Y740" s="1" t="s">
        <v>170</v>
      </c>
      <c r="Z740" s="1" t="s">
        <v>6819</v>
      </c>
      <c r="AC740" s="1">
        <v>53</v>
      </c>
      <c r="AD740" s="1" t="s">
        <v>423</v>
      </c>
      <c r="AE740" s="1" t="s">
        <v>6457</v>
      </c>
      <c r="AJ740" s="1" t="s">
        <v>173</v>
      </c>
      <c r="AK740" s="1" t="s">
        <v>8258</v>
      </c>
      <c r="AL740" s="1" t="s">
        <v>1594</v>
      </c>
      <c r="AM740" s="1" t="s">
        <v>8810</v>
      </c>
      <c r="AT740" s="1" t="s">
        <v>81</v>
      </c>
      <c r="AU740" s="1" t="s">
        <v>8866</v>
      </c>
      <c r="AV740" s="1" t="s">
        <v>1595</v>
      </c>
      <c r="AW740" s="1" t="s">
        <v>8243</v>
      </c>
      <c r="BG740" s="1" t="s">
        <v>81</v>
      </c>
      <c r="BH740" s="1" t="s">
        <v>8866</v>
      </c>
      <c r="BI740" s="1" t="s">
        <v>1596</v>
      </c>
      <c r="BJ740" s="1" t="s">
        <v>10043</v>
      </c>
      <c r="BK740" s="1" t="s">
        <v>81</v>
      </c>
      <c r="BL740" s="1" t="s">
        <v>8866</v>
      </c>
      <c r="BM740" s="1" t="s">
        <v>1597</v>
      </c>
      <c r="BN740" s="1" t="s">
        <v>10465</v>
      </c>
      <c r="BO740" s="1" t="s">
        <v>81</v>
      </c>
      <c r="BP740" s="1" t="s">
        <v>8866</v>
      </c>
      <c r="BQ740" s="1" t="s">
        <v>1598</v>
      </c>
      <c r="BR740" s="1" t="s">
        <v>11360</v>
      </c>
      <c r="BS740" s="1" t="s">
        <v>372</v>
      </c>
      <c r="BT740" s="1" t="s">
        <v>8664</v>
      </c>
    </row>
    <row r="741" spans="1:72" ht="13.5" customHeight="1">
      <c r="A741" s="7" t="str">
        <f>HYPERLINK("http://kyu.snu.ac.kr/sdhj/index.jsp?type=hj/GK14611_00IM0001_083b.jpg","1738_수남면_083b")</f>
        <v>1738_수남면_083b</v>
      </c>
      <c r="B741" s="2">
        <v>1738</v>
      </c>
      <c r="C741" s="2" t="s">
        <v>13215</v>
      </c>
      <c r="D741" s="2" t="s">
        <v>13216</v>
      </c>
      <c r="E741" s="2">
        <v>740</v>
      </c>
      <c r="F741" s="1">
        <v>3</v>
      </c>
      <c r="G741" s="1" t="s">
        <v>1071</v>
      </c>
      <c r="H741" s="1" t="s">
        <v>6276</v>
      </c>
      <c r="I741" s="1">
        <v>8</v>
      </c>
      <c r="L741" s="1">
        <v>4</v>
      </c>
      <c r="M741" s="1" t="s">
        <v>11938</v>
      </c>
      <c r="N741" s="1" t="s">
        <v>11939</v>
      </c>
      <c r="S741" s="1" t="s">
        <v>60</v>
      </c>
      <c r="T741" s="1" t="s">
        <v>6373</v>
      </c>
      <c r="AF741" s="1" t="s">
        <v>87</v>
      </c>
      <c r="AG741" s="1" t="s">
        <v>8597</v>
      </c>
    </row>
    <row r="742" spans="1:72" ht="13.5" customHeight="1">
      <c r="A742" s="7" t="str">
        <f>HYPERLINK("http://kyu.snu.ac.kr/sdhj/index.jsp?type=hj/GK14611_00IM0001_083b.jpg","1738_수남면_083b")</f>
        <v>1738_수남면_083b</v>
      </c>
      <c r="B742" s="2">
        <v>1738</v>
      </c>
      <c r="C742" s="2" t="s">
        <v>12722</v>
      </c>
      <c r="D742" s="2" t="s">
        <v>12723</v>
      </c>
      <c r="E742" s="2">
        <v>741</v>
      </c>
      <c r="F742" s="1">
        <v>3</v>
      </c>
      <c r="G742" s="1" t="s">
        <v>1071</v>
      </c>
      <c r="H742" s="1" t="s">
        <v>6276</v>
      </c>
      <c r="I742" s="1">
        <v>8</v>
      </c>
      <c r="L742" s="1">
        <v>4</v>
      </c>
      <c r="M742" s="1" t="s">
        <v>11938</v>
      </c>
      <c r="N742" s="1" t="s">
        <v>11939</v>
      </c>
      <c r="S742" s="1" t="s">
        <v>83</v>
      </c>
      <c r="T742" s="1" t="s">
        <v>6369</v>
      </c>
      <c r="Y742" s="1" t="s">
        <v>1599</v>
      </c>
      <c r="Z742" s="1" t="s">
        <v>8218</v>
      </c>
      <c r="AC742" s="1">
        <v>11</v>
      </c>
      <c r="AD742" s="1" t="s">
        <v>134</v>
      </c>
      <c r="AE742" s="1" t="s">
        <v>8563</v>
      </c>
    </row>
    <row r="743" spans="1:72" ht="13.5" customHeight="1">
      <c r="A743" s="7" t="str">
        <f>HYPERLINK("http://kyu.snu.ac.kr/sdhj/index.jsp?type=hj/GK14611_00IM0001_083b.jpg","1738_수남면_083b")</f>
        <v>1738_수남면_083b</v>
      </c>
      <c r="B743" s="2">
        <v>1738</v>
      </c>
      <c r="C743" s="2" t="s">
        <v>12722</v>
      </c>
      <c r="D743" s="2" t="s">
        <v>12723</v>
      </c>
      <c r="E743" s="2">
        <v>742</v>
      </c>
      <c r="F743" s="1">
        <v>3</v>
      </c>
      <c r="G743" s="1" t="s">
        <v>1071</v>
      </c>
      <c r="H743" s="1" t="s">
        <v>6276</v>
      </c>
      <c r="I743" s="1">
        <v>8</v>
      </c>
      <c r="L743" s="1">
        <v>4</v>
      </c>
      <c r="M743" s="1" t="s">
        <v>11938</v>
      </c>
      <c r="N743" s="1" t="s">
        <v>11939</v>
      </c>
      <c r="T743" s="1" t="s">
        <v>12788</v>
      </c>
      <c r="U743" s="1" t="s">
        <v>181</v>
      </c>
      <c r="V743" s="1" t="s">
        <v>6448</v>
      </c>
      <c r="Y743" s="1" t="s">
        <v>1600</v>
      </c>
      <c r="Z743" s="1" t="s">
        <v>8217</v>
      </c>
      <c r="AC743" s="1">
        <v>38</v>
      </c>
      <c r="AD743" s="1" t="s">
        <v>96</v>
      </c>
      <c r="AE743" s="1" t="s">
        <v>8581</v>
      </c>
    </row>
    <row r="744" spans="1:72" ht="13.5" customHeight="1">
      <c r="A744" s="7" t="str">
        <f>HYPERLINK("http://kyu.snu.ac.kr/sdhj/index.jsp?type=hj/GK14611_00IM0001_083b.jpg","1738_수남면_083b")</f>
        <v>1738_수남면_083b</v>
      </c>
      <c r="B744" s="2">
        <v>1738</v>
      </c>
      <c r="C744" s="2" t="s">
        <v>12722</v>
      </c>
      <c r="D744" s="2" t="s">
        <v>12723</v>
      </c>
      <c r="E744" s="2">
        <v>743</v>
      </c>
      <c r="F744" s="1">
        <v>3</v>
      </c>
      <c r="G744" s="1" t="s">
        <v>1071</v>
      </c>
      <c r="H744" s="1" t="s">
        <v>6276</v>
      </c>
      <c r="I744" s="1">
        <v>8</v>
      </c>
      <c r="L744" s="1">
        <v>4</v>
      </c>
      <c r="M744" s="1" t="s">
        <v>11938</v>
      </c>
      <c r="N744" s="1" t="s">
        <v>11939</v>
      </c>
      <c r="T744" s="1" t="s">
        <v>12788</v>
      </c>
      <c r="U744" s="1" t="s">
        <v>241</v>
      </c>
      <c r="V744" s="1" t="s">
        <v>6447</v>
      </c>
      <c r="Y744" s="1" t="s">
        <v>1601</v>
      </c>
      <c r="Z744" s="1" t="s">
        <v>8216</v>
      </c>
      <c r="AF744" s="1" t="s">
        <v>455</v>
      </c>
      <c r="AG744" s="1" t="s">
        <v>8591</v>
      </c>
      <c r="AH744" s="1" t="s">
        <v>13217</v>
      </c>
      <c r="AI744" s="1" t="s">
        <v>13218</v>
      </c>
      <c r="BB744" s="1" t="s">
        <v>239</v>
      </c>
      <c r="BC744" s="1" t="s">
        <v>6489</v>
      </c>
      <c r="BF744" s="1" t="s">
        <v>11492</v>
      </c>
    </row>
    <row r="745" spans="1:72" ht="13.5" customHeight="1">
      <c r="A745" s="7" t="str">
        <f>HYPERLINK("http://kyu.snu.ac.kr/sdhj/index.jsp?type=hj/GK14611_00IM0001_083b.jpg","1738_수남면_083b")</f>
        <v>1738_수남면_083b</v>
      </c>
      <c r="B745" s="2">
        <v>1738</v>
      </c>
      <c r="C745" s="2" t="s">
        <v>12735</v>
      </c>
      <c r="D745" s="2" t="s">
        <v>12736</v>
      </c>
      <c r="E745" s="2">
        <v>744</v>
      </c>
      <c r="F745" s="1">
        <v>3</v>
      </c>
      <c r="G745" s="1" t="s">
        <v>1071</v>
      </c>
      <c r="H745" s="1" t="s">
        <v>6276</v>
      </c>
      <c r="I745" s="1">
        <v>8</v>
      </c>
      <c r="L745" s="1">
        <v>4</v>
      </c>
      <c r="M745" s="1" t="s">
        <v>11938</v>
      </c>
      <c r="N745" s="1" t="s">
        <v>11939</v>
      </c>
      <c r="T745" s="1" t="s">
        <v>12788</v>
      </c>
      <c r="U745" s="1" t="s">
        <v>181</v>
      </c>
      <c r="V745" s="1" t="s">
        <v>6448</v>
      </c>
      <c r="Y745" s="1" t="s">
        <v>1602</v>
      </c>
      <c r="Z745" s="1" t="s">
        <v>8211</v>
      </c>
      <c r="AC745" s="1">
        <v>34</v>
      </c>
      <c r="AD745" s="1" t="s">
        <v>446</v>
      </c>
      <c r="AE745" s="1" t="s">
        <v>8579</v>
      </c>
      <c r="AF745" s="1" t="s">
        <v>417</v>
      </c>
      <c r="AG745" s="1" t="s">
        <v>8591</v>
      </c>
      <c r="AH745" s="1" t="s">
        <v>1603</v>
      </c>
      <c r="AI745" s="1" t="s">
        <v>8658</v>
      </c>
    </row>
    <row r="746" spans="1:72" ht="13.5" customHeight="1">
      <c r="A746" s="7" t="str">
        <f>HYPERLINK("http://kyu.snu.ac.kr/sdhj/index.jsp?type=hj/GK14611_00IM0001_083b.jpg","1738_수남면_083b")</f>
        <v>1738_수남면_083b</v>
      </c>
      <c r="B746" s="2">
        <v>1738</v>
      </c>
      <c r="C746" s="2" t="s">
        <v>12722</v>
      </c>
      <c r="D746" s="2" t="s">
        <v>12723</v>
      </c>
      <c r="E746" s="2">
        <v>745</v>
      </c>
      <c r="F746" s="1">
        <v>3</v>
      </c>
      <c r="G746" s="1" t="s">
        <v>1071</v>
      </c>
      <c r="H746" s="1" t="s">
        <v>6276</v>
      </c>
      <c r="I746" s="1">
        <v>8</v>
      </c>
      <c r="L746" s="1">
        <v>4</v>
      </c>
      <c r="M746" s="1" t="s">
        <v>11938</v>
      </c>
      <c r="N746" s="1" t="s">
        <v>11939</v>
      </c>
      <c r="T746" s="1" t="s">
        <v>12788</v>
      </c>
      <c r="U746" s="1" t="s">
        <v>1442</v>
      </c>
      <c r="V746" s="1" t="s">
        <v>6477</v>
      </c>
      <c r="Y746" s="1" t="s">
        <v>1604</v>
      </c>
      <c r="Z746" s="1" t="s">
        <v>8215</v>
      </c>
      <c r="AC746" s="1">
        <v>51</v>
      </c>
      <c r="AD746" s="1" t="s">
        <v>77</v>
      </c>
      <c r="AE746" s="1" t="s">
        <v>8410</v>
      </c>
      <c r="BB746" s="1" t="s">
        <v>792</v>
      </c>
      <c r="BC746" s="1" t="s">
        <v>6474</v>
      </c>
      <c r="BD746" s="1" t="s">
        <v>1605</v>
      </c>
      <c r="BE746" s="1" t="s">
        <v>9635</v>
      </c>
      <c r="BF746" s="1" t="s">
        <v>11491</v>
      </c>
    </row>
    <row r="747" spans="1:72" ht="13.5" customHeight="1">
      <c r="A747" s="7" t="str">
        <f>HYPERLINK("http://kyu.snu.ac.kr/sdhj/index.jsp?type=hj/GK14611_00IM0001_083b.jpg","1738_수남면_083b")</f>
        <v>1738_수남면_083b</v>
      </c>
      <c r="B747" s="2">
        <v>1738</v>
      </c>
      <c r="C747" s="2" t="s">
        <v>12735</v>
      </c>
      <c r="D747" s="2" t="s">
        <v>12736</v>
      </c>
      <c r="E747" s="2">
        <v>746</v>
      </c>
      <c r="F747" s="1">
        <v>3</v>
      </c>
      <c r="G747" s="1" t="s">
        <v>1071</v>
      </c>
      <c r="H747" s="1" t="s">
        <v>6276</v>
      </c>
      <c r="I747" s="1">
        <v>8</v>
      </c>
      <c r="L747" s="1">
        <v>4</v>
      </c>
      <c r="M747" s="1" t="s">
        <v>11938</v>
      </c>
      <c r="N747" s="1" t="s">
        <v>11939</v>
      </c>
      <c r="T747" s="1" t="s">
        <v>12788</v>
      </c>
      <c r="U747" s="1" t="s">
        <v>381</v>
      </c>
      <c r="V747" s="1" t="s">
        <v>6470</v>
      </c>
      <c r="Y747" s="1" t="s">
        <v>13219</v>
      </c>
      <c r="Z747" s="1" t="s">
        <v>8214</v>
      </c>
      <c r="AF747" s="1" t="s">
        <v>485</v>
      </c>
      <c r="AG747" s="1" t="s">
        <v>8644</v>
      </c>
      <c r="BF747" s="1" t="s">
        <v>11491</v>
      </c>
    </row>
    <row r="748" spans="1:72" ht="13.5" customHeight="1">
      <c r="A748" s="7" t="str">
        <f>HYPERLINK("http://kyu.snu.ac.kr/sdhj/index.jsp?type=hj/GK14611_00IM0001_083b.jpg","1738_수남면_083b")</f>
        <v>1738_수남면_083b</v>
      </c>
      <c r="B748" s="2">
        <v>1738</v>
      </c>
      <c r="C748" s="2" t="s">
        <v>12735</v>
      </c>
      <c r="D748" s="2" t="s">
        <v>12736</v>
      </c>
      <c r="E748" s="2">
        <v>747</v>
      </c>
      <c r="F748" s="1">
        <v>3</v>
      </c>
      <c r="G748" s="1" t="s">
        <v>1071</v>
      </c>
      <c r="H748" s="1" t="s">
        <v>6276</v>
      </c>
      <c r="I748" s="1">
        <v>8</v>
      </c>
      <c r="L748" s="1">
        <v>4</v>
      </c>
      <c r="M748" s="1" t="s">
        <v>11938</v>
      </c>
      <c r="N748" s="1" t="s">
        <v>11939</v>
      </c>
      <c r="S748" s="1" t="s">
        <v>13220</v>
      </c>
      <c r="T748" s="1" t="s">
        <v>11604</v>
      </c>
      <c r="Y748" s="1" t="s">
        <v>521</v>
      </c>
      <c r="Z748" s="1" t="s">
        <v>6774</v>
      </c>
      <c r="AC748" s="1">
        <v>28</v>
      </c>
      <c r="AD748" s="1" t="s">
        <v>516</v>
      </c>
      <c r="AE748" s="1" t="s">
        <v>8567</v>
      </c>
    </row>
    <row r="749" spans="1:72" ht="13.5" customHeight="1">
      <c r="A749" s="7" t="str">
        <f>HYPERLINK("http://kyu.snu.ac.kr/sdhj/index.jsp?type=hj/GK14611_00IM0001_083b.jpg","1738_수남면_083b")</f>
        <v>1738_수남면_083b</v>
      </c>
      <c r="B749" s="2">
        <v>1738</v>
      </c>
      <c r="C749" s="2" t="s">
        <v>12722</v>
      </c>
      <c r="D749" s="2" t="s">
        <v>12723</v>
      </c>
      <c r="E749" s="2">
        <v>748</v>
      </c>
      <c r="F749" s="1">
        <v>3</v>
      </c>
      <c r="G749" s="1" t="s">
        <v>1071</v>
      </c>
      <c r="H749" s="1" t="s">
        <v>6276</v>
      </c>
      <c r="I749" s="1">
        <v>8</v>
      </c>
      <c r="L749" s="1">
        <v>5</v>
      </c>
      <c r="M749" s="1" t="s">
        <v>12653</v>
      </c>
      <c r="N749" s="1" t="s">
        <v>12654</v>
      </c>
      <c r="T749" s="1" t="s">
        <v>12719</v>
      </c>
      <c r="U749" s="1" t="s">
        <v>159</v>
      </c>
      <c r="V749" s="1" t="s">
        <v>6472</v>
      </c>
      <c r="W749" s="1" t="s">
        <v>1179</v>
      </c>
      <c r="X749" s="1" t="s">
        <v>11759</v>
      </c>
      <c r="Y749" s="1" t="s">
        <v>6243</v>
      </c>
      <c r="Z749" s="1" t="s">
        <v>8213</v>
      </c>
      <c r="AA749" s="1" t="s">
        <v>1606</v>
      </c>
      <c r="AB749" s="1" t="s">
        <v>8518</v>
      </c>
      <c r="AC749" s="1">
        <v>44</v>
      </c>
      <c r="AD749" s="1" t="s">
        <v>482</v>
      </c>
      <c r="AE749" s="1" t="s">
        <v>8578</v>
      </c>
      <c r="AJ749" s="1" t="s">
        <v>17</v>
      </c>
      <c r="AK749" s="1" t="s">
        <v>8760</v>
      </c>
      <c r="AL749" s="1" t="s">
        <v>285</v>
      </c>
      <c r="AM749" s="1" t="s">
        <v>8520</v>
      </c>
      <c r="AT749" s="1" t="s">
        <v>159</v>
      </c>
      <c r="AU749" s="1" t="s">
        <v>6472</v>
      </c>
      <c r="AV749" s="1" t="s">
        <v>1400</v>
      </c>
      <c r="AW749" s="1" t="s">
        <v>8280</v>
      </c>
      <c r="BG749" s="1" t="s">
        <v>81</v>
      </c>
      <c r="BH749" s="1" t="s">
        <v>8866</v>
      </c>
      <c r="BI749" s="1" t="s">
        <v>1593</v>
      </c>
      <c r="BJ749" s="1" t="s">
        <v>9448</v>
      </c>
      <c r="BK749" s="1" t="s">
        <v>463</v>
      </c>
      <c r="BL749" s="1" t="s">
        <v>11441</v>
      </c>
      <c r="BM749" s="1" t="s">
        <v>1184</v>
      </c>
      <c r="BN749" s="1" t="s">
        <v>10042</v>
      </c>
      <c r="BO749" s="1" t="s">
        <v>81</v>
      </c>
      <c r="BP749" s="1" t="s">
        <v>8866</v>
      </c>
      <c r="BQ749" s="1" t="s">
        <v>6163</v>
      </c>
      <c r="BR749" s="1" t="s">
        <v>11400</v>
      </c>
      <c r="BS749" s="1" t="s">
        <v>285</v>
      </c>
      <c r="BT749" s="1" t="s">
        <v>8520</v>
      </c>
    </row>
    <row r="750" spans="1:72" ht="13.5" customHeight="1">
      <c r="A750" s="7" t="str">
        <f>HYPERLINK("http://kyu.snu.ac.kr/sdhj/index.jsp?type=hj/GK14611_00IM0001_083b.jpg","1738_수남면_083b")</f>
        <v>1738_수남면_083b</v>
      </c>
      <c r="B750" s="2">
        <v>1738</v>
      </c>
      <c r="C750" s="2" t="s">
        <v>13213</v>
      </c>
      <c r="D750" s="2" t="s">
        <v>13214</v>
      </c>
      <c r="E750" s="2">
        <v>749</v>
      </c>
      <c r="F750" s="1">
        <v>3</v>
      </c>
      <c r="G750" s="1" t="s">
        <v>1071</v>
      </c>
      <c r="H750" s="1" t="s">
        <v>6276</v>
      </c>
      <c r="I750" s="1">
        <v>8</v>
      </c>
      <c r="L750" s="1">
        <v>5</v>
      </c>
      <c r="M750" s="1" t="s">
        <v>12653</v>
      </c>
      <c r="N750" s="1" t="s">
        <v>12654</v>
      </c>
      <c r="S750" s="1" t="s">
        <v>51</v>
      </c>
      <c r="T750" s="1" t="s">
        <v>6364</v>
      </c>
      <c r="W750" s="1" t="s">
        <v>1607</v>
      </c>
      <c r="X750" s="1" t="s">
        <v>13221</v>
      </c>
      <c r="Y750" s="1" t="s">
        <v>170</v>
      </c>
      <c r="Z750" s="1" t="s">
        <v>6819</v>
      </c>
      <c r="AC750" s="1">
        <v>38</v>
      </c>
      <c r="AD750" s="1" t="s">
        <v>96</v>
      </c>
      <c r="AE750" s="1" t="s">
        <v>8581</v>
      </c>
      <c r="AJ750" s="1" t="s">
        <v>173</v>
      </c>
      <c r="AK750" s="1" t="s">
        <v>8258</v>
      </c>
      <c r="AL750" s="1" t="s">
        <v>1608</v>
      </c>
      <c r="AM750" s="1" t="s">
        <v>8809</v>
      </c>
      <c r="AT750" s="1" t="s">
        <v>81</v>
      </c>
      <c r="AU750" s="1" t="s">
        <v>8866</v>
      </c>
      <c r="AV750" s="1" t="s">
        <v>1609</v>
      </c>
      <c r="AW750" s="1" t="s">
        <v>9431</v>
      </c>
      <c r="BG750" s="1" t="s">
        <v>81</v>
      </c>
      <c r="BH750" s="1" t="s">
        <v>8866</v>
      </c>
      <c r="BI750" s="1" t="s">
        <v>1610</v>
      </c>
      <c r="BJ750" s="1" t="s">
        <v>9277</v>
      </c>
      <c r="BK750" s="1" t="s">
        <v>81</v>
      </c>
      <c r="BL750" s="1" t="s">
        <v>8866</v>
      </c>
      <c r="BM750" s="1" t="s">
        <v>1611</v>
      </c>
      <c r="BN750" s="1" t="s">
        <v>10464</v>
      </c>
      <c r="BO750" s="1" t="s">
        <v>81</v>
      </c>
      <c r="BP750" s="1" t="s">
        <v>8866</v>
      </c>
      <c r="BQ750" s="1" t="s">
        <v>1612</v>
      </c>
      <c r="BR750" s="1" t="s">
        <v>11208</v>
      </c>
      <c r="BS750" s="1" t="s">
        <v>1418</v>
      </c>
      <c r="BT750" s="1" t="s">
        <v>8739</v>
      </c>
    </row>
    <row r="751" spans="1:72" ht="13.5" customHeight="1">
      <c r="A751" s="7" t="str">
        <f>HYPERLINK("http://kyu.snu.ac.kr/sdhj/index.jsp?type=hj/GK14611_00IM0001_083b.jpg","1738_수남면_083b")</f>
        <v>1738_수남면_083b</v>
      </c>
      <c r="B751" s="2">
        <v>1738</v>
      </c>
      <c r="C751" s="2" t="s">
        <v>12786</v>
      </c>
      <c r="D751" s="2" t="s">
        <v>12787</v>
      </c>
      <c r="E751" s="2">
        <v>750</v>
      </c>
      <c r="F751" s="1">
        <v>3</v>
      </c>
      <c r="G751" s="1" t="s">
        <v>1071</v>
      </c>
      <c r="H751" s="1" t="s">
        <v>6276</v>
      </c>
      <c r="I751" s="1">
        <v>8</v>
      </c>
      <c r="L751" s="1">
        <v>5</v>
      </c>
      <c r="M751" s="1" t="s">
        <v>12653</v>
      </c>
      <c r="N751" s="1" t="s">
        <v>12654</v>
      </c>
      <c r="S751" s="1" t="s">
        <v>83</v>
      </c>
      <c r="T751" s="1" t="s">
        <v>6369</v>
      </c>
      <c r="Y751" s="1" t="s">
        <v>1613</v>
      </c>
      <c r="Z751" s="1" t="s">
        <v>8212</v>
      </c>
      <c r="AC751" s="1">
        <v>9</v>
      </c>
      <c r="AD751" s="1" t="s">
        <v>171</v>
      </c>
      <c r="AE751" s="1" t="s">
        <v>8560</v>
      </c>
    </row>
    <row r="752" spans="1:72" ht="13.5" customHeight="1">
      <c r="A752" s="7" t="str">
        <f>HYPERLINK("http://kyu.snu.ac.kr/sdhj/index.jsp?type=hj/GK14611_00IM0001_083b.jpg","1738_수남면_083b")</f>
        <v>1738_수남면_083b</v>
      </c>
      <c r="B752" s="2">
        <v>1738</v>
      </c>
      <c r="C752" s="2" t="s">
        <v>12722</v>
      </c>
      <c r="D752" s="2" t="s">
        <v>12723</v>
      </c>
      <c r="E752" s="2">
        <v>751</v>
      </c>
      <c r="F752" s="1">
        <v>3</v>
      </c>
      <c r="G752" s="1" t="s">
        <v>1071</v>
      </c>
      <c r="H752" s="1" t="s">
        <v>6276</v>
      </c>
      <c r="I752" s="1">
        <v>8</v>
      </c>
      <c r="L752" s="1">
        <v>5</v>
      </c>
      <c r="M752" s="1" t="s">
        <v>12653</v>
      </c>
      <c r="N752" s="1" t="s">
        <v>12654</v>
      </c>
      <c r="T752" s="1" t="s">
        <v>12788</v>
      </c>
      <c r="U752" s="1" t="s">
        <v>181</v>
      </c>
      <c r="V752" s="1" t="s">
        <v>6448</v>
      </c>
      <c r="Y752" s="1" t="s">
        <v>1602</v>
      </c>
      <c r="Z752" s="1" t="s">
        <v>8211</v>
      </c>
      <c r="AC752" s="1">
        <v>32</v>
      </c>
      <c r="AD752" s="1" t="s">
        <v>334</v>
      </c>
      <c r="AE752" s="1" t="s">
        <v>8569</v>
      </c>
      <c r="BB752" s="1" t="s">
        <v>181</v>
      </c>
      <c r="BC752" s="1" t="s">
        <v>6448</v>
      </c>
      <c r="BD752" s="1" t="s">
        <v>791</v>
      </c>
      <c r="BE752" s="1" t="s">
        <v>11584</v>
      </c>
      <c r="BF752" s="1" t="s">
        <v>11492</v>
      </c>
    </row>
    <row r="753" spans="1:72" ht="13.5" customHeight="1">
      <c r="A753" s="7" t="str">
        <f>HYPERLINK("http://kyu.snu.ac.kr/sdhj/index.jsp?type=hj/GK14611_00IM0001_083b.jpg","1738_수남면_083b")</f>
        <v>1738_수남면_083b</v>
      </c>
      <c r="B753" s="2">
        <v>1738</v>
      </c>
      <c r="C753" s="2" t="s">
        <v>12735</v>
      </c>
      <c r="D753" s="2" t="s">
        <v>12736</v>
      </c>
      <c r="E753" s="2">
        <v>752</v>
      </c>
      <c r="F753" s="1">
        <v>3</v>
      </c>
      <c r="G753" s="1" t="s">
        <v>1071</v>
      </c>
      <c r="H753" s="1" t="s">
        <v>6276</v>
      </c>
      <c r="I753" s="1">
        <v>8</v>
      </c>
      <c r="L753" s="1">
        <v>5</v>
      </c>
      <c r="M753" s="1" t="s">
        <v>12653</v>
      </c>
      <c r="N753" s="1" t="s">
        <v>12654</v>
      </c>
      <c r="T753" s="1" t="s">
        <v>12788</v>
      </c>
      <c r="U753" s="1" t="s">
        <v>181</v>
      </c>
      <c r="V753" s="1" t="s">
        <v>6448</v>
      </c>
      <c r="Y753" s="1" t="s">
        <v>1614</v>
      </c>
      <c r="Z753" s="1" t="s">
        <v>8210</v>
      </c>
      <c r="AC753" s="1">
        <v>5</v>
      </c>
      <c r="AD753" s="1" t="s">
        <v>180</v>
      </c>
      <c r="AE753" s="1" t="s">
        <v>8530</v>
      </c>
      <c r="BB753" s="1" t="s">
        <v>239</v>
      </c>
      <c r="BC753" s="1" t="s">
        <v>6489</v>
      </c>
      <c r="BF753" s="1" t="s">
        <v>11491</v>
      </c>
    </row>
    <row r="754" spans="1:72" ht="13.5" customHeight="1">
      <c r="A754" s="7" t="str">
        <f>HYPERLINK("http://kyu.snu.ac.kr/sdhj/index.jsp?type=hj/GK14611_00IM0001_083b.jpg","1738_수남면_083b")</f>
        <v>1738_수남면_083b</v>
      </c>
      <c r="B754" s="2">
        <v>1738</v>
      </c>
      <c r="C754" s="2" t="s">
        <v>12735</v>
      </c>
      <c r="D754" s="2" t="s">
        <v>12736</v>
      </c>
      <c r="E754" s="2">
        <v>753</v>
      </c>
      <c r="F754" s="1">
        <v>3</v>
      </c>
      <c r="G754" s="1" t="s">
        <v>1071</v>
      </c>
      <c r="H754" s="1" t="s">
        <v>6276</v>
      </c>
      <c r="I754" s="1">
        <v>8</v>
      </c>
      <c r="L754" s="1">
        <v>5</v>
      </c>
      <c r="M754" s="1" t="s">
        <v>12653</v>
      </c>
      <c r="N754" s="1" t="s">
        <v>12654</v>
      </c>
      <c r="T754" s="1" t="s">
        <v>12788</v>
      </c>
      <c r="U754" s="1" t="s">
        <v>181</v>
      </c>
      <c r="V754" s="1" t="s">
        <v>6448</v>
      </c>
      <c r="Y754" s="1" t="s">
        <v>1615</v>
      </c>
      <c r="Z754" s="1" t="s">
        <v>8209</v>
      </c>
      <c r="AF754" s="1" t="s">
        <v>1616</v>
      </c>
      <c r="AG754" s="1" t="s">
        <v>8610</v>
      </c>
    </row>
    <row r="755" spans="1:72" ht="13.5" customHeight="1">
      <c r="A755" s="7" t="str">
        <f>HYPERLINK("http://kyu.snu.ac.kr/sdhj/index.jsp?type=hj/GK14611_00IM0001_083b.jpg","1738_수남면_083b")</f>
        <v>1738_수남면_083b</v>
      </c>
      <c r="B755" s="2">
        <v>1738</v>
      </c>
      <c r="C755" s="2" t="s">
        <v>13222</v>
      </c>
      <c r="D755" s="2" t="s">
        <v>13223</v>
      </c>
      <c r="E755" s="2">
        <v>754</v>
      </c>
      <c r="F755" s="1">
        <v>3</v>
      </c>
      <c r="G755" s="1" t="s">
        <v>1071</v>
      </c>
      <c r="H755" s="1" t="s">
        <v>6276</v>
      </c>
      <c r="I755" s="1">
        <v>9</v>
      </c>
      <c r="J755" s="1" t="s">
        <v>1617</v>
      </c>
      <c r="K755" s="1" t="s">
        <v>6328</v>
      </c>
      <c r="L755" s="1">
        <v>1</v>
      </c>
      <c r="M755" s="1" t="s">
        <v>11940</v>
      </c>
      <c r="N755" s="1" t="s">
        <v>11941</v>
      </c>
      <c r="T755" s="1" t="s">
        <v>13224</v>
      </c>
      <c r="U755" s="1" t="s">
        <v>159</v>
      </c>
      <c r="V755" s="1" t="s">
        <v>6472</v>
      </c>
      <c r="W755" s="1" t="s">
        <v>1179</v>
      </c>
      <c r="X755" s="1" t="s">
        <v>11759</v>
      </c>
      <c r="Y755" s="1" t="s">
        <v>1618</v>
      </c>
      <c r="Z755" s="1" t="s">
        <v>8208</v>
      </c>
      <c r="AC755" s="1">
        <v>43</v>
      </c>
      <c r="AJ755" s="1" t="s">
        <v>17</v>
      </c>
      <c r="AK755" s="1" t="s">
        <v>8760</v>
      </c>
      <c r="AL755" s="1" t="s">
        <v>285</v>
      </c>
      <c r="AM755" s="1" t="s">
        <v>8520</v>
      </c>
      <c r="AT755" s="1" t="s">
        <v>463</v>
      </c>
      <c r="AU755" s="1" t="s">
        <v>11441</v>
      </c>
      <c r="AV755" s="1" t="s">
        <v>1478</v>
      </c>
      <c r="AW755" s="1" t="s">
        <v>9430</v>
      </c>
      <c r="BG755" s="1" t="s">
        <v>463</v>
      </c>
      <c r="BH755" s="1" t="s">
        <v>11441</v>
      </c>
      <c r="BI755" s="1" t="s">
        <v>1184</v>
      </c>
      <c r="BJ755" s="1" t="s">
        <v>10042</v>
      </c>
      <c r="BK755" s="1" t="s">
        <v>1402</v>
      </c>
      <c r="BL755" s="1" t="s">
        <v>11469</v>
      </c>
      <c r="BM755" s="1" t="s">
        <v>1403</v>
      </c>
      <c r="BN755" s="1" t="s">
        <v>10463</v>
      </c>
      <c r="BO755" s="1" t="s">
        <v>81</v>
      </c>
      <c r="BP755" s="1" t="s">
        <v>8866</v>
      </c>
      <c r="BQ755" s="1" t="s">
        <v>1619</v>
      </c>
      <c r="BR755" s="1" t="s">
        <v>13225</v>
      </c>
      <c r="BS755" s="1" t="s">
        <v>103</v>
      </c>
      <c r="BT755" s="1" t="s">
        <v>8747</v>
      </c>
    </row>
    <row r="756" spans="1:72" ht="13.5" customHeight="1">
      <c r="A756" s="7" t="str">
        <f>HYPERLINK("http://kyu.snu.ac.kr/sdhj/index.jsp?type=hj/GK14611_00IM0001_083b.jpg","1738_수남면_083b")</f>
        <v>1738_수남면_083b</v>
      </c>
      <c r="B756" s="2">
        <v>1738</v>
      </c>
      <c r="C756" s="2" t="s">
        <v>12735</v>
      </c>
      <c r="D756" s="2" t="s">
        <v>12736</v>
      </c>
      <c r="E756" s="2">
        <v>755</v>
      </c>
      <c r="F756" s="1">
        <v>3</v>
      </c>
      <c r="G756" s="1" t="s">
        <v>1071</v>
      </c>
      <c r="H756" s="1" t="s">
        <v>6276</v>
      </c>
      <c r="I756" s="1">
        <v>9</v>
      </c>
      <c r="L756" s="1">
        <v>1</v>
      </c>
      <c r="M756" s="1" t="s">
        <v>11940</v>
      </c>
      <c r="N756" s="1" t="s">
        <v>11941</v>
      </c>
      <c r="S756" s="1" t="s">
        <v>168</v>
      </c>
      <c r="T756" s="1" t="s">
        <v>6377</v>
      </c>
      <c r="W756" s="1" t="s">
        <v>526</v>
      </c>
      <c r="X756" s="1" t="s">
        <v>6712</v>
      </c>
      <c r="Y756" s="1" t="s">
        <v>170</v>
      </c>
      <c r="Z756" s="1" t="s">
        <v>6819</v>
      </c>
      <c r="AC756" s="1">
        <v>68</v>
      </c>
      <c r="AD756" s="1" t="s">
        <v>580</v>
      </c>
      <c r="AE756" s="1" t="s">
        <v>8555</v>
      </c>
    </row>
    <row r="757" spans="1:72" ht="13.5" customHeight="1">
      <c r="A757" s="7" t="str">
        <f>HYPERLINK("http://kyu.snu.ac.kr/sdhj/index.jsp?type=hj/GK14611_00IM0001_083b.jpg","1738_수남면_083b")</f>
        <v>1738_수남면_083b</v>
      </c>
      <c r="B757" s="2">
        <v>1738</v>
      </c>
      <c r="C757" s="2" t="s">
        <v>12764</v>
      </c>
      <c r="D757" s="2" t="s">
        <v>12765</v>
      </c>
      <c r="E757" s="2">
        <v>756</v>
      </c>
      <c r="F757" s="1">
        <v>3</v>
      </c>
      <c r="G757" s="1" t="s">
        <v>1071</v>
      </c>
      <c r="H757" s="1" t="s">
        <v>6276</v>
      </c>
      <c r="I757" s="1">
        <v>9</v>
      </c>
      <c r="L757" s="1">
        <v>1</v>
      </c>
      <c r="M757" s="1" t="s">
        <v>11940</v>
      </c>
      <c r="N757" s="1" t="s">
        <v>11941</v>
      </c>
      <c r="S757" s="1" t="s">
        <v>51</v>
      </c>
      <c r="T757" s="1" t="s">
        <v>6364</v>
      </c>
      <c r="W757" s="1" t="s">
        <v>545</v>
      </c>
      <c r="X757" s="1" t="s">
        <v>6731</v>
      </c>
      <c r="Y757" s="1" t="s">
        <v>170</v>
      </c>
      <c r="Z757" s="1" t="s">
        <v>6819</v>
      </c>
      <c r="AC757" s="1">
        <v>24</v>
      </c>
      <c r="AD757" s="1" t="s">
        <v>446</v>
      </c>
      <c r="AE757" s="1" t="s">
        <v>8579</v>
      </c>
      <c r="AJ757" s="1" t="s">
        <v>173</v>
      </c>
      <c r="AK757" s="1" t="s">
        <v>8258</v>
      </c>
      <c r="AL757" s="1" t="s">
        <v>538</v>
      </c>
      <c r="AM757" s="1" t="s">
        <v>8012</v>
      </c>
      <c r="AT757" s="1" t="s">
        <v>159</v>
      </c>
      <c r="AU757" s="1" t="s">
        <v>6472</v>
      </c>
      <c r="AV757" s="1" t="s">
        <v>1620</v>
      </c>
      <c r="AW757" s="1" t="s">
        <v>9429</v>
      </c>
      <c r="BG757" s="1" t="s">
        <v>81</v>
      </c>
      <c r="BH757" s="1" t="s">
        <v>8866</v>
      </c>
      <c r="BI757" s="1" t="s">
        <v>1621</v>
      </c>
      <c r="BJ757" s="1" t="s">
        <v>10041</v>
      </c>
      <c r="BK757" s="1" t="s">
        <v>81</v>
      </c>
      <c r="BL757" s="1" t="s">
        <v>8866</v>
      </c>
      <c r="BM757" s="1" t="s">
        <v>1622</v>
      </c>
      <c r="BN757" s="1" t="s">
        <v>6836</v>
      </c>
      <c r="BO757" s="1" t="s">
        <v>81</v>
      </c>
      <c r="BP757" s="1" t="s">
        <v>8866</v>
      </c>
      <c r="BQ757" s="1" t="s">
        <v>1623</v>
      </c>
      <c r="BR757" s="1" t="s">
        <v>10932</v>
      </c>
      <c r="BS757" s="1" t="s">
        <v>1624</v>
      </c>
      <c r="BT757" s="1" t="s">
        <v>11039</v>
      </c>
    </row>
    <row r="758" spans="1:72" ht="13.5" customHeight="1">
      <c r="A758" s="7" t="str">
        <f>HYPERLINK("http://kyu.snu.ac.kr/sdhj/index.jsp?type=hj/GK14611_00IM0001_083b.jpg","1738_수남면_083b")</f>
        <v>1738_수남면_083b</v>
      </c>
      <c r="B758" s="2">
        <v>1738</v>
      </c>
      <c r="C758" s="2" t="s">
        <v>12919</v>
      </c>
      <c r="D758" s="2" t="s">
        <v>12920</v>
      </c>
      <c r="E758" s="2">
        <v>757</v>
      </c>
      <c r="F758" s="1">
        <v>3</v>
      </c>
      <c r="G758" s="1" t="s">
        <v>1071</v>
      </c>
      <c r="H758" s="1" t="s">
        <v>6276</v>
      </c>
      <c r="I758" s="1">
        <v>9</v>
      </c>
      <c r="L758" s="1">
        <v>1</v>
      </c>
      <c r="M758" s="1" t="s">
        <v>11940</v>
      </c>
      <c r="N758" s="1" t="s">
        <v>11941</v>
      </c>
      <c r="S758" s="1" t="s">
        <v>60</v>
      </c>
      <c r="T758" s="1" t="s">
        <v>6373</v>
      </c>
      <c r="AC758" s="1">
        <v>7</v>
      </c>
      <c r="AD758" s="1" t="s">
        <v>392</v>
      </c>
      <c r="AE758" s="1" t="s">
        <v>8532</v>
      </c>
    </row>
    <row r="759" spans="1:72" ht="13.5" customHeight="1">
      <c r="A759" s="7" t="str">
        <f>HYPERLINK("http://kyu.snu.ac.kr/sdhj/index.jsp?type=hj/GK14611_00IM0001_083b.jpg","1738_수남면_083b")</f>
        <v>1738_수남면_083b</v>
      </c>
      <c r="B759" s="2">
        <v>1738</v>
      </c>
      <c r="C759" s="2" t="s">
        <v>12764</v>
      </c>
      <c r="D759" s="2" t="s">
        <v>12765</v>
      </c>
      <c r="E759" s="2">
        <v>758</v>
      </c>
      <c r="F759" s="1">
        <v>3</v>
      </c>
      <c r="G759" s="1" t="s">
        <v>1071</v>
      </c>
      <c r="H759" s="1" t="s">
        <v>6276</v>
      </c>
      <c r="I759" s="1">
        <v>9</v>
      </c>
      <c r="L759" s="1">
        <v>1</v>
      </c>
      <c r="M759" s="1" t="s">
        <v>11940</v>
      </c>
      <c r="N759" s="1" t="s">
        <v>11941</v>
      </c>
      <c r="S759" s="1" t="s">
        <v>62</v>
      </c>
      <c r="T759" s="1" t="s">
        <v>6363</v>
      </c>
      <c r="AC759" s="1">
        <v>4</v>
      </c>
      <c r="AD759" s="1" t="s">
        <v>89</v>
      </c>
      <c r="AE759" s="1" t="s">
        <v>8545</v>
      </c>
      <c r="BF759" s="1" t="s">
        <v>64</v>
      </c>
    </row>
    <row r="760" spans="1:72" ht="13.5" customHeight="1">
      <c r="A760" s="7" t="str">
        <f>HYPERLINK("http://kyu.snu.ac.kr/sdhj/index.jsp?type=hj/GK14611_00IM0001_083b.jpg","1738_수남면_083b")</f>
        <v>1738_수남면_083b</v>
      </c>
      <c r="B760" s="2">
        <v>1738</v>
      </c>
      <c r="C760" s="2" t="s">
        <v>12764</v>
      </c>
      <c r="D760" s="2" t="s">
        <v>12765</v>
      </c>
      <c r="E760" s="2">
        <v>759</v>
      </c>
      <c r="F760" s="1">
        <v>3</v>
      </c>
      <c r="G760" s="1" t="s">
        <v>1071</v>
      </c>
      <c r="H760" s="1" t="s">
        <v>6276</v>
      </c>
      <c r="I760" s="1">
        <v>9</v>
      </c>
      <c r="L760" s="1">
        <v>1</v>
      </c>
      <c r="M760" s="1" t="s">
        <v>11940</v>
      </c>
      <c r="N760" s="1" t="s">
        <v>11941</v>
      </c>
      <c r="T760" s="1" t="s">
        <v>13226</v>
      </c>
      <c r="U760" s="1" t="s">
        <v>181</v>
      </c>
      <c r="V760" s="1" t="s">
        <v>6448</v>
      </c>
      <c r="Y760" s="1" t="s">
        <v>1625</v>
      </c>
      <c r="Z760" s="1" t="s">
        <v>8207</v>
      </c>
      <c r="AC760" s="1">
        <v>21</v>
      </c>
      <c r="AD760" s="1" t="s">
        <v>362</v>
      </c>
      <c r="AE760" s="1" t="s">
        <v>8531</v>
      </c>
      <c r="BB760" s="1" t="s">
        <v>181</v>
      </c>
      <c r="BC760" s="1" t="s">
        <v>6448</v>
      </c>
      <c r="BD760" s="1" t="s">
        <v>13210</v>
      </c>
      <c r="BE760" s="1" t="s">
        <v>11574</v>
      </c>
      <c r="BF760" s="1" t="s">
        <v>11492</v>
      </c>
    </row>
    <row r="761" spans="1:72" ht="13.5" customHeight="1">
      <c r="A761" s="7" t="str">
        <f>HYPERLINK("http://kyu.snu.ac.kr/sdhj/index.jsp?type=hj/GK14611_00IM0001_083b.jpg","1738_수남면_083b")</f>
        <v>1738_수남면_083b</v>
      </c>
      <c r="B761" s="2">
        <v>1738</v>
      </c>
      <c r="C761" s="2" t="s">
        <v>12735</v>
      </c>
      <c r="D761" s="2" t="s">
        <v>12736</v>
      </c>
      <c r="E761" s="2">
        <v>760</v>
      </c>
      <c r="F761" s="1">
        <v>3</v>
      </c>
      <c r="G761" s="1" t="s">
        <v>1071</v>
      </c>
      <c r="H761" s="1" t="s">
        <v>6276</v>
      </c>
      <c r="I761" s="1">
        <v>9</v>
      </c>
      <c r="L761" s="1">
        <v>1</v>
      </c>
      <c r="M761" s="1" t="s">
        <v>11940</v>
      </c>
      <c r="N761" s="1" t="s">
        <v>11941</v>
      </c>
      <c r="T761" s="1" t="s">
        <v>13226</v>
      </c>
      <c r="U761" s="1" t="s">
        <v>181</v>
      </c>
      <c r="V761" s="1" t="s">
        <v>6448</v>
      </c>
      <c r="Y761" s="1" t="s">
        <v>1626</v>
      </c>
      <c r="Z761" s="1" t="s">
        <v>8206</v>
      </c>
      <c r="AC761" s="1">
        <v>31</v>
      </c>
      <c r="AD761" s="1" t="s">
        <v>86</v>
      </c>
      <c r="AE761" s="1" t="s">
        <v>8550</v>
      </c>
      <c r="AF761" s="1" t="s">
        <v>417</v>
      </c>
      <c r="AG761" s="1" t="s">
        <v>8591</v>
      </c>
      <c r="AH761" s="1" t="s">
        <v>1627</v>
      </c>
      <c r="AI761" s="1" t="s">
        <v>8673</v>
      </c>
      <c r="BB761" s="1" t="s">
        <v>181</v>
      </c>
      <c r="BC761" s="1" t="s">
        <v>6448</v>
      </c>
      <c r="BD761" s="1" t="s">
        <v>6156</v>
      </c>
      <c r="BE761" s="1" t="s">
        <v>8331</v>
      </c>
      <c r="BF761" s="1" t="s">
        <v>11491</v>
      </c>
    </row>
    <row r="762" spans="1:72" ht="13.5" customHeight="1">
      <c r="A762" s="7" t="str">
        <f>HYPERLINK("http://kyu.snu.ac.kr/sdhj/index.jsp?type=hj/GK14611_00IM0001_083b.jpg","1738_수남면_083b")</f>
        <v>1738_수남면_083b</v>
      </c>
      <c r="B762" s="2">
        <v>1738</v>
      </c>
      <c r="C762" s="2" t="s">
        <v>12735</v>
      </c>
      <c r="D762" s="2" t="s">
        <v>12736</v>
      </c>
      <c r="E762" s="2">
        <v>761</v>
      </c>
      <c r="F762" s="1">
        <v>3</v>
      </c>
      <c r="G762" s="1" t="s">
        <v>1071</v>
      </c>
      <c r="H762" s="1" t="s">
        <v>6276</v>
      </c>
      <c r="I762" s="1">
        <v>9</v>
      </c>
      <c r="L762" s="1">
        <v>2</v>
      </c>
      <c r="M762" s="1" t="s">
        <v>11934</v>
      </c>
      <c r="N762" s="1" t="s">
        <v>11935</v>
      </c>
      <c r="Q762" s="1" t="s">
        <v>1628</v>
      </c>
      <c r="R762" s="1" t="s">
        <v>13227</v>
      </c>
      <c r="T762" s="1" t="s">
        <v>12719</v>
      </c>
      <c r="W762" s="1" t="s">
        <v>410</v>
      </c>
      <c r="X762" s="1" t="s">
        <v>6717</v>
      </c>
      <c r="Y762" s="1" t="s">
        <v>170</v>
      </c>
      <c r="Z762" s="1" t="s">
        <v>6819</v>
      </c>
      <c r="AC762" s="1">
        <v>51</v>
      </c>
      <c r="AD762" s="1" t="s">
        <v>77</v>
      </c>
      <c r="AE762" s="1" t="s">
        <v>8410</v>
      </c>
      <c r="AJ762" s="1" t="s">
        <v>173</v>
      </c>
      <c r="AK762" s="1" t="s">
        <v>8258</v>
      </c>
      <c r="AL762" s="1" t="s">
        <v>351</v>
      </c>
      <c r="AM762" s="1" t="s">
        <v>8765</v>
      </c>
      <c r="AT762" s="1" t="s">
        <v>536</v>
      </c>
      <c r="AU762" s="1" t="s">
        <v>8870</v>
      </c>
      <c r="AV762" s="1" t="s">
        <v>1629</v>
      </c>
      <c r="AW762" s="1" t="s">
        <v>7386</v>
      </c>
      <c r="BG762" s="1" t="s">
        <v>255</v>
      </c>
      <c r="BH762" s="1" t="s">
        <v>6490</v>
      </c>
      <c r="BI762" s="1" t="s">
        <v>1630</v>
      </c>
      <c r="BJ762" s="1" t="s">
        <v>8440</v>
      </c>
      <c r="BK762" s="1" t="s">
        <v>1631</v>
      </c>
      <c r="BL762" s="1" t="s">
        <v>13228</v>
      </c>
      <c r="BM762" s="1" t="s">
        <v>1632</v>
      </c>
      <c r="BN762" s="1" t="s">
        <v>10462</v>
      </c>
      <c r="BO762" s="1" t="s">
        <v>81</v>
      </c>
      <c r="BP762" s="1" t="s">
        <v>8866</v>
      </c>
      <c r="BQ762" s="1" t="s">
        <v>1633</v>
      </c>
      <c r="BR762" s="1" t="s">
        <v>11258</v>
      </c>
      <c r="BS762" s="1" t="s">
        <v>365</v>
      </c>
      <c r="BT762" s="1" t="s">
        <v>8671</v>
      </c>
    </row>
    <row r="763" spans="1:72" ht="13.5" customHeight="1">
      <c r="A763" s="7" t="str">
        <f>HYPERLINK("http://kyu.snu.ac.kr/sdhj/index.jsp?type=hj/GK14611_00IM0001_083b.jpg","1738_수남면_083b")</f>
        <v>1738_수남면_083b</v>
      </c>
      <c r="B763" s="2">
        <v>1738</v>
      </c>
      <c r="C763" s="2" t="s">
        <v>13064</v>
      </c>
      <c r="D763" s="2" t="s">
        <v>13065</v>
      </c>
      <c r="E763" s="2">
        <v>762</v>
      </c>
      <c r="F763" s="1">
        <v>3</v>
      </c>
      <c r="G763" s="1" t="s">
        <v>1071</v>
      </c>
      <c r="H763" s="1" t="s">
        <v>6276</v>
      </c>
      <c r="I763" s="1">
        <v>9</v>
      </c>
      <c r="L763" s="1">
        <v>2</v>
      </c>
      <c r="M763" s="1" t="s">
        <v>11934</v>
      </c>
      <c r="N763" s="1" t="s">
        <v>11935</v>
      </c>
      <c r="S763" s="1" t="s">
        <v>83</v>
      </c>
      <c r="T763" s="1" t="s">
        <v>6369</v>
      </c>
      <c r="U763" s="1" t="s">
        <v>159</v>
      </c>
      <c r="V763" s="1" t="s">
        <v>6472</v>
      </c>
      <c r="W763" s="1" t="s">
        <v>1179</v>
      </c>
      <c r="X763" s="1" t="s">
        <v>11759</v>
      </c>
      <c r="Y763" s="1" t="s">
        <v>1634</v>
      </c>
      <c r="Z763" s="1" t="s">
        <v>6772</v>
      </c>
      <c r="AC763" s="1">
        <v>10</v>
      </c>
      <c r="AD763" s="1" t="s">
        <v>127</v>
      </c>
      <c r="AE763" s="1" t="s">
        <v>8557</v>
      </c>
    </row>
    <row r="764" spans="1:72" ht="13.5" customHeight="1">
      <c r="A764" s="7" t="str">
        <f>HYPERLINK("http://kyu.snu.ac.kr/sdhj/index.jsp?type=hj/GK14611_00IM0001_083b.jpg","1738_수남면_083b")</f>
        <v>1738_수남면_083b</v>
      </c>
      <c r="B764" s="2">
        <v>1738</v>
      </c>
      <c r="C764" s="2" t="s">
        <v>12722</v>
      </c>
      <c r="D764" s="2" t="s">
        <v>12723</v>
      </c>
      <c r="E764" s="2">
        <v>763</v>
      </c>
      <c r="F764" s="1">
        <v>3</v>
      </c>
      <c r="G764" s="1" t="s">
        <v>1071</v>
      </c>
      <c r="H764" s="1" t="s">
        <v>6276</v>
      </c>
      <c r="I764" s="1">
        <v>9</v>
      </c>
      <c r="L764" s="1">
        <v>2</v>
      </c>
      <c r="M764" s="1" t="s">
        <v>11934</v>
      </c>
      <c r="N764" s="1" t="s">
        <v>11935</v>
      </c>
      <c r="S764" s="1" t="s">
        <v>60</v>
      </c>
      <c r="T764" s="1" t="s">
        <v>6373</v>
      </c>
      <c r="AC764" s="1">
        <v>7</v>
      </c>
      <c r="AD764" s="1" t="s">
        <v>392</v>
      </c>
      <c r="AE764" s="1" t="s">
        <v>8532</v>
      </c>
    </row>
    <row r="765" spans="1:72" ht="13.5" customHeight="1">
      <c r="A765" s="7" t="str">
        <f>HYPERLINK("http://kyu.snu.ac.kr/sdhj/index.jsp?type=hj/GK14611_00IM0001_083b.jpg","1738_수남면_083b")</f>
        <v>1738_수남면_083b</v>
      </c>
      <c r="B765" s="2">
        <v>1738</v>
      </c>
      <c r="C765" s="2" t="s">
        <v>12722</v>
      </c>
      <c r="D765" s="2" t="s">
        <v>12723</v>
      </c>
      <c r="E765" s="2">
        <v>764</v>
      </c>
      <c r="F765" s="1">
        <v>3</v>
      </c>
      <c r="G765" s="1" t="s">
        <v>1071</v>
      </c>
      <c r="H765" s="1" t="s">
        <v>6276</v>
      </c>
      <c r="I765" s="1">
        <v>9</v>
      </c>
      <c r="L765" s="1">
        <v>2</v>
      </c>
      <c r="M765" s="1" t="s">
        <v>11934</v>
      </c>
      <c r="N765" s="1" t="s">
        <v>11935</v>
      </c>
      <c r="T765" s="1" t="s">
        <v>12788</v>
      </c>
      <c r="U765" s="1" t="s">
        <v>181</v>
      </c>
      <c r="V765" s="1" t="s">
        <v>6448</v>
      </c>
      <c r="Y765" s="1" t="s">
        <v>1635</v>
      </c>
      <c r="Z765" s="1" t="s">
        <v>7092</v>
      </c>
      <c r="AC765" s="1">
        <v>65</v>
      </c>
      <c r="AD765" s="1" t="s">
        <v>180</v>
      </c>
      <c r="AE765" s="1" t="s">
        <v>8530</v>
      </c>
      <c r="BB765" s="1" t="s">
        <v>181</v>
      </c>
      <c r="BC765" s="1" t="s">
        <v>6448</v>
      </c>
      <c r="BD765" s="1" t="s">
        <v>1636</v>
      </c>
      <c r="BE765" s="1" t="s">
        <v>9634</v>
      </c>
      <c r="BF765" s="1" t="s">
        <v>11491</v>
      </c>
    </row>
    <row r="766" spans="1:72" ht="13.5" customHeight="1">
      <c r="A766" s="7" t="str">
        <f>HYPERLINK("http://kyu.snu.ac.kr/sdhj/index.jsp?type=hj/GK14611_00IM0001_083b.jpg","1738_수남면_083b")</f>
        <v>1738_수남면_083b</v>
      </c>
      <c r="B766" s="2">
        <v>1738</v>
      </c>
      <c r="C766" s="2" t="s">
        <v>12735</v>
      </c>
      <c r="D766" s="2" t="s">
        <v>12736</v>
      </c>
      <c r="E766" s="2">
        <v>765</v>
      </c>
      <c r="F766" s="1">
        <v>3</v>
      </c>
      <c r="G766" s="1" t="s">
        <v>1071</v>
      </c>
      <c r="H766" s="1" t="s">
        <v>6276</v>
      </c>
      <c r="I766" s="1">
        <v>9</v>
      </c>
      <c r="L766" s="1">
        <v>2</v>
      </c>
      <c r="M766" s="1" t="s">
        <v>11934</v>
      </c>
      <c r="N766" s="1" t="s">
        <v>11935</v>
      </c>
      <c r="T766" s="1" t="s">
        <v>12788</v>
      </c>
      <c r="U766" s="1" t="s">
        <v>181</v>
      </c>
      <c r="V766" s="1" t="s">
        <v>6448</v>
      </c>
      <c r="Y766" s="1" t="s">
        <v>1219</v>
      </c>
      <c r="Z766" s="1" t="s">
        <v>6829</v>
      </c>
      <c r="AC766" s="1">
        <v>37</v>
      </c>
      <c r="AD766" s="1" t="s">
        <v>189</v>
      </c>
      <c r="AE766" s="1" t="s">
        <v>8533</v>
      </c>
      <c r="AV766" s="1" t="s">
        <v>1637</v>
      </c>
      <c r="AW766" s="1" t="s">
        <v>11631</v>
      </c>
      <c r="BB766" s="1" t="s">
        <v>239</v>
      </c>
      <c r="BC766" s="1" t="s">
        <v>6489</v>
      </c>
      <c r="BF766" s="1" t="s">
        <v>11491</v>
      </c>
    </row>
    <row r="767" spans="1:72" ht="13.5" customHeight="1">
      <c r="A767" s="7" t="str">
        <f>HYPERLINK("http://kyu.snu.ac.kr/sdhj/index.jsp?type=hj/GK14611_00IM0001_083b.jpg","1738_수남면_083b")</f>
        <v>1738_수남면_083b</v>
      </c>
      <c r="B767" s="2">
        <v>1738</v>
      </c>
      <c r="C767" s="2" t="s">
        <v>12735</v>
      </c>
      <c r="D767" s="2" t="s">
        <v>12736</v>
      </c>
      <c r="E767" s="2">
        <v>766</v>
      </c>
      <c r="F767" s="1">
        <v>3</v>
      </c>
      <c r="G767" s="1" t="s">
        <v>1071</v>
      </c>
      <c r="H767" s="1" t="s">
        <v>6276</v>
      </c>
      <c r="I767" s="1">
        <v>9</v>
      </c>
      <c r="L767" s="1">
        <v>2</v>
      </c>
      <c r="M767" s="1" t="s">
        <v>11934</v>
      </c>
      <c r="N767" s="1" t="s">
        <v>11935</v>
      </c>
      <c r="T767" s="1" t="s">
        <v>12788</v>
      </c>
      <c r="U767" s="1" t="s">
        <v>792</v>
      </c>
      <c r="V767" s="1" t="s">
        <v>6474</v>
      </c>
      <c r="Y767" s="1" t="s">
        <v>601</v>
      </c>
      <c r="Z767" s="1" t="s">
        <v>7602</v>
      </c>
      <c r="AF767" s="1" t="s">
        <v>1638</v>
      </c>
      <c r="AG767" s="1" t="s">
        <v>8608</v>
      </c>
    </row>
    <row r="768" spans="1:72" ht="13.5" customHeight="1">
      <c r="A768" s="7" t="str">
        <f>HYPERLINK("http://kyu.snu.ac.kr/sdhj/index.jsp?type=hj/GK14611_00IM0001_083b.jpg","1738_수남면_083b")</f>
        <v>1738_수남면_083b</v>
      </c>
      <c r="B768" s="2">
        <v>1738</v>
      </c>
      <c r="C768" s="2" t="s">
        <v>13102</v>
      </c>
      <c r="D768" s="2" t="s">
        <v>13103</v>
      </c>
      <c r="E768" s="2">
        <v>767</v>
      </c>
      <c r="F768" s="1">
        <v>3</v>
      </c>
      <c r="G768" s="1" t="s">
        <v>1071</v>
      </c>
      <c r="H768" s="1" t="s">
        <v>6276</v>
      </c>
      <c r="I768" s="1">
        <v>9</v>
      </c>
      <c r="L768" s="1">
        <v>2</v>
      </c>
      <c r="M768" s="1" t="s">
        <v>11934</v>
      </c>
      <c r="N768" s="1" t="s">
        <v>11935</v>
      </c>
      <c r="T768" s="1" t="s">
        <v>12788</v>
      </c>
      <c r="U768" s="1" t="s">
        <v>181</v>
      </c>
      <c r="V768" s="1" t="s">
        <v>6448</v>
      </c>
      <c r="Y768" s="1" t="s">
        <v>1639</v>
      </c>
      <c r="Z768" s="1" t="s">
        <v>7662</v>
      </c>
      <c r="AC768" s="1">
        <v>34</v>
      </c>
      <c r="AD768" s="1" t="s">
        <v>446</v>
      </c>
      <c r="AE768" s="1" t="s">
        <v>8579</v>
      </c>
    </row>
    <row r="769" spans="1:72" ht="13.5" customHeight="1">
      <c r="A769" s="7" t="str">
        <f>HYPERLINK("http://kyu.snu.ac.kr/sdhj/index.jsp?type=hj/GK14611_00IM0001_083b.jpg","1738_수남면_083b")</f>
        <v>1738_수남면_083b</v>
      </c>
      <c r="B769" s="2">
        <v>1738</v>
      </c>
      <c r="C769" s="2" t="s">
        <v>12722</v>
      </c>
      <c r="D769" s="2" t="s">
        <v>12723</v>
      </c>
      <c r="E769" s="2">
        <v>768</v>
      </c>
      <c r="F769" s="1">
        <v>3</v>
      </c>
      <c r="G769" s="1" t="s">
        <v>1071</v>
      </c>
      <c r="H769" s="1" t="s">
        <v>6276</v>
      </c>
      <c r="I769" s="1">
        <v>9</v>
      </c>
      <c r="L769" s="1">
        <v>2</v>
      </c>
      <c r="M769" s="1" t="s">
        <v>11934</v>
      </c>
      <c r="N769" s="1" t="s">
        <v>11935</v>
      </c>
      <c r="T769" s="1" t="s">
        <v>12788</v>
      </c>
      <c r="U769" s="1" t="s">
        <v>1423</v>
      </c>
      <c r="V769" s="1" t="s">
        <v>6473</v>
      </c>
      <c r="Y769" s="1" t="s">
        <v>1640</v>
      </c>
      <c r="Z769" s="1" t="s">
        <v>7639</v>
      </c>
      <c r="AC769" s="1">
        <v>20</v>
      </c>
      <c r="AD769" s="1" t="s">
        <v>63</v>
      </c>
      <c r="AE769" s="1" t="s">
        <v>8535</v>
      </c>
    </row>
    <row r="770" spans="1:72" ht="13.5" customHeight="1">
      <c r="A770" s="7" t="str">
        <f>HYPERLINK("http://kyu.snu.ac.kr/sdhj/index.jsp?type=hj/GK14611_00IM0001_083b.jpg","1738_수남면_083b")</f>
        <v>1738_수남면_083b</v>
      </c>
      <c r="B770" s="2">
        <v>1738</v>
      </c>
      <c r="C770" s="2" t="s">
        <v>12928</v>
      </c>
      <c r="D770" s="2" t="s">
        <v>12929</v>
      </c>
      <c r="E770" s="2">
        <v>769</v>
      </c>
      <c r="F770" s="1">
        <v>3</v>
      </c>
      <c r="G770" s="1" t="s">
        <v>1071</v>
      </c>
      <c r="H770" s="1" t="s">
        <v>6276</v>
      </c>
      <c r="I770" s="1">
        <v>9</v>
      </c>
      <c r="L770" s="1">
        <v>2</v>
      </c>
      <c r="M770" s="1" t="s">
        <v>11934</v>
      </c>
      <c r="N770" s="1" t="s">
        <v>11935</v>
      </c>
      <c r="T770" s="1" t="s">
        <v>12788</v>
      </c>
      <c r="U770" s="1" t="s">
        <v>1442</v>
      </c>
      <c r="V770" s="1" t="s">
        <v>6477</v>
      </c>
      <c r="Y770" s="1" t="s">
        <v>1641</v>
      </c>
      <c r="Z770" s="1" t="s">
        <v>8205</v>
      </c>
      <c r="AC770" s="1">
        <v>26</v>
      </c>
      <c r="AD770" s="1" t="s">
        <v>341</v>
      </c>
      <c r="AE770" s="1" t="s">
        <v>8548</v>
      </c>
      <c r="AF770" s="1" t="s">
        <v>105</v>
      </c>
      <c r="AG770" s="1" t="s">
        <v>8593</v>
      </c>
      <c r="BB770" s="1" t="s">
        <v>181</v>
      </c>
      <c r="BC770" s="1" t="s">
        <v>6448</v>
      </c>
      <c r="BD770" s="1" t="s">
        <v>1635</v>
      </c>
      <c r="BE770" s="1" t="s">
        <v>7092</v>
      </c>
      <c r="BF770" s="1" t="s">
        <v>11492</v>
      </c>
    </row>
    <row r="771" spans="1:72" ht="13.5" customHeight="1">
      <c r="A771" s="7" t="str">
        <f>HYPERLINK("http://kyu.snu.ac.kr/sdhj/index.jsp?type=hj/GK14611_00IM0001_083b.jpg","1738_수남면_083b")</f>
        <v>1738_수남면_083b</v>
      </c>
      <c r="B771" s="2">
        <v>1738</v>
      </c>
      <c r="C771" s="2" t="s">
        <v>12735</v>
      </c>
      <c r="D771" s="2" t="s">
        <v>12736</v>
      </c>
      <c r="E771" s="2">
        <v>770</v>
      </c>
      <c r="F771" s="1">
        <v>3</v>
      </c>
      <c r="G771" s="1" t="s">
        <v>1071</v>
      </c>
      <c r="H771" s="1" t="s">
        <v>6276</v>
      </c>
      <c r="I771" s="1">
        <v>9</v>
      </c>
      <c r="L771" s="1">
        <v>3</v>
      </c>
      <c r="M771" s="1" t="s">
        <v>597</v>
      </c>
      <c r="N771" s="1" t="s">
        <v>11608</v>
      </c>
      <c r="T771" s="1" t="s">
        <v>13229</v>
      </c>
      <c r="U771" s="1" t="s">
        <v>377</v>
      </c>
      <c r="V771" s="1" t="s">
        <v>6463</v>
      </c>
      <c r="W771" s="1" t="s">
        <v>153</v>
      </c>
      <c r="X771" s="1" t="s">
        <v>6765</v>
      </c>
      <c r="Y771" s="1" t="s">
        <v>1642</v>
      </c>
      <c r="Z771" s="1" t="s">
        <v>7182</v>
      </c>
      <c r="AC771" s="1">
        <v>61</v>
      </c>
      <c r="AD771" s="1" t="s">
        <v>108</v>
      </c>
      <c r="AE771" s="1" t="s">
        <v>8540</v>
      </c>
      <c r="AJ771" s="1" t="s">
        <v>17</v>
      </c>
      <c r="AK771" s="1" t="s">
        <v>8760</v>
      </c>
      <c r="AL771" s="1" t="s">
        <v>50</v>
      </c>
      <c r="AM771" s="1" t="s">
        <v>11050</v>
      </c>
      <c r="AT771" s="1" t="s">
        <v>46</v>
      </c>
      <c r="AU771" s="1" t="s">
        <v>6649</v>
      </c>
      <c r="AV771" s="1" t="s">
        <v>845</v>
      </c>
      <c r="AW771" s="1" t="s">
        <v>9428</v>
      </c>
      <c r="BG771" s="1" t="s">
        <v>46</v>
      </c>
      <c r="BH771" s="1" t="s">
        <v>6649</v>
      </c>
      <c r="BI771" s="1" t="s">
        <v>356</v>
      </c>
      <c r="BJ771" s="1" t="s">
        <v>6960</v>
      </c>
      <c r="BK771" s="1" t="s">
        <v>46</v>
      </c>
      <c r="BL771" s="1" t="s">
        <v>6649</v>
      </c>
      <c r="BM771" s="1" t="s">
        <v>1643</v>
      </c>
      <c r="BN771" s="1" t="s">
        <v>10461</v>
      </c>
      <c r="BO771" s="1" t="s">
        <v>183</v>
      </c>
      <c r="BP771" s="1" t="s">
        <v>6484</v>
      </c>
      <c r="BQ771" s="1" t="s">
        <v>1644</v>
      </c>
      <c r="BR771" s="1" t="s">
        <v>10931</v>
      </c>
      <c r="BS771" s="1" t="s">
        <v>372</v>
      </c>
      <c r="BT771" s="1" t="s">
        <v>8664</v>
      </c>
    </row>
    <row r="772" spans="1:72" ht="13.5" customHeight="1">
      <c r="A772" s="7" t="str">
        <f>HYPERLINK("http://kyu.snu.ac.kr/sdhj/index.jsp?type=hj/GK14611_00IM0001_083b.jpg","1738_수남면_083b")</f>
        <v>1738_수남면_083b</v>
      </c>
      <c r="B772" s="2">
        <v>1738</v>
      </c>
      <c r="C772" s="2" t="s">
        <v>12740</v>
      </c>
      <c r="D772" s="2" t="s">
        <v>12741</v>
      </c>
      <c r="E772" s="2">
        <v>771</v>
      </c>
      <c r="F772" s="1">
        <v>3</v>
      </c>
      <c r="G772" s="1" t="s">
        <v>1071</v>
      </c>
      <c r="H772" s="1" t="s">
        <v>6276</v>
      </c>
      <c r="I772" s="1">
        <v>9</v>
      </c>
      <c r="L772" s="1">
        <v>3</v>
      </c>
      <c r="M772" s="1" t="s">
        <v>597</v>
      </c>
      <c r="N772" s="1" t="s">
        <v>11608</v>
      </c>
      <c r="S772" s="1" t="s">
        <v>51</v>
      </c>
      <c r="T772" s="1" t="s">
        <v>6364</v>
      </c>
      <c r="U772" s="1" t="s">
        <v>185</v>
      </c>
      <c r="V772" s="1" t="s">
        <v>6456</v>
      </c>
      <c r="Y772" s="1" t="s">
        <v>591</v>
      </c>
      <c r="Z772" s="1" t="s">
        <v>8204</v>
      </c>
      <c r="AC772" s="1">
        <v>53</v>
      </c>
      <c r="AD772" s="1" t="s">
        <v>423</v>
      </c>
      <c r="AE772" s="1" t="s">
        <v>6457</v>
      </c>
      <c r="AJ772" s="1" t="s">
        <v>17</v>
      </c>
      <c r="AK772" s="1" t="s">
        <v>8760</v>
      </c>
      <c r="AL772" s="1" t="s">
        <v>1645</v>
      </c>
      <c r="AM772" s="1" t="s">
        <v>13230</v>
      </c>
      <c r="AN772" s="1" t="s">
        <v>353</v>
      </c>
      <c r="AO772" s="1" t="s">
        <v>6368</v>
      </c>
      <c r="AP772" s="1" t="s">
        <v>159</v>
      </c>
      <c r="AQ772" s="1" t="s">
        <v>6472</v>
      </c>
      <c r="AR772" s="1" t="s">
        <v>707</v>
      </c>
      <c r="AS772" s="1" t="s">
        <v>11648</v>
      </c>
      <c r="AT772" s="1" t="s">
        <v>183</v>
      </c>
      <c r="AU772" s="1" t="s">
        <v>6484</v>
      </c>
      <c r="AV772" s="1" t="s">
        <v>184</v>
      </c>
      <c r="AW772" s="1" t="s">
        <v>9427</v>
      </c>
      <c r="BG772" s="1" t="s">
        <v>121</v>
      </c>
      <c r="BH772" s="1" t="s">
        <v>11052</v>
      </c>
      <c r="BI772" s="1" t="s">
        <v>703</v>
      </c>
      <c r="BJ772" s="1" t="s">
        <v>9504</v>
      </c>
      <c r="BK772" s="1" t="s">
        <v>46</v>
      </c>
      <c r="BL772" s="1" t="s">
        <v>6649</v>
      </c>
      <c r="BM772" s="1" t="s">
        <v>704</v>
      </c>
      <c r="BN772" s="1" t="s">
        <v>9033</v>
      </c>
      <c r="BO772" s="1" t="s">
        <v>183</v>
      </c>
      <c r="BP772" s="1" t="s">
        <v>6484</v>
      </c>
      <c r="BQ772" s="1" t="s">
        <v>1646</v>
      </c>
      <c r="BR772" s="1" t="s">
        <v>10930</v>
      </c>
      <c r="BS772" s="1" t="s">
        <v>662</v>
      </c>
      <c r="BT772" s="1" t="s">
        <v>8785</v>
      </c>
    </row>
    <row r="773" spans="1:72" ht="13.5" customHeight="1">
      <c r="A773" s="7" t="str">
        <f>HYPERLINK("http://kyu.snu.ac.kr/sdhj/index.jsp?type=hj/GK14611_00IM0001_083b.jpg","1738_수남면_083b")</f>
        <v>1738_수남면_083b</v>
      </c>
      <c r="B773" s="2">
        <v>1738</v>
      </c>
      <c r="C773" s="2" t="s">
        <v>12851</v>
      </c>
      <c r="D773" s="2" t="s">
        <v>12852</v>
      </c>
      <c r="E773" s="2">
        <v>772</v>
      </c>
      <c r="F773" s="1">
        <v>3</v>
      </c>
      <c r="G773" s="1" t="s">
        <v>1071</v>
      </c>
      <c r="H773" s="1" t="s">
        <v>6276</v>
      </c>
      <c r="I773" s="1">
        <v>9</v>
      </c>
      <c r="L773" s="1">
        <v>3</v>
      </c>
      <c r="M773" s="1" t="s">
        <v>597</v>
      </c>
      <c r="N773" s="1" t="s">
        <v>11608</v>
      </c>
      <c r="S773" s="1" t="s">
        <v>131</v>
      </c>
      <c r="T773" s="1" t="s">
        <v>6366</v>
      </c>
      <c r="Y773" s="1" t="s">
        <v>596</v>
      </c>
      <c r="Z773" s="1" t="s">
        <v>8203</v>
      </c>
      <c r="AG773" s="1" t="s">
        <v>13231</v>
      </c>
      <c r="AI773" s="1" t="s">
        <v>13232</v>
      </c>
    </row>
    <row r="774" spans="1:72" ht="13.5" customHeight="1">
      <c r="A774" s="7" t="str">
        <f>HYPERLINK("http://kyu.snu.ac.kr/sdhj/index.jsp?type=hj/GK14611_00IM0001_083b.jpg","1738_수남면_083b")</f>
        <v>1738_수남면_083b</v>
      </c>
      <c r="B774" s="2">
        <v>1738</v>
      </c>
      <c r="C774" s="2" t="s">
        <v>13022</v>
      </c>
      <c r="D774" s="2" t="s">
        <v>13023</v>
      </c>
      <c r="E774" s="2">
        <v>773</v>
      </c>
      <c r="F774" s="1">
        <v>3</v>
      </c>
      <c r="G774" s="1" t="s">
        <v>1071</v>
      </c>
      <c r="H774" s="1" t="s">
        <v>6276</v>
      </c>
      <c r="I774" s="1">
        <v>9</v>
      </c>
      <c r="L774" s="1">
        <v>3</v>
      </c>
      <c r="M774" s="1" t="s">
        <v>597</v>
      </c>
      <c r="N774" s="1" t="s">
        <v>11608</v>
      </c>
      <c r="S774" s="1" t="s">
        <v>131</v>
      </c>
      <c r="T774" s="1" t="s">
        <v>6366</v>
      </c>
      <c r="Y774" s="1" t="s">
        <v>85</v>
      </c>
      <c r="Z774" s="1" t="s">
        <v>6791</v>
      </c>
      <c r="AF774" s="1" t="s">
        <v>11505</v>
      </c>
      <c r="AG774" s="1" t="s">
        <v>11711</v>
      </c>
      <c r="AH774" s="1" t="s">
        <v>1647</v>
      </c>
      <c r="AI774" s="1" t="s">
        <v>8743</v>
      </c>
      <c r="BF774" s="1" t="s">
        <v>64</v>
      </c>
    </row>
    <row r="775" spans="1:72" ht="13.5" customHeight="1">
      <c r="A775" s="7" t="str">
        <f>HYPERLINK("http://kyu.snu.ac.kr/sdhj/index.jsp?type=hj/GK14611_00IM0001_083b.jpg","1738_수남면_083b")</f>
        <v>1738_수남면_083b</v>
      </c>
      <c r="B775" s="2">
        <v>1738</v>
      </c>
      <c r="C775" s="2" t="s">
        <v>12675</v>
      </c>
      <c r="D775" s="2" t="s">
        <v>12849</v>
      </c>
      <c r="E775" s="2">
        <v>774</v>
      </c>
      <c r="F775" s="1">
        <v>3</v>
      </c>
      <c r="G775" s="1" t="s">
        <v>1071</v>
      </c>
      <c r="H775" s="1" t="s">
        <v>6276</v>
      </c>
      <c r="I775" s="1">
        <v>9</v>
      </c>
      <c r="L775" s="1">
        <v>3</v>
      </c>
      <c r="M775" s="1" t="s">
        <v>597</v>
      </c>
      <c r="N775" s="1" t="s">
        <v>11608</v>
      </c>
      <c r="S775" s="1" t="s">
        <v>401</v>
      </c>
      <c r="T775" s="1" t="s">
        <v>6376</v>
      </c>
      <c r="W775" s="1" t="s">
        <v>153</v>
      </c>
      <c r="X775" s="1" t="s">
        <v>6765</v>
      </c>
      <c r="Y775" s="1" t="s">
        <v>53</v>
      </c>
      <c r="Z775" s="1" t="s">
        <v>6773</v>
      </c>
      <c r="AC775" s="1">
        <v>28</v>
      </c>
      <c r="AD775" s="1" t="s">
        <v>516</v>
      </c>
      <c r="AE775" s="1" t="s">
        <v>8567</v>
      </c>
    </row>
    <row r="776" spans="1:72" ht="13.5" customHeight="1">
      <c r="A776" s="7" t="str">
        <f>HYPERLINK("http://kyu.snu.ac.kr/sdhj/index.jsp?type=hj/GK14611_00IM0001_083b.jpg","1738_수남면_083b")</f>
        <v>1738_수남면_083b</v>
      </c>
      <c r="B776" s="2">
        <v>1738</v>
      </c>
      <c r="C776" s="2" t="s">
        <v>13022</v>
      </c>
      <c r="D776" s="2" t="s">
        <v>13023</v>
      </c>
      <c r="E776" s="2">
        <v>775</v>
      </c>
      <c r="F776" s="1">
        <v>3</v>
      </c>
      <c r="G776" s="1" t="s">
        <v>1071</v>
      </c>
      <c r="H776" s="1" t="s">
        <v>6276</v>
      </c>
      <c r="I776" s="1">
        <v>9</v>
      </c>
      <c r="L776" s="1">
        <v>3</v>
      </c>
      <c r="M776" s="1" t="s">
        <v>597</v>
      </c>
      <c r="N776" s="1" t="s">
        <v>11608</v>
      </c>
      <c r="S776" s="1" t="s">
        <v>739</v>
      </c>
      <c r="T776" s="1" t="s">
        <v>6370</v>
      </c>
      <c r="Y776" s="1" t="s">
        <v>521</v>
      </c>
      <c r="Z776" s="1" t="s">
        <v>6774</v>
      </c>
      <c r="AC776" s="1">
        <v>2</v>
      </c>
      <c r="AD776" s="1" t="s">
        <v>104</v>
      </c>
      <c r="AE776" s="1" t="s">
        <v>8576</v>
      </c>
    </row>
    <row r="777" spans="1:72" ht="13.5" customHeight="1">
      <c r="A777" s="7" t="str">
        <f>HYPERLINK("http://kyu.snu.ac.kr/sdhj/index.jsp?type=hj/GK14611_00IM0001_083b.jpg","1738_수남면_083b")</f>
        <v>1738_수남면_083b</v>
      </c>
      <c r="B777" s="2">
        <v>1738</v>
      </c>
      <c r="C777" s="2" t="s">
        <v>13022</v>
      </c>
      <c r="D777" s="2" t="s">
        <v>13023</v>
      </c>
      <c r="E777" s="2">
        <v>776</v>
      </c>
      <c r="F777" s="1">
        <v>3</v>
      </c>
      <c r="G777" s="1" t="s">
        <v>1071</v>
      </c>
      <c r="H777" s="1" t="s">
        <v>6276</v>
      </c>
      <c r="I777" s="1">
        <v>9</v>
      </c>
      <c r="L777" s="1">
        <v>4</v>
      </c>
      <c r="M777" s="1" t="s">
        <v>11942</v>
      </c>
      <c r="N777" s="1" t="s">
        <v>11943</v>
      </c>
      <c r="Q777" s="1" t="s">
        <v>1648</v>
      </c>
      <c r="R777" s="1" t="s">
        <v>11777</v>
      </c>
      <c r="T777" s="1" t="s">
        <v>12925</v>
      </c>
      <c r="U777" s="1" t="s">
        <v>246</v>
      </c>
      <c r="V777" s="1" t="s">
        <v>6465</v>
      </c>
      <c r="W777" s="1" t="s">
        <v>13233</v>
      </c>
      <c r="X777" s="1" t="s">
        <v>13234</v>
      </c>
      <c r="Y777" s="1" t="s">
        <v>1649</v>
      </c>
      <c r="Z777" s="1" t="s">
        <v>8202</v>
      </c>
      <c r="AC777" s="1">
        <v>33</v>
      </c>
      <c r="AD777" s="1" t="s">
        <v>339</v>
      </c>
      <c r="AE777" s="1" t="s">
        <v>8562</v>
      </c>
      <c r="AJ777" s="1" t="s">
        <v>17</v>
      </c>
      <c r="AK777" s="1" t="s">
        <v>8760</v>
      </c>
      <c r="AL777" s="1" t="s">
        <v>372</v>
      </c>
      <c r="AM777" s="1" t="s">
        <v>8664</v>
      </c>
      <c r="AT777" s="1" t="s">
        <v>119</v>
      </c>
      <c r="AU777" s="1" t="s">
        <v>8868</v>
      </c>
      <c r="AV777" s="1" t="s">
        <v>1650</v>
      </c>
      <c r="AW777" s="1" t="s">
        <v>9417</v>
      </c>
      <c r="BG777" s="1" t="s">
        <v>46</v>
      </c>
      <c r="BH777" s="1" t="s">
        <v>6649</v>
      </c>
      <c r="BI777" s="1" t="s">
        <v>1591</v>
      </c>
      <c r="BJ777" s="1" t="s">
        <v>8220</v>
      </c>
      <c r="BK777" s="1" t="s">
        <v>46</v>
      </c>
      <c r="BL777" s="1" t="s">
        <v>6649</v>
      </c>
      <c r="BM777" s="1" t="s">
        <v>1651</v>
      </c>
      <c r="BN777" s="1" t="s">
        <v>6904</v>
      </c>
      <c r="BO777" s="1" t="s">
        <v>46</v>
      </c>
      <c r="BP777" s="1" t="s">
        <v>6649</v>
      </c>
      <c r="BQ777" s="1" t="s">
        <v>1652</v>
      </c>
      <c r="BR777" s="1" t="s">
        <v>11115</v>
      </c>
      <c r="BS777" s="1" t="s">
        <v>50</v>
      </c>
      <c r="BT777" s="1" t="s">
        <v>11050</v>
      </c>
    </row>
    <row r="778" spans="1:72" ht="13.5" customHeight="1">
      <c r="A778" s="7" t="str">
        <f>HYPERLINK("http://kyu.snu.ac.kr/sdhj/index.jsp?type=hj/GK14611_00IM0001_083b.jpg","1738_수남면_083b")</f>
        <v>1738_수남면_083b</v>
      </c>
      <c r="B778" s="2">
        <v>1738</v>
      </c>
      <c r="C778" s="2" t="s">
        <v>12703</v>
      </c>
      <c r="D778" s="2" t="s">
        <v>12704</v>
      </c>
      <c r="E778" s="2">
        <v>777</v>
      </c>
      <c r="F778" s="1">
        <v>3</v>
      </c>
      <c r="G778" s="1" t="s">
        <v>1071</v>
      </c>
      <c r="H778" s="1" t="s">
        <v>6276</v>
      </c>
      <c r="I778" s="1">
        <v>9</v>
      </c>
      <c r="L778" s="1">
        <v>4</v>
      </c>
      <c r="M778" s="1" t="s">
        <v>11942</v>
      </c>
      <c r="N778" s="1" t="s">
        <v>11943</v>
      </c>
      <c r="S778" s="1" t="s">
        <v>1096</v>
      </c>
      <c r="T778" s="1" t="s">
        <v>6436</v>
      </c>
      <c r="W778" s="1" t="s">
        <v>153</v>
      </c>
      <c r="X778" s="1" t="s">
        <v>6765</v>
      </c>
      <c r="Y778" s="1" t="s">
        <v>53</v>
      </c>
      <c r="Z778" s="1" t="s">
        <v>6773</v>
      </c>
      <c r="AC778" s="1">
        <v>45</v>
      </c>
      <c r="AD778" s="1" t="s">
        <v>201</v>
      </c>
      <c r="AE778" s="1" t="s">
        <v>8542</v>
      </c>
    </row>
    <row r="779" spans="1:72" ht="13.5" customHeight="1">
      <c r="A779" s="7" t="str">
        <f>HYPERLINK("http://kyu.snu.ac.kr/sdhj/index.jsp?type=hj/GK14611_00IM0001_083b.jpg","1738_수남면_083b")</f>
        <v>1738_수남면_083b</v>
      </c>
      <c r="B779" s="2">
        <v>1738</v>
      </c>
      <c r="C779" s="2" t="s">
        <v>12866</v>
      </c>
      <c r="D779" s="2" t="s">
        <v>12867</v>
      </c>
      <c r="E779" s="2">
        <v>778</v>
      </c>
      <c r="F779" s="1">
        <v>3</v>
      </c>
      <c r="G779" s="1" t="s">
        <v>1071</v>
      </c>
      <c r="H779" s="1" t="s">
        <v>6276</v>
      </c>
      <c r="I779" s="1">
        <v>9</v>
      </c>
      <c r="L779" s="1">
        <v>4</v>
      </c>
      <c r="M779" s="1" t="s">
        <v>11942</v>
      </c>
      <c r="N779" s="1" t="s">
        <v>11943</v>
      </c>
      <c r="S779" s="1" t="s">
        <v>155</v>
      </c>
      <c r="T779" s="1" t="s">
        <v>6397</v>
      </c>
      <c r="Y779" s="1" t="s">
        <v>53</v>
      </c>
      <c r="Z779" s="1" t="s">
        <v>6773</v>
      </c>
      <c r="AC779" s="1">
        <v>25</v>
      </c>
      <c r="AD779" s="1" t="s">
        <v>487</v>
      </c>
      <c r="AE779" s="1" t="s">
        <v>8536</v>
      </c>
    </row>
    <row r="780" spans="1:72" ht="13.5" customHeight="1">
      <c r="A780" s="7" t="str">
        <f>HYPERLINK("http://kyu.snu.ac.kr/sdhj/index.jsp?type=hj/GK14611_00IM0001_083b.jpg","1738_수남면_083b")</f>
        <v>1738_수남면_083b</v>
      </c>
      <c r="B780" s="2">
        <v>1738</v>
      </c>
      <c r="C780" s="2" t="s">
        <v>12866</v>
      </c>
      <c r="D780" s="2" t="s">
        <v>12867</v>
      </c>
      <c r="E780" s="2">
        <v>779</v>
      </c>
      <c r="F780" s="1">
        <v>3</v>
      </c>
      <c r="G780" s="1" t="s">
        <v>1071</v>
      </c>
      <c r="H780" s="1" t="s">
        <v>6276</v>
      </c>
      <c r="I780" s="1">
        <v>9</v>
      </c>
      <c r="L780" s="1">
        <v>4</v>
      </c>
      <c r="M780" s="1" t="s">
        <v>11942</v>
      </c>
      <c r="N780" s="1" t="s">
        <v>11943</v>
      </c>
      <c r="S780" s="1" t="s">
        <v>1653</v>
      </c>
      <c r="T780" s="1" t="s">
        <v>6393</v>
      </c>
      <c r="U780" s="1" t="s">
        <v>1654</v>
      </c>
      <c r="V780" s="1" t="s">
        <v>6665</v>
      </c>
      <c r="W780" s="1" t="s">
        <v>1066</v>
      </c>
      <c r="X780" s="1" t="s">
        <v>6723</v>
      </c>
      <c r="Y780" s="1" t="s">
        <v>1655</v>
      </c>
      <c r="Z780" s="1" t="s">
        <v>8201</v>
      </c>
      <c r="AC780" s="1">
        <v>20</v>
      </c>
      <c r="AD780" s="1" t="s">
        <v>63</v>
      </c>
      <c r="AE780" s="1" t="s">
        <v>8535</v>
      </c>
      <c r="AF780" s="1" t="s">
        <v>105</v>
      </c>
      <c r="AG780" s="1" t="s">
        <v>8593</v>
      </c>
    </row>
    <row r="781" spans="1:72" ht="13.5" customHeight="1">
      <c r="A781" s="7" t="str">
        <f>HYPERLINK("http://kyu.snu.ac.kr/sdhj/index.jsp?type=hj/GK14611_00IM0001_083b.jpg","1738_수남면_083b")</f>
        <v>1738_수남면_083b</v>
      </c>
      <c r="B781" s="2">
        <v>1738</v>
      </c>
      <c r="C781" s="2" t="s">
        <v>12764</v>
      </c>
      <c r="D781" s="2" t="s">
        <v>12765</v>
      </c>
      <c r="E781" s="2">
        <v>780</v>
      </c>
      <c r="F781" s="1">
        <v>3</v>
      </c>
      <c r="G781" s="1" t="s">
        <v>1071</v>
      </c>
      <c r="H781" s="1" t="s">
        <v>6276</v>
      </c>
      <c r="I781" s="1">
        <v>9</v>
      </c>
      <c r="L781" s="1">
        <v>5</v>
      </c>
      <c r="M781" s="1" t="s">
        <v>11944</v>
      </c>
      <c r="N781" s="1" t="s">
        <v>11945</v>
      </c>
      <c r="T781" s="1" t="s">
        <v>12942</v>
      </c>
      <c r="U781" s="1" t="s">
        <v>844</v>
      </c>
      <c r="V781" s="1" t="s">
        <v>6445</v>
      </c>
      <c r="W781" s="1" t="s">
        <v>1563</v>
      </c>
      <c r="X781" s="1" t="s">
        <v>6377</v>
      </c>
      <c r="Y781" s="1" t="s">
        <v>53</v>
      </c>
      <c r="Z781" s="1" t="s">
        <v>6773</v>
      </c>
      <c r="AC781" s="1">
        <v>35</v>
      </c>
      <c r="AD781" s="1" t="s">
        <v>138</v>
      </c>
      <c r="AE781" s="1" t="s">
        <v>8546</v>
      </c>
      <c r="AJ781" s="1" t="s">
        <v>17</v>
      </c>
      <c r="AK781" s="1" t="s">
        <v>8760</v>
      </c>
      <c r="AL781" s="1" t="s">
        <v>662</v>
      </c>
      <c r="AM781" s="1" t="s">
        <v>8785</v>
      </c>
      <c r="AT781" s="1" t="s">
        <v>46</v>
      </c>
      <c r="AU781" s="1" t="s">
        <v>6649</v>
      </c>
      <c r="AV781" s="1" t="s">
        <v>1225</v>
      </c>
      <c r="AW781" s="1" t="s">
        <v>8320</v>
      </c>
      <c r="BG781" s="1" t="s">
        <v>46</v>
      </c>
      <c r="BH781" s="1" t="s">
        <v>6649</v>
      </c>
      <c r="BI781" s="1" t="s">
        <v>1656</v>
      </c>
      <c r="BJ781" s="1" t="s">
        <v>10040</v>
      </c>
      <c r="BK781" s="1" t="s">
        <v>46</v>
      </c>
      <c r="BL781" s="1" t="s">
        <v>6649</v>
      </c>
      <c r="BM781" s="1" t="s">
        <v>1657</v>
      </c>
      <c r="BN781" s="1" t="s">
        <v>10440</v>
      </c>
      <c r="BO781" s="1" t="s">
        <v>46</v>
      </c>
      <c r="BP781" s="1" t="s">
        <v>6649</v>
      </c>
      <c r="BQ781" s="1" t="s">
        <v>1658</v>
      </c>
      <c r="BR781" s="1" t="s">
        <v>10929</v>
      </c>
      <c r="BS781" s="1" t="s">
        <v>103</v>
      </c>
      <c r="BT781" s="1" t="s">
        <v>8747</v>
      </c>
    </row>
    <row r="782" spans="1:72" ht="13.5" customHeight="1">
      <c r="A782" s="7" t="str">
        <f>HYPERLINK("http://kyu.snu.ac.kr/sdhj/index.jsp?type=hj/GK14611_00IM0001_083b.jpg","1738_수남면_083b")</f>
        <v>1738_수남면_083b</v>
      </c>
      <c r="B782" s="2">
        <v>1738</v>
      </c>
      <c r="C782" s="2" t="s">
        <v>13022</v>
      </c>
      <c r="D782" s="2" t="s">
        <v>13023</v>
      </c>
      <c r="E782" s="2">
        <v>781</v>
      </c>
      <c r="F782" s="1">
        <v>3</v>
      </c>
      <c r="G782" s="1" t="s">
        <v>1071</v>
      </c>
      <c r="H782" s="1" t="s">
        <v>6276</v>
      </c>
      <c r="I782" s="1">
        <v>9</v>
      </c>
      <c r="L782" s="1">
        <v>5</v>
      </c>
      <c r="M782" s="1" t="s">
        <v>11944</v>
      </c>
      <c r="N782" s="1" t="s">
        <v>11945</v>
      </c>
      <c r="S782" s="1" t="s">
        <v>60</v>
      </c>
      <c r="T782" s="1" t="s">
        <v>6373</v>
      </c>
      <c r="AC782" s="1">
        <v>3</v>
      </c>
      <c r="AD782" s="1" t="s">
        <v>652</v>
      </c>
      <c r="AE782" s="1" t="s">
        <v>8543</v>
      </c>
    </row>
    <row r="783" spans="1:72" ht="13.5" customHeight="1">
      <c r="A783" s="7" t="str">
        <f>HYPERLINK("http://kyu.snu.ac.kr/sdhj/index.jsp?type=hj/GK14611_00IM0001_083b.jpg","1738_수남면_083b")</f>
        <v>1738_수남면_083b</v>
      </c>
      <c r="B783" s="2">
        <v>1738</v>
      </c>
      <c r="C783" s="2" t="s">
        <v>12836</v>
      </c>
      <c r="D783" s="2" t="s">
        <v>12677</v>
      </c>
      <c r="E783" s="2">
        <v>782</v>
      </c>
      <c r="F783" s="1">
        <v>3</v>
      </c>
      <c r="G783" s="1" t="s">
        <v>1071</v>
      </c>
      <c r="H783" s="1" t="s">
        <v>6276</v>
      </c>
      <c r="I783" s="1">
        <v>10</v>
      </c>
      <c r="J783" s="1" t="s">
        <v>1659</v>
      </c>
      <c r="K783" s="1" t="s">
        <v>11095</v>
      </c>
      <c r="L783" s="1">
        <v>1</v>
      </c>
      <c r="M783" s="1" t="s">
        <v>11946</v>
      </c>
      <c r="N783" s="1" t="s">
        <v>11947</v>
      </c>
      <c r="T783" s="1" t="s">
        <v>13235</v>
      </c>
      <c r="U783" s="1" t="s">
        <v>1660</v>
      </c>
      <c r="V783" s="1" t="s">
        <v>6670</v>
      </c>
      <c r="W783" s="1" t="s">
        <v>38</v>
      </c>
      <c r="X783" s="1" t="s">
        <v>6711</v>
      </c>
      <c r="Y783" s="1" t="s">
        <v>1661</v>
      </c>
      <c r="Z783" s="1" t="s">
        <v>6795</v>
      </c>
      <c r="AC783" s="1">
        <v>67</v>
      </c>
      <c r="AD783" s="1" t="s">
        <v>392</v>
      </c>
      <c r="AE783" s="1" t="s">
        <v>8532</v>
      </c>
      <c r="AJ783" s="1" t="s">
        <v>17</v>
      </c>
      <c r="AK783" s="1" t="s">
        <v>8760</v>
      </c>
      <c r="AL783" s="1" t="s">
        <v>41</v>
      </c>
      <c r="AM783" s="1" t="s">
        <v>8676</v>
      </c>
      <c r="AT783" s="1" t="s">
        <v>150</v>
      </c>
      <c r="AU783" s="1" t="s">
        <v>8877</v>
      </c>
      <c r="AV783" s="1" t="s">
        <v>551</v>
      </c>
      <c r="AW783" s="1" t="s">
        <v>9426</v>
      </c>
      <c r="BG783" s="1" t="s">
        <v>46</v>
      </c>
      <c r="BH783" s="1" t="s">
        <v>6649</v>
      </c>
      <c r="BI783" s="1" t="s">
        <v>1662</v>
      </c>
      <c r="BJ783" s="1" t="s">
        <v>10039</v>
      </c>
      <c r="BK783" s="1" t="s">
        <v>46</v>
      </c>
      <c r="BL783" s="1" t="s">
        <v>6649</v>
      </c>
      <c r="BM783" s="1" t="s">
        <v>344</v>
      </c>
      <c r="BN783" s="1" t="s">
        <v>8477</v>
      </c>
      <c r="BO783" s="1" t="s">
        <v>46</v>
      </c>
      <c r="BP783" s="1" t="s">
        <v>6649</v>
      </c>
      <c r="BQ783" s="1" t="s">
        <v>1663</v>
      </c>
      <c r="BR783" s="1" t="s">
        <v>10928</v>
      </c>
      <c r="BS783" s="1" t="s">
        <v>1664</v>
      </c>
      <c r="BT783" s="1" t="s">
        <v>11060</v>
      </c>
    </row>
    <row r="784" spans="1:72" ht="13.5" customHeight="1">
      <c r="A784" s="7" t="str">
        <f>HYPERLINK("http://kyu.snu.ac.kr/sdhj/index.jsp?type=hj/GK14611_00IM0001_083b.jpg","1738_수남면_083b")</f>
        <v>1738_수남면_083b</v>
      </c>
      <c r="B784" s="2">
        <v>1738</v>
      </c>
      <c r="C784" s="2" t="s">
        <v>13236</v>
      </c>
      <c r="D784" s="2" t="s">
        <v>13237</v>
      </c>
      <c r="E784" s="2">
        <v>783</v>
      </c>
      <c r="F784" s="1">
        <v>3</v>
      </c>
      <c r="G784" s="1" t="s">
        <v>1071</v>
      </c>
      <c r="H784" s="1" t="s">
        <v>6276</v>
      </c>
      <c r="I784" s="1">
        <v>10</v>
      </c>
      <c r="L784" s="1">
        <v>1</v>
      </c>
      <c r="M784" s="1" t="s">
        <v>11946</v>
      </c>
      <c r="N784" s="1" t="s">
        <v>11947</v>
      </c>
      <c r="S784" s="1" t="s">
        <v>51</v>
      </c>
      <c r="T784" s="1" t="s">
        <v>6364</v>
      </c>
      <c r="W784" s="1" t="s">
        <v>66</v>
      </c>
      <c r="X784" s="1" t="s">
        <v>11719</v>
      </c>
      <c r="Y784" s="1" t="s">
        <v>53</v>
      </c>
      <c r="Z784" s="1" t="s">
        <v>6773</v>
      </c>
      <c r="AC784" s="1">
        <v>66</v>
      </c>
      <c r="AD784" s="1" t="s">
        <v>130</v>
      </c>
      <c r="AE784" s="1" t="s">
        <v>8580</v>
      </c>
      <c r="AJ784" s="1" t="s">
        <v>17</v>
      </c>
      <c r="AK784" s="1" t="s">
        <v>8760</v>
      </c>
      <c r="AL784" s="1" t="s">
        <v>372</v>
      </c>
      <c r="AM784" s="1" t="s">
        <v>8664</v>
      </c>
      <c r="AT784" s="1" t="s">
        <v>46</v>
      </c>
      <c r="AU784" s="1" t="s">
        <v>6649</v>
      </c>
      <c r="AV784" s="1" t="s">
        <v>1665</v>
      </c>
      <c r="AW784" s="1" t="s">
        <v>9421</v>
      </c>
      <c r="BG784" s="1" t="s">
        <v>46</v>
      </c>
      <c r="BH784" s="1" t="s">
        <v>6649</v>
      </c>
      <c r="BI784" s="1" t="s">
        <v>1666</v>
      </c>
      <c r="BJ784" s="1" t="s">
        <v>13238</v>
      </c>
      <c r="BK784" s="1" t="s">
        <v>46</v>
      </c>
      <c r="BL784" s="1" t="s">
        <v>6649</v>
      </c>
      <c r="BM784" s="1" t="s">
        <v>1667</v>
      </c>
      <c r="BN784" s="1" t="s">
        <v>7543</v>
      </c>
      <c r="BO784" s="1" t="s">
        <v>46</v>
      </c>
      <c r="BP784" s="1" t="s">
        <v>6649</v>
      </c>
      <c r="BQ784" s="1" t="s">
        <v>1668</v>
      </c>
      <c r="BR784" s="1" t="s">
        <v>11142</v>
      </c>
      <c r="BS784" s="1" t="s">
        <v>50</v>
      </c>
      <c r="BT784" s="1" t="s">
        <v>11050</v>
      </c>
    </row>
    <row r="785" spans="1:73" ht="13.5" customHeight="1">
      <c r="A785" s="7" t="str">
        <f>HYPERLINK("http://kyu.snu.ac.kr/sdhj/index.jsp?type=hj/GK14611_00IM0001_083b.jpg","1738_수남면_083b")</f>
        <v>1738_수남면_083b</v>
      </c>
      <c r="B785" s="2">
        <v>1738</v>
      </c>
      <c r="C785" s="2" t="s">
        <v>13005</v>
      </c>
      <c r="D785" s="2" t="s">
        <v>13006</v>
      </c>
      <c r="E785" s="2">
        <v>784</v>
      </c>
      <c r="F785" s="1">
        <v>3</v>
      </c>
      <c r="G785" s="1" t="s">
        <v>1071</v>
      </c>
      <c r="H785" s="1" t="s">
        <v>6276</v>
      </c>
      <c r="I785" s="1">
        <v>10</v>
      </c>
      <c r="L785" s="1">
        <v>1</v>
      </c>
      <c r="M785" s="1" t="s">
        <v>11946</v>
      </c>
      <c r="N785" s="1" t="s">
        <v>11947</v>
      </c>
      <c r="S785" s="1" t="s">
        <v>83</v>
      </c>
      <c r="T785" s="1" t="s">
        <v>6369</v>
      </c>
      <c r="U785" s="1" t="s">
        <v>1660</v>
      </c>
      <c r="V785" s="1" t="s">
        <v>6670</v>
      </c>
      <c r="W785" s="1" t="s">
        <v>855</v>
      </c>
      <c r="X785" s="1" t="s">
        <v>6735</v>
      </c>
      <c r="Y785" s="1" t="s">
        <v>1669</v>
      </c>
      <c r="Z785" s="1" t="s">
        <v>8200</v>
      </c>
      <c r="AC785" s="1">
        <v>26</v>
      </c>
      <c r="AD785" s="1" t="s">
        <v>341</v>
      </c>
      <c r="AE785" s="1" t="s">
        <v>8548</v>
      </c>
    </row>
    <row r="786" spans="1:73" ht="13.5" customHeight="1">
      <c r="A786" s="7" t="str">
        <f>HYPERLINK("http://kyu.snu.ac.kr/sdhj/index.jsp?type=hj/GK14611_00IM0001_083b.jpg","1738_수남면_083b")</f>
        <v>1738_수남면_083b</v>
      </c>
      <c r="B786" s="2">
        <v>1738</v>
      </c>
      <c r="C786" s="2" t="s">
        <v>12729</v>
      </c>
      <c r="D786" s="2" t="s">
        <v>12730</v>
      </c>
      <c r="E786" s="2">
        <v>785</v>
      </c>
      <c r="F786" s="1">
        <v>3</v>
      </c>
      <c r="G786" s="1" t="s">
        <v>1071</v>
      </c>
      <c r="H786" s="1" t="s">
        <v>6276</v>
      </c>
      <c r="I786" s="1">
        <v>10</v>
      </c>
      <c r="L786" s="1">
        <v>1</v>
      </c>
      <c r="M786" s="1" t="s">
        <v>11946</v>
      </c>
      <c r="N786" s="1" t="s">
        <v>11947</v>
      </c>
      <c r="S786" s="1" t="s">
        <v>401</v>
      </c>
      <c r="T786" s="1" t="s">
        <v>6376</v>
      </c>
      <c r="W786" s="1" t="s">
        <v>169</v>
      </c>
      <c r="X786" s="1" t="s">
        <v>6718</v>
      </c>
      <c r="Y786" s="1" t="s">
        <v>53</v>
      </c>
      <c r="Z786" s="1" t="s">
        <v>6773</v>
      </c>
      <c r="AC786" s="1">
        <v>27</v>
      </c>
      <c r="AD786" s="1" t="s">
        <v>476</v>
      </c>
      <c r="AE786" s="1" t="s">
        <v>7652</v>
      </c>
    </row>
    <row r="787" spans="1:73" ht="13.5" customHeight="1">
      <c r="A787" s="7" t="str">
        <f>HYPERLINK("http://kyu.snu.ac.kr/sdhj/index.jsp?type=hj/GK14611_00IM0001_083b.jpg","1738_수남면_083b")</f>
        <v>1738_수남면_083b</v>
      </c>
      <c r="B787" s="2">
        <v>1738</v>
      </c>
      <c r="C787" s="2" t="s">
        <v>12703</v>
      </c>
      <c r="D787" s="2" t="s">
        <v>12704</v>
      </c>
      <c r="E787" s="2">
        <v>786</v>
      </c>
      <c r="F787" s="1">
        <v>3</v>
      </c>
      <c r="G787" s="1" t="s">
        <v>1071</v>
      </c>
      <c r="H787" s="1" t="s">
        <v>6276</v>
      </c>
      <c r="I787" s="1">
        <v>10</v>
      </c>
      <c r="L787" s="1">
        <v>1</v>
      </c>
      <c r="M787" s="1" t="s">
        <v>11946</v>
      </c>
      <c r="N787" s="1" t="s">
        <v>11947</v>
      </c>
      <c r="S787" s="1" t="s">
        <v>739</v>
      </c>
      <c r="T787" s="1" t="s">
        <v>6370</v>
      </c>
      <c r="Y787" s="1" t="s">
        <v>53</v>
      </c>
      <c r="Z787" s="1" t="s">
        <v>6773</v>
      </c>
      <c r="AC787" s="1">
        <v>7</v>
      </c>
      <c r="AD787" s="1" t="s">
        <v>392</v>
      </c>
      <c r="AE787" s="1" t="s">
        <v>8532</v>
      </c>
    </row>
    <row r="788" spans="1:73" ht="13.5" customHeight="1">
      <c r="A788" s="7" t="str">
        <f>HYPERLINK("http://kyu.snu.ac.kr/sdhj/index.jsp?type=hj/GK14611_00IM0001_083b.jpg","1738_수남면_083b")</f>
        <v>1738_수남면_083b</v>
      </c>
      <c r="B788" s="2">
        <v>1738</v>
      </c>
      <c r="C788" s="2" t="s">
        <v>12703</v>
      </c>
      <c r="D788" s="2" t="s">
        <v>12704</v>
      </c>
      <c r="E788" s="2">
        <v>787</v>
      </c>
      <c r="F788" s="1">
        <v>3</v>
      </c>
      <c r="G788" s="1" t="s">
        <v>1071</v>
      </c>
      <c r="H788" s="1" t="s">
        <v>6276</v>
      </c>
      <c r="I788" s="1">
        <v>10</v>
      </c>
      <c r="L788" s="1">
        <v>2</v>
      </c>
      <c r="M788" s="1" t="s">
        <v>1659</v>
      </c>
      <c r="N788" s="1" t="s">
        <v>11095</v>
      </c>
      <c r="T788" s="1" t="s">
        <v>12683</v>
      </c>
      <c r="U788" s="1" t="s">
        <v>1660</v>
      </c>
      <c r="V788" s="1" t="s">
        <v>6670</v>
      </c>
      <c r="W788" s="1" t="s">
        <v>153</v>
      </c>
      <c r="X788" s="1" t="s">
        <v>6765</v>
      </c>
      <c r="Y788" s="1" t="s">
        <v>1670</v>
      </c>
      <c r="Z788" s="1" t="s">
        <v>8199</v>
      </c>
      <c r="AC788" s="1">
        <v>29</v>
      </c>
      <c r="AD788" s="1" t="s">
        <v>93</v>
      </c>
      <c r="AE788" s="1" t="s">
        <v>8534</v>
      </c>
      <c r="AJ788" s="1" t="s">
        <v>17</v>
      </c>
      <c r="AK788" s="1" t="s">
        <v>8760</v>
      </c>
      <c r="AL788" s="1" t="s">
        <v>372</v>
      </c>
      <c r="AM788" s="1" t="s">
        <v>8664</v>
      </c>
      <c r="AT788" s="1" t="s">
        <v>1671</v>
      </c>
      <c r="AU788" s="1" t="s">
        <v>8898</v>
      </c>
      <c r="AV788" s="1" t="s">
        <v>589</v>
      </c>
      <c r="AW788" s="1" t="s">
        <v>7930</v>
      </c>
      <c r="BG788" s="1" t="s">
        <v>46</v>
      </c>
      <c r="BH788" s="1" t="s">
        <v>6649</v>
      </c>
      <c r="BI788" s="1" t="s">
        <v>1165</v>
      </c>
      <c r="BJ788" s="1" t="s">
        <v>7863</v>
      </c>
      <c r="BK788" s="1" t="s">
        <v>46</v>
      </c>
      <c r="BL788" s="1" t="s">
        <v>6649</v>
      </c>
      <c r="BM788" s="1" t="s">
        <v>1387</v>
      </c>
      <c r="BN788" s="1" t="s">
        <v>7323</v>
      </c>
      <c r="BO788" s="1" t="s">
        <v>46</v>
      </c>
      <c r="BP788" s="1" t="s">
        <v>6649</v>
      </c>
      <c r="BQ788" s="1" t="s">
        <v>1672</v>
      </c>
      <c r="BR788" s="1" t="s">
        <v>10927</v>
      </c>
      <c r="BS788" s="1" t="s">
        <v>285</v>
      </c>
      <c r="BT788" s="1" t="s">
        <v>8520</v>
      </c>
    </row>
    <row r="789" spans="1:73" ht="13.5" customHeight="1">
      <c r="A789" s="7" t="str">
        <f>HYPERLINK("http://kyu.snu.ac.kr/sdhj/index.jsp?type=hj/GK14611_00IM0001_083b.jpg","1738_수남면_083b")</f>
        <v>1738_수남면_083b</v>
      </c>
      <c r="B789" s="2">
        <v>1738</v>
      </c>
      <c r="C789" s="2" t="s">
        <v>12729</v>
      </c>
      <c r="D789" s="2" t="s">
        <v>12730</v>
      </c>
      <c r="E789" s="2">
        <v>788</v>
      </c>
      <c r="F789" s="1">
        <v>3</v>
      </c>
      <c r="G789" s="1" t="s">
        <v>1071</v>
      </c>
      <c r="H789" s="1" t="s">
        <v>6276</v>
      </c>
      <c r="I789" s="1">
        <v>10</v>
      </c>
      <c r="L789" s="1">
        <v>2</v>
      </c>
      <c r="M789" s="1" t="s">
        <v>1659</v>
      </c>
      <c r="N789" s="1" t="s">
        <v>11095</v>
      </c>
      <c r="S789" s="1" t="s">
        <v>51</v>
      </c>
      <c r="T789" s="1" t="s">
        <v>6364</v>
      </c>
      <c r="W789" s="1" t="s">
        <v>153</v>
      </c>
      <c r="X789" s="1" t="s">
        <v>6765</v>
      </c>
      <c r="Y789" s="1" t="s">
        <v>53</v>
      </c>
      <c r="Z789" s="1" t="s">
        <v>6773</v>
      </c>
      <c r="AC789" s="1">
        <v>34</v>
      </c>
      <c r="AD789" s="1" t="s">
        <v>446</v>
      </c>
      <c r="AE789" s="1" t="s">
        <v>8579</v>
      </c>
      <c r="AJ789" s="1" t="s">
        <v>17</v>
      </c>
      <c r="AK789" s="1" t="s">
        <v>8760</v>
      </c>
      <c r="AL789" s="1" t="s">
        <v>50</v>
      </c>
      <c r="AM789" s="1" t="s">
        <v>11050</v>
      </c>
      <c r="AT789" s="1" t="s">
        <v>46</v>
      </c>
      <c r="AU789" s="1" t="s">
        <v>6649</v>
      </c>
      <c r="AV789" s="1" t="s">
        <v>1673</v>
      </c>
      <c r="AW789" s="1" t="s">
        <v>6909</v>
      </c>
      <c r="BG789" s="1" t="s">
        <v>46</v>
      </c>
      <c r="BH789" s="1" t="s">
        <v>6649</v>
      </c>
      <c r="BI789" s="1" t="s">
        <v>1674</v>
      </c>
      <c r="BJ789" s="1" t="s">
        <v>9757</v>
      </c>
      <c r="BK789" s="1" t="s">
        <v>46</v>
      </c>
      <c r="BL789" s="1" t="s">
        <v>6649</v>
      </c>
      <c r="BM789" s="1" t="s">
        <v>1675</v>
      </c>
      <c r="BN789" s="1" t="s">
        <v>13239</v>
      </c>
      <c r="BO789" s="1" t="s">
        <v>46</v>
      </c>
      <c r="BP789" s="1" t="s">
        <v>6649</v>
      </c>
      <c r="BQ789" s="1" t="s">
        <v>1676</v>
      </c>
      <c r="BR789" s="1" t="s">
        <v>10926</v>
      </c>
      <c r="BS789" s="1" t="s">
        <v>202</v>
      </c>
      <c r="BT789" s="1" t="s">
        <v>7720</v>
      </c>
    </row>
    <row r="790" spans="1:73" ht="13.5" customHeight="1">
      <c r="A790" s="7" t="str">
        <f>HYPERLINK("http://kyu.snu.ac.kr/sdhj/index.jsp?type=hj/GK14611_00IM0001_083b.jpg","1738_수남면_083b")</f>
        <v>1738_수남면_083b</v>
      </c>
      <c r="B790" s="2">
        <v>1738</v>
      </c>
      <c r="C790" s="2" t="s">
        <v>13108</v>
      </c>
      <c r="D790" s="2" t="s">
        <v>13109</v>
      </c>
      <c r="E790" s="2">
        <v>789</v>
      </c>
      <c r="F790" s="1">
        <v>3</v>
      </c>
      <c r="G790" s="1" t="s">
        <v>1071</v>
      </c>
      <c r="H790" s="1" t="s">
        <v>6276</v>
      </c>
      <c r="I790" s="1">
        <v>10</v>
      </c>
      <c r="L790" s="1">
        <v>2</v>
      </c>
      <c r="M790" s="1" t="s">
        <v>1659</v>
      </c>
      <c r="N790" s="1" t="s">
        <v>11095</v>
      </c>
      <c r="S790" s="1" t="s">
        <v>60</v>
      </c>
      <c r="T790" s="1" t="s">
        <v>6373</v>
      </c>
      <c r="Y790" s="1" t="s">
        <v>53</v>
      </c>
      <c r="Z790" s="1" t="s">
        <v>6773</v>
      </c>
      <c r="AC790" s="1">
        <v>2</v>
      </c>
      <c r="AD790" s="1" t="s">
        <v>104</v>
      </c>
      <c r="AE790" s="1" t="s">
        <v>8576</v>
      </c>
    </row>
    <row r="791" spans="1:73" ht="13.5" customHeight="1">
      <c r="A791" s="7" t="str">
        <f>HYPERLINK("http://kyu.snu.ac.kr/sdhj/index.jsp?type=hj/GK14611_00IM0001_083b.jpg","1738_수남면_083b")</f>
        <v>1738_수남면_083b</v>
      </c>
      <c r="B791" s="2">
        <v>1738</v>
      </c>
      <c r="C791" s="2" t="s">
        <v>12811</v>
      </c>
      <c r="D791" s="2" t="s">
        <v>12812</v>
      </c>
      <c r="E791" s="2">
        <v>790</v>
      </c>
      <c r="F791" s="1">
        <v>3</v>
      </c>
      <c r="G791" s="1" t="s">
        <v>1071</v>
      </c>
      <c r="H791" s="1" t="s">
        <v>6276</v>
      </c>
      <c r="I791" s="1">
        <v>10</v>
      </c>
      <c r="L791" s="1">
        <v>3</v>
      </c>
      <c r="M791" s="1" t="s">
        <v>11948</v>
      </c>
      <c r="N791" s="1" t="s">
        <v>11949</v>
      </c>
      <c r="T791" s="1" t="s">
        <v>13240</v>
      </c>
      <c r="U791" s="1" t="s">
        <v>1677</v>
      </c>
      <c r="V791" s="1" t="s">
        <v>11056</v>
      </c>
      <c r="W791" s="1" t="s">
        <v>1678</v>
      </c>
      <c r="X791" s="1" t="s">
        <v>6757</v>
      </c>
      <c r="Y791" s="1" t="s">
        <v>1679</v>
      </c>
      <c r="Z791" s="1" t="s">
        <v>8198</v>
      </c>
      <c r="AC791" s="1">
        <v>62</v>
      </c>
      <c r="AD791" s="1" t="s">
        <v>104</v>
      </c>
      <c r="AE791" s="1" t="s">
        <v>8576</v>
      </c>
      <c r="AJ791" s="1" t="s">
        <v>17</v>
      </c>
      <c r="AK791" s="1" t="s">
        <v>8760</v>
      </c>
      <c r="AL791" s="1" t="s">
        <v>1680</v>
      </c>
      <c r="AM791" s="1" t="s">
        <v>8807</v>
      </c>
      <c r="AT791" s="1" t="s">
        <v>46</v>
      </c>
      <c r="AU791" s="1" t="s">
        <v>6649</v>
      </c>
      <c r="AV791" s="1" t="s">
        <v>1681</v>
      </c>
      <c r="AW791" s="1" t="s">
        <v>9104</v>
      </c>
      <c r="BG791" s="1" t="s">
        <v>46</v>
      </c>
      <c r="BH791" s="1" t="s">
        <v>6649</v>
      </c>
      <c r="BI791" s="1" t="s">
        <v>1069</v>
      </c>
      <c r="BJ791" s="1" t="s">
        <v>7137</v>
      </c>
      <c r="BK791" s="1" t="s">
        <v>46</v>
      </c>
      <c r="BL791" s="1" t="s">
        <v>6649</v>
      </c>
      <c r="BM791" s="1" t="s">
        <v>582</v>
      </c>
      <c r="BN791" s="1" t="s">
        <v>6897</v>
      </c>
      <c r="BO791" s="1" t="s">
        <v>150</v>
      </c>
      <c r="BP791" s="1" t="s">
        <v>8877</v>
      </c>
      <c r="BQ791" s="1" t="s">
        <v>1682</v>
      </c>
      <c r="BR791" s="1" t="s">
        <v>11212</v>
      </c>
      <c r="BS791" s="1" t="s">
        <v>50</v>
      </c>
      <c r="BT791" s="1" t="s">
        <v>11050</v>
      </c>
    </row>
    <row r="792" spans="1:73" ht="13.5" customHeight="1">
      <c r="A792" s="7" t="str">
        <f>HYPERLINK("http://kyu.snu.ac.kr/sdhj/index.jsp?type=hj/GK14611_00IM0001_083b.jpg","1738_수남면_083b")</f>
        <v>1738_수남면_083b</v>
      </c>
      <c r="B792" s="2">
        <v>1738</v>
      </c>
      <c r="C792" s="2" t="s">
        <v>12710</v>
      </c>
      <c r="D792" s="2" t="s">
        <v>12711</v>
      </c>
      <c r="E792" s="2">
        <v>791</v>
      </c>
      <c r="F792" s="1">
        <v>3</v>
      </c>
      <c r="G792" s="1" t="s">
        <v>1071</v>
      </c>
      <c r="H792" s="1" t="s">
        <v>6276</v>
      </c>
      <c r="I792" s="1">
        <v>10</v>
      </c>
      <c r="L792" s="1">
        <v>3</v>
      </c>
      <c r="M792" s="1" t="s">
        <v>11948</v>
      </c>
      <c r="N792" s="1" t="s">
        <v>11949</v>
      </c>
      <c r="S792" s="1" t="s">
        <v>51</v>
      </c>
      <c r="T792" s="1" t="s">
        <v>6364</v>
      </c>
      <c r="W792" s="1" t="s">
        <v>66</v>
      </c>
      <c r="X792" s="1" t="s">
        <v>11719</v>
      </c>
      <c r="Y792" s="1" t="s">
        <v>53</v>
      </c>
      <c r="Z792" s="1" t="s">
        <v>6773</v>
      </c>
      <c r="AC792" s="1">
        <v>62</v>
      </c>
      <c r="AD792" s="1" t="s">
        <v>104</v>
      </c>
      <c r="AE792" s="1" t="s">
        <v>8576</v>
      </c>
      <c r="AJ792" s="1" t="s">
        <v>17</v>
      </c>
      <c r="AK792" s="1" t="s">
        <v>8760</v>
      </c>
      <c r="AL792" s="1" t="s">
        <v>257</v>
      </c>
      <c r="AM792" s="1" t="s">
        <v>8704</v>
      </c>
      <c r="AT792" s="1" t="s">
        <v>46</v>
      </c>
      <c r="AU792" s="1" t="s">
        <v>6649</v>
      </c>
      <c r="AV792" s="1" t="s">
        <v>1683</v>
      </c>
      <c r="AW792" s="1" t="s">
        <v>9425</v>
      </c>
      <c r="BG792" s="1" t="s">
        <v>46</v>
      </c>
      <c r="BH792" s="1" t="s">
        <v>6649</v>
      </c>
      <c r="BI792" s="1" t="s">
        <v>1272</v>
      </c>
      <c r="BJ792" s="1" t="s">
        <v>6860</v>
      </c>
      <c r="BK792" s="1" t="s">
        <v>46</v>
      </c>
      <c r="BL792" s="1" t="s">
        <v>6649</v>
      </c>
      <c r="BM792" s="1" t="s">
        <v>1684</v>
      </c>
      <c r="BN792" s="1" t="s">
        <v>10460</v>
      </c>
      <c r="BO792" s="1" t="s">
        <v>46</v>
      </c>
      <c r="BP792" s="1" t="s">
        <v>6649</v>
      </c>
      <c r="BQ792" s="1" t="s">
        <v>1685</v>
      </c>
      <c r="BR792" s="1" t="s">
        <v>10882</v>
      </c>
      <c r="BS792" s="1" t="s">
        <v>372</v>
      </c>
      <c r="BT792" s="1" t="s">
        <v>8664</v>
      </c>
    </row>
    <row r="793" spans="1:73" ht="13.5" customHeight="1">
      <c r="A793" s="7" t="str">
        <f>HYPERLINK("http://kyu.snu.ac.kr/sdhj/index.jsp?type=hj/GK14611_00IM0001_083b.jpg","1738_수남면_083b")</f>
        <v>1738_수남면_083b</v>
      </c>
      <c r="B793" s="2">
        <v>1738</v>
      </c>
      <c r="C793" s="2" t="s">
        <v>13020</v>
      </c>
      <c r="D793" s="2" t="s">
        <v>13021</v>
      </c>
      <c r="E793" s="2">
        <v>792</v>
      </c>
      <c r="F793" s="1">
        <v>3</v>
      </c>
      <c r="G793" s="1" t="s">
        <v>1071</v>
      </c>
      <c r="H793" s="1" t="s">
        <v>6276</v>
      </c>
      <c r="I793" s="1">
        <v>10</v>
      </c>
      <c r="L793" s="1">
        <v>3</v>
      </c>
      <c r="M793" s="1" t="s">
        <v>11948</v>
      </c>
      <c r="N793" s="1" t="s">
        <v>11949</v>
      </c>
      <c r="S793" s="1" t="s">
        <v>83</v>
      </c>
      <c r="T793" s="1" t="s">
        <v>6369</v>
      </c>
      <c r="U793" s="1" t="s">
        <v>1654</v>
      </c>
      <c r="V793" s="1" t="s">
        <v>6665</v>
      </c>
      <c r="Y793" s="1" t="s">
        <v>1686</v>
      </c>
      <c r="Z793" s="1" t="s">
        <v>8197</v>
      </c>
      <c r="AC793" s="1">
        <v>26</v>
      </c>
      <c r="AD793" s="1" t="s">
        <v>341</v>
      </c>
      <c r="AE793" s="1" t="s">
        <v>8548</v>
      </c>
    </row>
    <row r="794" spans="1:73" ht="13.5" customHeight="1">
      <c r="A794" s="7" t="str">
        <f>HYPERLINK("http://kyu.snu.ac.kr/sdhj/index.jsp?type=hj/GK14611_00IM0001_083b.jpg","1738_수남면_083b")</f>
        <v>1738_수남면_083b</v>
      </c>
      <c r="B794" s="2">
        <v>1738</v>
      </c>
      <c r="C794" s="2" t="s">
        <v>13241</v>
      </c>
      <c r="D794" s="2" t="s">
        <v>13242</v>
      </c>
      <c r="E794" s="2">
        <v>793</v>
      </c>
      <c r="F794" s="1">
        <v>3</v>
      </c>
      <c r="G794" s="1" t="s">
        <v>1071</v>
      </c>
      <c r="H794" s="1" t="s">
        <v>6276</v>
      </c>
      <c r="I794" s="1">
        <v>10</v>
      </c>
      <c r="L794" s="1">
        <v>3</v>
      </c>
      <c r="M794" s="1" t="s">
        <v>11948</v>
      </c>
      <c r="N794" s="1" t="s">
        <v>11949</v>
      </c>
      <c r="S794" s="1" t="s">
        <v>475</v>
      </c>
      <c r="T794" s="1" t="s">
        <v>6368</v>
      </c>
      <c r="W794" s="1" t="s">
        <v>153</v>
      </c>
      <c r="X794" s="1" t="s">
        <v>6765</v>
      </c>
      <c r="Y794" s="1" t="s">
        <v>53</v>
      </c>
      <c r="Z794" s="1" t="s">
        <v>6773</v>
      </c>
      <c r="AC794" s="1">
        <v>26</v>
      </c>
      <c r="AD794" s="1" t="s">
        <v>341</v>
      </c>
      <c r="AE794" s="1" t="s">
        <v>8548</v>
      </c>
    </row>
    <row r="795" spans="1:73" ht="13.5" customHeight="1">
      <c r="A795" s="7" t="str">
        <f>HYPERLINK("http://kyu.snu.ac.kr/sdhj/index.jsp?type=hj/GK14611_00IM0001_083b.jpg","1738_수남면_083b")</f>
        <v>1738_수남면_083b</v>
      </c>
      <c r="B795" s="2">
        <v>1738</v>
      </c>
      <c r="C795" s="2" t="s">
        <v>13027</v>
      </c>
      <c r="D795" s="2" t="s">
        <v>13028</v>
      </c>
      <c r="E795" s="2">
        <v>794</v>
      </c>
      <c r="F795" s="1">
        <v>3</v>
      </c>
      <c r="G795" s="1" t="s">
        <v>1071</v>
      </c>
      <c r="H795" s="1" t="s">
        <v>6276</v>
      </c>
      <c r="I795" s="1">
        <v>10</v>
      </c>
      <c r="L795" s="1">
        <v>3</v>
      </c>
      <c r="M795" s="1" t="s">
        <v>11948</v>
      </c>
      <c r="N795" s="1" t="s">
        <v>11949</v>
      </c>
      <c r="S795" s="1" t="s">
        <v>131</v>
      </c>
      <c r="T795" s="1" t="s">
        <v>6366</v>
      </c>
      <c r="U795" s="1" t="s">
        <v>246</v>
      </c>
      <c r="V795" s="1" t="s">
        <v>6465</v>
      </c>
      <c r="Y795" s="1" t="s">
        <v>1687</v>
      </c>
      <c r="Z795" s="1" t="s">
        <v>8196</v>
      </c>
      <c r="AA795" s="1" t="s">
        <v>1688</v>
      </c>
      <c r="AB795" s="1" t="s">
        <v>6970</v>
      </c>
      <c r="AC795" s="1">
        <v>18</v>
      </c>
      <c r="AD795" s="1" t="s">
        <v>558</v>
      </c>
      <c r="AE795" s="1" t="s">
        <v>8559</v>
      </c>
      <c r="BF795" s="1" t="s">
        <v>64</v>
      </c>
      <c r="BU795" s="1" t="s">
        <v>1689</v>
      </c>
    </row>
    <row r="796" spans="1:73" ht="13.5" customHeight="1">
      <c r="A796" s="7" t="str">
        <f>HYPERLINK("http://kyu.snu.ac.kr/sdhj/index.jsp?type=hj/GK14611_00IM0001_083b.jpg","1738_수남면_083b")</f>
        <v>1738_수남면_083b</v>
      </c>
      <c r="B796" s="2">
        <v>1738</v>
      </c>
      <c r="C796" s="2" t="s">
        <v>12740</v>
      </c>
      <c r="D796" s="2" t="s">
        <v>12741</v>
      </c>
      <c r="E796" s="2">
        <v>795</v>
      </c>
      <c r="F796" s="1">
        <v>3</v>
      </c>
      <c r="G796" s="1" t="s">
        <v>1071</v>
      </c>
      <c r="H796" s="1" t="s">
        <v>6276</v>
      </c>
      <c r="I796" s="1">
        <v>10</v>
      </c>
      <c r="L796" s="1">
        <v>3</v>
      </c>
      <c r="M796" s="1" t="s">
        <v>11948</v>
      </c>
      <c r="N796" s="1" t="s">
        <v>11949</v>
      </c>
      <c r="S796" s="1" t="s">
        <v>1245</v>
      </c>
      <c r="T796" s="1" t="s">
        <v>6378</v>
      </c>
      <c r="U796" s="1" t="s">
        <v>1654</v>
      </c>
      <c r="V796" s="1" t="s">
        <v>6665</v>
      </c>
      <c r="Y796" s="1" t="s">
        <v>1690</v>
      </c>
      <c r="Z796" s="1" t="s">
        <v>8195</v>
      </c>
      <c r="AC796" s="1">
        <v>15</v>
      </c>
      <c r="AD796" s="1" t="s">
        <v>210</v>
      </c>
      <c r="AE796" s="1" t="s">
        <v>8582</v>
      </c>
      <c r="AF796" s="1" t="s">
        <v>105</v>
      </c>
      <c r="AG796" s="1" t="s">
        <v>8593</v>
      </c>
    </row>
    <row r="797" spans="1:73" ht="13.5" customHeight="1">
      <c r="A797" s="7" t="str">
        <f>HYPERLINK("http://kyu.snu.ac.kr/sdhj/index.jsp?type=hj/GK14611_00IM0001_084a.jpg","1738_수남면_084a")</f>
        <v>1738_수남면_084a</v>
      </c>
      <c r="B797" s="2">
        <v>1738</v>
      </c>
      <c r="C797" s="2" t="s">
        <v>13241</v>
      </c>
      <c r="D797" s="2" t="s">
        <v>13242</v>
      </c>
      <c r="E797" s="2">
        <v>796</v>
      </c>
      <c r="F797" s="1">
        <v>3</v>
      </c>
      <c r="G797" s="1" t="s">
        <v>1071</v>
      </c>
      <c r="H797" s="1" t="s">
        <v>6276</v>
      </c>
      <c r="I797" s="1">
        <v>10</v>
      </c>
      <c r="L797" s="1">
        <v>4</v>
      </c>
      <c r="M797" s="1" t="s">
        <v>11950</v>
      </c>
      <c r="N797" s="1" t="s">
        <v>11951</v>
      </c>
      <c r="T797" s="1" t="s">
        <v>13243</v>
      </c>
      <c r="U797" s="1" t="s">
        <v>1654</v>
      </c>
      <c r="V797" s="1" t="s">
        <v>6665</v>
      </c>
      <c r="W797" s="1" t="s">
        <v>1678</v>
      </c>
      <c r="X797" s="1" t="s">
        <v>6757</v>
      </c>
      <c r="Y797" s="1" t="s">
        <v>1691</v>
      </c>
      <c r="Z797" s="1" t="s">
        <v>8194</v>
      </c>
      <c r="AC797" s="1">
        <v>59</v>
      </c>
      <c r="AD797" s="1" t="s">
        <v>154</v>
      </c>
      <c r="AE797" s="1" t="s">
        <v>8577</v>
      </c>
      <c r="AJ797" s="1" t="s">
        <v>17</v>
      </c>
      <c r="AK797" s="1" t="s">
        <v>8760</v>
      </c>
      <c r="AL797" s="1" t="s">
        <v>1680</v>
      </c>
      <c r="AM797" s="1" t="s">
        <v>8807</v>
      </c>
      <c r="AT797" s="1" t="s">
        <v>46</v>
      </c>
      <c r="AU797" s="1" t="s">
        <v>6649</v>
      </c>
      <c r="AV797" s="1" t="s">
        <v>1681</v>
      </c>
      <c r="AW797" s="1" t="s">
        <v>9104</v>
      </c>
      <c r="BG797" s="1" t="s">
        <v>46</v>
      </c>
      <c r="BH797" s="1" t="s">
        <v>6649</v>
      </c>
      <c r="BI797" s="1" t="s">
        <v>1692</v>
      </c>
      <c r="BJ797" s="1" t="s">
        <v>7137</v>
      </c>
      <c r="BK797" s="1" t="s">
        <v>46</v>
      </c>
      <c r="BL797" s="1" t="s">
        <v>6649</v>
      </c>
      <c r="BM797" s="1" t="s">
        <v>582</v>
      </c>
      <c r="BN797" s="1" t="s">
        <v>6897</v>
      </c>
      <c r="BO797" s="1" t="s">
        <v>150</v>
      </c>
      <c r="BP797" s="1" t="s">
        <v>8877</v>
      </c>
      <c r="BQ797" s="1" t="s">
        <v>1693</v>
      </c>
      <c r="BR797" s="1" t="s">
        <v>11212</v>
      </c>
      <c r="BS797" s="1" t="s">
        <v>50</v>
      </c>
      <c r="BT797" s="1" t="s">
        <v>11050</v>
      </c>
    </row>
    <row r="798" spans="1:73" ht="13.5" customHeight="1">
      <c r="A798" s="7" t="str">
        <f>HYPERLINK("http://kyu.snu.ac.kr/sdhj/index.jsp?type=hj/GK14611_00IM0001_084a.jpg","1738_수남면_084a")</f>
        <v>1738_수남면_084a</v>
      </c>
      <c r="B798" s="2">
        <v>1738</v>
      </c>
      <c r="C798" s="2" t="s">
        <v>12710</v>
      </c>
      <c r="D798" s="2" t="s">
        <v>12711</v>
      </c>
      <c r="E798" s="2">
        <v>797</v>
      </c>
      <c r="F798" s="1">
        <v>3</v>
      </c>
      <c r="G798" s="1" t="s">
        <v>1071</v>
      </c>
      <c r="H798" s="1" t="s">
        <v>6276</v>
      </c>
      <c r="I798" s="1">
        <v>10</v>
      </c>
      <c r="L798" s="1">
        <v>4</v>
      </c>
      <c r="M798" s="1" t="s">
        <v>11950</v>
      </c>
      <c r="N798" s="1" t="s">
        <v>11951</v>
      </c>
      <c r="S798" s="1" t="s">
        <v>51</v>
      </c>
      <c r="T798" s="1" t="s">
        <v>6364</v>
      </c>
      <c r="W798" s="1" t="s">
        <v>1694</v>
      </c>
      <c r="X798" s="1" t="s">
        <v>6729</v>
      </c>
      <c r="Y798" s="1" t="s">
        <v>53</v>
      </c>
      <c r="Z798" s="1" t="s">
        <v>6773</v>
      </c>
      <c r="AC798" s="1">
        <v>57</v>
      </c>
      <c r="AD798" s="1" t="s">
        <v>54</v>
      </c>
      <c r="AE798" s="1" t="s">
        <v>8570</v>
      </c>
      <c r="AJ798" s="1" t="s">
        <v>17</v>
      </c>
      <c r="AK798" s="1" t="s">
        <v>8760</v>
      </c>
      <c r="AL798" s="1" t="s">
        <v>826</v>
      </c>
      <c r="AM798" s="1" t="s">
        <v>8690</v>
      </c>
      <c r="AT798" s="1" t="s">
        <v>46</v>
      </c>
      <c r="AU798" s="1" t="s">
        <v>6649</v>
      </c>
      <c r="AV798" s="1" t="s">
        <v>1695</v>
      </c>
      <c r="AW798" s="1" t="s">
        <v>9424</v>
      </c>
      <c r="BG798" s="1" t="s">
        <v>46</v>
      </c>
      <c r="BH798" s="1" t="s">
        <v>6649</v>
      </c>
      <c r="BI798" s="1" t="s">
        <v>1696</v>
      </c>
      <c r="BJ798" s="1" t="s">
        <v>10038</v>
      </c>
      <c r="BK798" s="1" t="s">
        <v>46</v>
      </c>
      <c r="BL798" s="1" t="s">
        <v>6649</v>
      </c>
      <c r="BM798" s="1" t="s">
        <v>1697</v>
      </c>
      <c r="BN798" s="1" t="s">
        <v>7987</v>
      </c>
      <c r="BO798" s="1" t="s">
        <v>46</v>
      </c>
      <c r="BP798" s="1" t="s">
        <v>6649</v>
      </c>
      <c r="BQ798" s="1" t="s">
        <v>1698</v>
      </c>
      <c r="BR798" s="1" t="s">
        <v>11142</v>
      </c>
      <c r="BS798" s="1" t="s">
        <v>50</v>
      </c>
      <c r="BT798" s="1" t="s">
        <v>11050</v>
      </c>
    </row>
    <row r="799" spans="1:73" ht="13.5" customHeight="1">
      <c r="A799" s="7" t="str">
        <f>HYPERLINK("http://kyu.snu.ac.kr/sdhj/index.jsp?type=hj/GK14611_00IM0001_084a.jpg","1738_수남면_084a")</f>
        <v>1738_수남면_084a</v>
      </c>
      <c r="B799" s="2">
        <v>1738</v>
      </c>
      <c r="C799" s="2" t="s">
        <v>13005</v>
      </c>
      <c r="D799" s="2" t="s">
        <v>13006</v>
      </c>
      <c r="E799" s="2">
        <v>798</v>
      </c>
      <c r="F799" s="1">
        <v>3</v>
      </c>
      <c r="G799" s="1" t="s">
        <v>1071</v>
      </c>
      <c r="H799" s="1" t="s">
        <v>6276</v>
      </c>
      <c r="I799" s="1">
        <v>10</v>
      </c>
      <c r="L799" s="1">
        <v>4</v>
      </c>
      <c r="M799" s="1" t="s">
        <v>11950</v>
      </c>
      <c r="N799" s="1" t="s">
        <v>11951</v>
      </c>
      <c r="S799" s="1" t="s">
        <v>83</v>
      </c>
      <c r="T799" s="1" t="s">
        <v>6369</v>
      </c>
      <c r="U799" s="1" t="s">
        <v>1654</v>
      </c>
      <c r="V799" s="1" t="s">
        <v>6665</v>
      </c>
      <c r="Y799" s="1" t="s">
        <v>1699</v>
      </c>
      <c r="Z799" s="1" t="s">
        <v>8193</v>
      </c>
      <c r="AC799" s="1">
        <v>29</v>
      </c>
      <c r="AD799" s="1" t="s">
        <v>433</v>
      </c>
      <c r="AE799" s="1" t="s">
        <v>8537</v>
      </c>
    </row>
    <row r="800" spans="1:73" ht="13.5" customHeight="1">
      <c r="A800" s="7" t="str">
        <f>HYPERLINK("http://kyu.snu.ac.kr/sdhj/index.jsp?type=hj/GK14611_00IM0001_084a.jpg","1738_수남면_084a")</f>
        <v>1738_수남면_084a</v>
      </c>
      <c r="B800" s="2">
        <v>1738</v>
      </c>
      <c r="C800" s="2" t="s">
        <v>13241</v>
      </c>
      <c r="D800" s="2" t="s">
        <v>13242</v>
      </c>
      <c r="E800" s="2">
        <v>799</v>
      </c>
      <c r="F800" s="1">
        <v>3</v>
      </c>
      <c r="G800" s="1" t="s">
        <v>1071</v>
      </c>
      <c r="H800" s="1" t="s">
        <v>6276</v>
      </c>
      <c r="I800" s="1">
        <v>10</v>
      </c>
      <c r="L800" s="1">
        <v>4</v>
      </c>
      <c r="M800" s="1" t="s">
        <v>11950</v>
      </c>
      <c r="N800" s="1" t="s">
        <v>11951</v>
      </c>
      <c r="S800" s="1" t="s">
        <v>475</v>
      </c>
      <c r="T800" s="1" t="s">
        <v>6368</v>
      </c>
      <c r="W800" s="1" t="s">
        <v>66</v>
      </c>
      <c r="X800" s="1" t="s">
        <v>11719</v>
      </c>
      <c r="Y800" s="1" t="s">
        <v>53</v>
      </c>
      <c r="Z800" s="1" t="s">
        <v>6773</v>
      </c>
      <c r="AC800" s="1">
        <v>28</v>
      </c>
      <c r="AD800" s="1" t="s">
        <v>516</v>
      </c>
      <c r="AE800" s="1" t="s">
        <v>8567</v>
      </c>
      <c r="BU800" s="1" t="s">
        <v>1700</v>
      </c>
    </row>
    <row r="801" spans="1:72" ht="13.5" customHeight="1">
      <c r="A801" s="7" t="str">
        <f>HYPERLINK("http://kyu.snu.ac.kr/sdhj/index.jsp?type=hj/GK14611_00IM0001_084a.jpg","1738_수남면_084a")</f>
        <v>1738_수남면_084a</v>
      </c>
      <c r="B801" s="2">
        <v>1738</v>
      </c>
      <c r="C801" s="2" t="s">
        <v>13244</v>
      </c>
      <c r="D801" s="2" t="s">
        <v>13245</v>
      </c>
      <c r="E801" s="2">
        <v>800</v>
      </c>
      <c r="F801" s="1">
        <v>3</v>
      </c>
      <c r="G801" s="1" t="s">
        <v>1071</v>
      </c>
      <c r="H801" s="1" t="s">
        <v>6276</v>
      </c>
      <c r="I801" s="1">
        <v>10</v>
      </c>
      <c r="L801" s="1">
        <v>4</v>
      </c>
      <c r="M801" s="1" t="s">
        <v>11950</v>
      </c>
      <c r="N801" s="1" t="s">
        <v>11951</v>
      </c>
      <c r="S801" s="1" t="s">
        <v>62</v>
      </c>
      <c r="T801" s="1" t="s">
        <v>6363</v>
      </c>
      <c r="Y801" s="1" t="s">
        <v>53</v>
      </c>
      <c r="Z801" s="1" t="s">
        <v>6773</v>
      </c>
      <c r="AF801" s="1" t="s">
        <v>87</v>
      </c>
      <c r="AG801" s="1" t="s">
        <v>8597</v>
      </c>
      <c r="BF801" s="1" t="s">
        <v>64</v>
      </c>
    </row>
    <row r="802" spans="1:72" ht="13.5" customHeight="1">
      <c r="A802" s="7" t="str">
        <f>HYPERLINK("http://kyu.snu.ac.kr/sdhj/index.jsp?type=hj/GK14611_00IM0001_084a.jpg","1738_수남면_084a")</f>
        <v>1738_수남면_084a</v>
      </c>
      <c r="B802" s="2">
        <v>1738</v>
      </c>
      <c r="C802" s="2" t="s">
        <v>13244</v>
      </c>
      <c r="D802" s="2" t="s">
        <v>13245</v>
      </c>
      <c r="E802" s="2">
        <v>801</v>
      </c>
      <c r="F802" s="1">
        <v>3</v>
      </c>
      <c r="G802" s="1" t="s">
        <v>1071</v>
      </c>
      <c r="H802" s="1" t="s">
        <v>6276</v>
      </c>
      <c r="I802" s="1">
        <v>10</v>
      </c>
      <c r="L802" s="1">
        <v>4</v>
      </c>
      <c r="M802" s="1" t="s">
        <v>11950</v>
      </c>
      <c r="N802" s="1" t="s">
        <v>11951</v>
      </c>
      <c r="S802" s="1" t="s">
        <v>131</v>
      </c>
      <c r="T802" s="1" t="s">
        <v>6366</v>
      </c>
      <c r="U802" s="1" t="s">
        <v>1654</v>
      </c>
      <c r="V802" s="1" t="s">
        <v>6665</v>
      </c>
      <c r="Y802" s="1" t="s">
        <v>1701</v>
      </c>
      <c r="Z802" s="1" t="s">
        <v>7676</v>
      </c>
      <c r="AC802" s="1">
        <v>18</v>
      </c>
      <c r="AD802" s="1" t="s">
        <v>558</v>
      </c>
      <c r="AE802" s="1" t="s">
        <v>8559</v>
      </c>
      <c r="BF802" s="1" t="s">
        <v>64</v>
      </c>
    </row>
    <row r="803" spans="1:72" ht="13.5" customHeight="1">
      <c r="A803" s="7" t="str">
        <f>HYPERLINK("http://kyu.snu.ac.kr/sdhj/index.jsp?type=hj/GK14611_00IM0001_084a.jpg","1738_수남면_084a")</f>
        <v>1738_수남면_084a</v>
      </c>
      <c r="B803" s="2">
        <v>1738</v>
      </c>
      <c r="C803" s="2" t="s">
        <v>13241</v>
      </c>
      <c r="D803" s="2" t="s">
        <v>13242</v>
      </c>
      <c r="E803" s="2">
        <v>802</v>
      </c>
      <c r="F803" s="1">
        <v>3</v>
      </c>
      <c r="G803" s="1" t="s">
        <v>1071</v>
      </c>
      <c r="H803" s="1" t="s">
        <v>6276</v>
      </c>
      <c r="I803" s="1">
        <v>10</v>
      </c>
      <c r="L803" s="1">
        <v>4</v>
      </c>
      <c r="M803" s="1" t="s">
        <v>11950</v>
      </c>
      <c r="N803" s="1" t="s">
        <v>11951</v>
      </c>
      <c r="S803" s="1" t="s">
        <v>62</v>
      </c>
      <c r="T803" s="1" t="s">
        <v>6363</v>
      </c>
      <c r="Y803" s="1" t="s">
        <v>53</v>
      </c>
      <c r="Z803" s="1" t="s">
        <v>6773</v>
      </c>
      <c r="AC803" s="1">
        <v>16</v>
      </c>
      <c r="AD803" s="1" t="s">
        <v>603</v>
      </c>
      <c r="AE803" s="1" t="s">
        <v>8551</v>
      </c>
      <c r="AF803" s="1" t="s">
        <v>789</v>
      </c>
      <c r="AG803" s="1" t="s">
        <v>8594</v>
      </c>
      <c r="BF803" s="1" t="s">
        <v>64</v>
      </c>
    </row>
    <row r="804" spans="1:72" ht="13.5" customHeight="1">
      <c r="A804" s="7" t="str">
        <f>HYPERLINK("http://kyu.snu.ac.kr/sdhj/index.jsp?type=hj/GK14611_00IM0001_084a.jpg","1738_수남면_084a")</f>
        <v>1738_수남면_084a</v>
      </c>
      <c r="B804" s="2">
        <v>1738</v>
      </c>
      <c r="C804" s="2" t="s">
        <v>13244</v>
      </c>
      <c r="D804" s="2" t="s">
        <v>13245</v>
      </c>
      <c r="E804" s="2">
        <v>803</v>
      </c>
      <c r="F804" s="1">
        <v>3</v>
      </c>
      <c r="G804" s="1" t="s">
        <v>1071</v>
      </c>
      <c r="H804" s="1" t="s">
        <v>6276</v>
      </c>
      <c r="I804" s="1">
        <v>10</v>
      </c>
      <c r="L804" s="1">
        <v>5</v>
      </c>
      <c r="M804" s="1" t="s">
        <v>11952</v>
      </c>
      <c r="N804" s="1" t="s">
        <v>11953</v>
      </c>
      <c r="T804" s="1" t="s">
        <v>12694</v>
      </c>
      <c r="U804" s="1" t="s">
        <v>1654</v>
      </c>
      <c r="V804" s="1" t="s">
        <v>6665</v>
      </c>
      <c r="W804" s="1" t="s">
        <v>66</v>
      </c>
      <c r="X804" s="1" t="s">
        <v>11719</v>
      </c>
      <c r="Y804" s="1" t="s">
        <v>1702</v>
      </c>
      <c r="Z804" s="1" t="s">
        <v>8192</v>
      </c>
      <c r="AC804" s="1">
        <v>31</v>
      </c>
      <c r="AD804" s="1" t="s">
        <v>86</v>
      </c>
      <c r="AE804" s="1" t="s">
        <v>8550</v>
      </c>
      <c r="AJ804" s="1" t="s">
        <v>17</v>
      </c>
      <c r="AK804" s="1" t="s">
        <v>8760</v>
      </c>
      <c r="AL804" s="1" t="s">
        <v>372</v>
      </c>
      <c r="AM804" s="1" t="s">
        <v>8664</v>
      </c>
      <c r="AT804" s="1" t="s">
        <v>46</v>
      </c>
      <c r="AU804" s="1" t="s">
        <v>6649</v>
      </c>
      <c r="AV804" s="1" t="s">
        <v>1067</v>
      </c>
      <c r="AW804" s="1" t="s">
        <v>6801</v>
      </c>
      <c r="BG804" s="1" t="s">
        <v>46</v>
      </c>
      <c r="BH804" s="1" t="s">
        <v>6649</v>
      </c>
      <c r="BI804" s="1" t="s">
        <v>1703</v>
      </c>
      <c r="BJ804" s="1" t="s">
        <v>7259</v>
      </c>
      <c r="BK804" s="1" t="s">
        <v>46</v>
      </c>
      <c r="BL804" s="1" t="s">
        <v>6649</v>
      </c>
      <c r="BM804" s="1" t="s">
        <v>1617</v>
      </c>
      <c r="BN804" s="1" t="s">
        <v>6328</v>
      </c>
      <c r="BO804" s="1" t="s">
        <v>46</v>
      </c>
      <c r="BP804" s="1" t="s">
        <v>6649</v>
      </c>
      <c r="BQ804" s="1" t="s">
        <v>1704</v>
      </c>
      <c r="BR804" s="1" t="s">
        <v>10915</v>
      </c>
      <c r="BS804" s="1" t="s">
        <v>50</v>
      </c>
      <c r="BT804" s="1" t="s">
        <v>11050</v>
      </c>
    </row>
    <row r="805" spans="1:72" ht="13.5" customHeight="1">
      <c r="A805" s="7" t="str">
        <f>HYPERLINK("http://kyu.snu.ac.kr/sdhj/index.jsp?type=hj/GK14611_00IM0001_084a.jpg","1738_수남면_084a")</f>
        <v>1738_수남면_084a</v>
      </c>
      <c r="B805" s="2">
        <v>1738</v>
      </c>
      <c r="C805" s="2" t="s">
        <v>13032</v>
      </c>
      <c r="D805" s="2" t="s">
        <v>13033</v>
      </c>
      <c r="E805" s="2">
        <v>804</v>
      </c>
      <c r="F805" s="1">
        <v>3</v>
      </c>
      <c r="G805" s="1" t="s">
        <v>1071</v>
      </c>
      <c r="H805" s="1" t="s">
        <v>6276</v>
      </c>
      <c r="I805" s="1">
        <v>10</v>
      </c>
      <c r="L805" s="1">
        <v>5</v>
      </c>
      <c r="M805" s="1" t="s">
        <v>11952</v>
      </c>
      <c r="N805" s="1" t="s">
        <v>11953</v>
      </c>
      <c r="S805" s="1" t="s">
        <v>51</v>
      </c>
      <c r="T805" s="1" t="s">
        <v>6364</v>
      </c>
      <c r="W805" s="1" t="s">
        <v>52</v>
      </c>
      <c r="X805" s="1" t="s">
        <v>6724</v>
      </c>
      <c r="Y805" s="1" t="s">
        <v>53</v>
      </c>
      <c r="Z805" s="1" t="s">
        <v>6773</v>
      </c>
      <c r="AC805" s="1">
        <v>26</v>
      </c>
      <c r="AD805" s="1" t="s">
        <v>341</v>
      </c>
      <c r="AE805" s="1" t="s">
        <v>8548</v>
      </c>
      <c r="AJ805" s="1" t="s">
        <v>17</v>
      </c>
      <c r="AK805" s="1" t="s">
        <v>8760</v>
      </c>
      <c r="AL805" s="1" t="s">
        <v>55</v>
      </c>
      <c r="AM805" s="1" t="s">
        <v>8766</v>
      </c>
      <c r="AT805" s="1" t="s">
        <v>46</v>
      </c>
      <c r="AU805" s="1" t="s">
        <v>6649</v>
      </c>
      <c r="AV805" s="1" t="s">
        <v>1705</v>
      </c>
      <c r="AW805" s="1" t="s">
        <v>9423</v>
      </c>
      <c r="BG805" s="1" t="s">
        <v>46</v>
      </c>
      <c r="BH805" s="1" t="s">
        <v>6649</v>
      </c>
      <c r="BI805" s="1" t="s">
        <v>999</v>
      </c>
      <c r="BJ805" s="1" t="s">
        <v>9375</v>
      </c>
      <c r="BK805" s="1" t="s">
        <v>46</v>
      </c>
      <c r="BL805" s="1" t="s">
        <v>6649</v>
      </c>
      <c r="BM805" s="1" t="s">
        <v>1706</v>
      </c>
      <c r="BN805" s="1" t="s">
        <v>10459</v>
      </c>
      <c r="BO805" s="1" t="s">
        <v>46</v>
      </c>
      <c r="BP805" s="1" t="s">
        <v>6649</v>
      </c>
      <c r="BQ805" s="1" t="s">
        <v>1707</v>
      </c>
      <c r="BR805" s="1" t="s">
        <v>11109</v>
      </c>
      <c r="BS805" s="1" t="s">
        <v>50</v>
      </c>
      <c r="BT805" s="1" t="s">
        <v>11050</v>
      </c>
    </row>
    <row r="806" spans="1:72" ht="13.5" customHeight="1">
      <c r="A806" s="7" t="str">
        <f>HYPERLINK("http://kyu.snu.ac.kr/sdhj/index.jsp?type=hj/GK14611_00IM0001_084a.jpg","1738_수남면_084a")</f>
        <v>1738_수남면_084a</v>
      </c>
      <c r="B806" s="2">
        <v>1738</v>
      </c>
      <c r="C806" s="2" t="s">
        <v>13108</v>
      </c>
      <c r="D806" s="2" t="s">
        <v>13109</v>
      </c>
      <c r="E806" s="2">
        <v>805</v>
      </c>
      <c r="F806" s="1">
        <v>3</v>
      </c>
      <c r="G806" s="1" t="s">
        <v>1071</v>
      </c>
      <c r="H806" s="1" t="s">
        <v>6276</v>
      </c>
      <c r="I806" s="1">
        <v>10</v>
      </c>
      <c r="L806" s="1">
        <v>5</v>
      </c>
      <c r="M806" s="1" t="s">
        <v>11952</v>
      </c>
      <c r="N806" s="1" t="s">
        <v>11953</v>
      </c>
      <c r="S806" s="1" t="s">
        <v>152</v>
      </c>
      <c r="T806" s="1" t="s">
        <v>6372</v>
      </c>
      <c r="W806" s="1" t="s">
        <v>1708</v>
      </c>
      <c r="X806" s="1" t="s">
        <v>6769</v>
      </c>
      <c r="Y806" s="1" t="s">
        <v>53</v>
      </c>
      <c r="Z806" s="1" t="s">
        <v>6773</v>
      </c>
      <c r="AC806" s="1">
        <v>56</v>
      </c>
      <c r="AD806" s="1" t="s">
        <v>328</v>
      </c>
      <c r="AE806" s="1" t="s">
        <v>8554</v>
      </c>
    </row>
    <row r="807" spans="1:72" ht="13.5" customHeight="1">
      <c r="A807" s="7" t="str">
        <f>HYPERLINK("http://kyu.snu.ac.kr/sdhj/index.jsp?type=hj/GK14611_00IM0001_084a.jpg","1738_수남면_084a")</f>
        <v>1738_수남면_084a</v>
      </c>
      <c r="B807" s="2">
        <v>1738</v>
      </c>
      <c r="C807" s="2" t="s">
        <v>12700</v>
      </c>
      <c r="D807" s="2" t="s">
        <v>12701</v>
      </c>
      <c r="E807" s="2">
        <v>806</v>
      </c>
      <c r="F807" s="1">
        <v>3</v>
      </c>
      <c r="G807" s="1" t="s">
        <v>1071</v>
      </c>
      <c r="H807" s="1" t="s">
        <v>6276</v>
      </c>
      <c r="I807" s="1">
        <v>10</v>
      </c>
      <c r="L807" s="1">
        <v>5</v>
      </c>
      <c r="M807" s="1" t="s">
        <v>11952</v>
      </c>
      <c r="N807" s="1" t="s">
        <v>11953</v>
      </c>
      <c r="S807" s="1" t="s">
        <v>155</v>
      </c>
      <c r="T807" s="1" t="s">
        <v>6397</v>
      </c>
      <c r="Y807" s="1" t="s">
        <v>53</v>
      </c>
      <c r="Z807" s="1" t="s">
        <v>6773</v>
      </c>
      <c r="AC807" s="1">
        <v>10</v>
      </c>
      <c r="AD807" s="1" t="s">
        <v>127</v>
      </c>
      <c r="AE807" s="1" t="s">
        <v>8557</v>
      </c>
    </row>
    <row r="808" spans="1:72" ht="13.5" customHeight="1">
      <c r="A808" s="7" t="str">
        <f>HYPERLINK("http://kyu.snu.ac.kr/sdhj/index.jsp?type=hj/GK14611_00IM0001_084a.jpg","1738_수남면_084a")</f>
        <v>1738_수남면_084a</v>
      </c>
      <c r="B808" s="2">
        <v>1738</v>
      </c>
      <c r="C808" s="2" t="s">
        <v>12700</v>
      </c>
      <c r="D808" s="2" t="s">
        <v>12701</v>
      </c>
      <c r="E808" s="2">
        <v>807</v>
      </c>
      <c r="F808" s="1">
        <v>3</v>
      </c>
      <c r="G808" s="1" t="s">
        <v>1071</v>
      </c>
      <c r="H808" s="1" t="s">
        <v>6276</v>
      </c>
      <c r="I808" s="1">
        <v>11</v>
      </c>
      <c r="J808" s="1" t="s">
        <v>1709</v>
      </c>
      <c r="K808" s="1" t="s">
        <v>11802</v>
      </c>
      <c r="L808" s="1">
        <v>1</v>
      </c>
      <c r="M808" s="1" t="s">
        <v>1709</v>
      </c>
      <c r="N808" s="1" t="s">
        <v>11802</v>
      </c>
      <c r="T808" s="1" t="s">
        <v>12737</v>
      </c>
      <c r="U808" s="1" t="s">
        <v>1710</v>
      </c>
      <c r="V808" s="1" t="s">
        <v>6534</v>
      </c>
      <c r="W808" s="1" t="s">
        <v>153</v>
      </c>
      <c r="X808" s="1" t="s">
        <v>6765</v>
      </c>
      <c r="Y808" s="1" t="s">
        <v>1711</v>
      </c>
      <c r="Z808" s="1" t="s">
        <v>7606</v>
      </c>
      <c r="AC808" s="1">
        <v>63</v>
      </c>
      <c r="AD808" s="1" t="s">
        <v>652</v>
      </c>
      <c r="AE808" s="1" t="s">
        <v>8543</v>
      </c>
      <c r="AJ808" s="1" t="s">
        <v>17</v>
      </c>
      <c r="AK808" s="1" t="s">
        <v>8760</v>
      </c>
      <c r="AL808" s="1" t="s">
        <v>50</v>
      </c>
      <c r="AM808" s="1" t="s">
        <v>11050</v>
      </c>
      <c r="AT808" s="1" t="s">
        <v>46</v>
      </c>
      <c r="AU808" s="1" t="s">
        <v>6649</v>
      </c>
      <c r="AV808" s="1" t="s">
        <v>1712</v>
      </c>
      <c r="AW808" s="1" t="s">
        <v>8125</v>
      </c>
      <c r="BG808" s="1" t="s">
        <v>46</v>
      </c>
      <c r="BH808" s="1" t="s">
        <v>6649</v>
      </c>
      <c r="BI808" s="1" t="s">
        <v>1713</v>
      </c>
      <c r="BJ808" s="1" t="s">
        <v>7872</v>
      </c>
      <c r="BK808" s="1" t="s">
        <v>46</v>
      </c>
      <c r="BL808" s="1" t="s">
        <v>6649</v>
      </c>
      <c r="BM808" s="1" t="s">
        <v>1714</v>
      </c>
      <c r="BN808" s="1" t="s">
        <v>10458</v>
      </c>
      <c r="BO808" s="1" t="s">
        <v>46</v>
      </c>
      <c r="BP808" s="1" t="s">
        <v>6649</v>
      </c>
      <c r="BQ808" s="1" t="s">
        <v>1659</v>
      </c>
      <c r="BR808" s="1" t="s">
        <v>11095</v>
      </c>
      <c r="BS808" s="1" t="s">
        <v>372</v>
      </c>
      <c r="BT808" s="1" t="s">
        <v>8664</v>
      </c>
    </row>
    <row r="809" spans="1:72" ht="13.5" customHeight="1">
      <c r="A809" s="7" t="str">
        <f>HYPERLINK("http://kyu.snu.ac.kr/sdhj/index.jsp?type=hj/GK14611_00IM0001_084a.jpg","1738_수남면_084a")</f>
        <v>1738_수남면_084a</v>
      </c>
      <c r="B809" s="2">
        <v>1738</v>
      </c>
      <c r="C809" s="2" t="s">
        <v>12811</v>
      </c>
      <c r="D809" s="2" t="s">
        <v>12812</v>
      </c>
      <c r="E809" s="2">
        <v>808</v>
      </c>
      <c r="F809" s="1">
        <v>3</v>
      </c>
      <c r="G809" s="1" t="s">
        <v>1071</v>
      </c>
      <c r="H809" s="1" t="s">
        <v>6276</v>
      </c>
      <c r="I809" s="1">
        <v>11</v>
      </c>
      <c r="L809" s="1">
        <v>1</v>
      </c>
      <c r="M809" s="1" t="s">
        <v>1709</v>
      </c>
      <c r="N809" s="1" t="s">
        <v>11802</v>
      </c>
      <c r="S809" s="1" t="s">
        <v>51</v>
      </c>
      <c r="T809" s="1" t="s">
        <v>6364</v>
      </c>
      <c r="W809" s="1" t="s">
        <v>66</v>
      </c>
      <c r="X809" s="1" t="s">
        <v>11719</v>
      </c>
      <c r="Y809" s="1" t="s">
        <v>53</v>
      </c>
      <c r="Z809" s="1" t="s">
        <v>6773</v>
      </c>
      <c r="AC809" s="1">
        <v>43</v>
      </c>
      <c r="AD809" s="1" t="s">
        <v>303</v>
      </c>
      <c r="AE809" s="1" t="s">
        <v>8565</v>
      </c>
      <c r="AJ809" s="1" t="s">
        <v>17</v>
      </c>
      <c r="AK809" s="1" t="s">
        <v>8760</v>
      </c>
      <c r="AL809" s="1" t="s">
        <v>372</v>
      </c>
      <c r="AM809" s="1" t="s">
        <v>8664</v>
      </c>
      <c r="AT809" s="1" t="s">
        <v>46</v>
      </c>
      <c r="AU809" s="1" t="s">
        <v>6649</v>
      </c>
      <c r="AV809" s="1" t="s">
        <v>1715</v>
      </c>
      <c r="AW809" s="1" t="s">
        <v>9422</v>
      </c>
      <c r="BG809" s="1" t="s">
        <v>46</v>
      </c>
      <c r="BH809" s="1" t="s">
        <v>6649</v>
      </c>
      <c r="BI809" s="1" t="s">
        <v>1665</v>
      </c>
      <c r="BJ809" s="1" t="s">
        <v>9421</v>
      </c>
      <c r="BK809" s="1" t="s">
        <v>46</v>
      </c>
      <c r="BL809" s="1" t="s">
        <v>6649</v>
      </c>
      <c r="BM809" s="1" t="s">
        <v>1666</v>
      </c>
      <c r="BN809" s="1" t="s">
        <v>13246</v>
      </c>
      <c r="BO809" s="1" t="s">
        <v>46</v>
      </c>
      <c r="BP809" s="1" t="s">
        <v>6649</v>
      </c>
      <c r="BQ809" s="1" t="s">
        <v>1716</v>
      </c>
      <c r="BR809" s="1" t="s">
        <v>10925</v>
      </c>
      <c r="BS809" s="1" t="s">
        <v>257</v>
      </c>
      <c r="BT809" s="1" t="s">
        <v>8704</v>
      </c>
    </row>
    <row r="810" spans="1:72" ht="13.5" customHeight="1">
      <c r="A810" s="7" t="str">
        <f>HYPERLINK("http://kyu.snu.ac.kr/sdhj/index.jsp?type=hj/GK14611_00IM0001_084a.jpg","1738_수남면_084a")</f>
        <v>1738_수남면_084a</v>
      </c>
      <c r="B810" s="2">
        <v>1738</v>
      </c>
      <c r="C810" s="2" t="s">
        <v>13108</v>
      </c>
      <c r="D810" s="2" t="s">
        <v>13109</v>
      </c>
      <c r="E810" s="2">
        <v>809</v>
      </c>
      <c r="F810" s="1">
        <v>3</v>
      </c>
      <c r="G810" s="1" t="s">
        <v>1071</v>
      </c>
      <c r="H810" s="1" t="s">
        <v>6276</v>
      </c>
      <c r="I810" s="1">
        <v>11</v>
      </c>
      <c r="L810" s="1">
        <v>1</v>
      </c>
      <c r="M810" s="1" t="s">
        <v>1709</v>
      </c>
      <c r="N810" s="1" t="s">
        <v>11802</v>
      </c>
      <c r="S810" s="1" t="s">
        <v>60</v>
      </c>
      <c r="T810" s="1" t="s">
        <v>6373</v>
      </c>
      <c r="Y810" s="1" t="s">
        <v>53</v>
      </c>
      <c r="Z810" s="1" t="s">
        <v>6773</v>
      </c>
      <c r="AC810" s="1">
        <v>19</v>
      </c>
      <c r="AD810" s="1" t="s">
        <v>558</v>
      </c>
      <c r="AE810" s="1" t="s">
        <v>8559</v>
      </c>
    </row>
    <row r="811" spans="1:72" ht="13.5" customHeight="1">
      <c r="A811" s="7" t="str">
        <f>HYPERLINK("http://kyu.snu.ac.kr/sdhj/index.jsp?type=hj/GK14611_00IM0001_084a.jpg","1738_수남면_084a")</f>
        <v>1738_수남면_084a</v>
      </c>
      <c r="B811" s="2">
        <v>1738</v>
      </c>
      <c r="C811" s="2" t="s">
        <v>12742</v>
      </c>
      <c r="D811" s="2" t="s">
        <v>12743</v>
      </c>
      <c r="E811" s="2">
        <v>810</v>
      </c>
      <c r="F811" s="1">
        <v>3</v>
      </c>
      <c r="G811" s="1" t="s">
        <v>1071</v>
      </c>
      <c r="H811" s="1" t="s">
        <v>6276</v>
      </c>
      <c r="I811" s="1">
        <v>11</v>
      </c>
      <c r="L811" s="1">
        <v>1</v>
      </c>
      <c r="M811" s="1" t="s">
        <v>1709</v>
      </c>
      <c r="N811" s="1" t="s">
        <v>11802</v>
      </c>
      <c r="S811" s="1" t="s">
        <v>1717</v>
      </c>
      <c r="T811" s="1" t="s">
        <v>6405</v>
      </c>
      <c r="U811" s="1" t="s">
        <v>1014</v>
      </c>
      <c r="V811" s="1" t="s">
        <v>6567</v>
      </c>
      <c r="Y811" s="1" t="s">
        <v>1718</v>
      </c>
      <c r="Z811" s="1" t="s">
        <v>8191</v>
      </c>
      <c r="AC811" s="1">
        <v>19</v>
      </c>
      <c r="AD811" s="1" t="s">
        <v>558</v>
      </c>
      <c r="AE811" s="1" t="s">
        <v>8559</v>
      </c>
      <c r="AN811" s="1" t="s">
        <v>616</v>
      </c>
      <c r="AO811" s="1" t="s">
        <v>8723</v>
      </c>
      <c r="AP811" s="1" t="s">
        <v>159</v>
      </c>
      <c r="AQ811" s="1" t="s">
        <v>6472</v>
      </c>
      <c r="AR811" s="1" t="s">
        <v>1719</v>
      </c>
      <c r="AS811" s="1" t="s">
        <v>11649</v>
      </c>
    </row>
    <row r="812" spans="1:72" ht="13.5" customHeight="1">
      <c r="A812" s="7" t="str">
        <f>HYPERLINK("http://kyu.snu.ac.kr/sdhj/index.jsp?type=hj/GK14611_00IM0001_084a.jpg","1738_수남면_084a")</f>
        <v>1738_수남면_084a</v>
      </c>
      <c r="B812" s="2">
        <v>1738</v>
      </c>
      <c r="C812" s="2" t="s">
        <v>13143</v>
      </c>
      <c r="D812" s="2" t="s">
        <v>13144</v>
      </c>
      <c r="E812" s="2">
        <v>811</v>
      </c>
      <c r="F812" s="1">
        <v>3</v>
      </c>
      <c r="G812" s="1" t="s">
        <v>1071</v>
      </c>
      <c r="H812" s="1" t="s">
        <v>6276</v>
      </c>
      <c r="I812" s="1">
        <v>11</v>
      </c>
      <c r="L812" s="1">
        <v>2</v>
      </c>
      <c r="M812" s="1" t="s">
        <v>11954</v>
      </c>
      <c r="N812" s="1" t="s">
        <v>11955</v>
      </c>
      <c r="T812" s="1" t="s">
        <v>13247</v>
      </c>
      <c r="U812" s="1" t="s">
        <v>1720</v>
      </c>
      <c r="V812" s="1" t="s">
        <v>6557</v>
      </c>
      <c r="W812" s="1" t="s">
        <v>1066</v>
      </c>
      <c r="X812" s="1" t="s">
        <v>6723</v>
      </c>
      <c r="Y812" s="1" t="s">
        <v>1721</v>
      </c>
      <c r="Z812" s="1" t="s">
        <v>8190</v>
      </c>
      <c r="AC812" s="1">
        <v>56</v>
      </c>
      <c r="AD812" s="1" t="s">
        <v>201</v>
      </c>
      <c r="AE812" s="1" t="s">
        <v>8542</v>
      </c>
      <c r="AJ812" s="1" t="s">
        <v>17</v>
      </c>
      <c r="AK812" s="1" t="s">
        <v>8760</v>
      </c>
      <c r="AL812" s="1" t="s">
        <v>202</v>
      </c>
      <c r="AM812" s="1" t="s">
        <v>7720</v>
      </c>
      <c r="AT812" s="1" t="s">
        <v>48</v>
      </c>
      <c r="AU812" s="1" t="s">
        <v>6678</v>
      </c>
      <c r="AV812" s="1" t="s">
        <v>1722</v>
      </c>
      <c r="AW812" s="1" t="s">
        <v>7016</v>
      </c>
      <c r="BG812" s="1" t="s">
        <v>48</v>
      </c>
      <c r="BH812" s="1" t="s">
        <v>6678</v>
      </c>
      <c r="BI812" s="1" t="s">
        <v>514</v>
      </c>
      <c r="BJ812" s="1" t="s">
        <v>7752</v>
      </c>
      <c r="BK812" s="1" t="s">
        <v>110</v>
      </c>
      <c r="BL812" s="1" t="s">
        <v>6351</v>
      </c>
      <c r="BM812" s="1" t="s">
        <v>1723</v>
      </c>
      <c r="BN812" s="1" t="s">
        <v>10457</v>
      </c>
      <c r="BO812" s="1" t="s">
        <v>1724</v>
      </c>
      <c r="BP812" s="1" t="s">
        <v>11447</v>
      </c>
      <c r="BQ812" s="1" t="s">
        <v>1725</v>
      </c>
      <c r="BR812" s="1" t="s">
        <v>11193</v>
      </c>
      <c r="BS812" s="1" t="s">
        <v>50</v>
      </c>
      <c r="BT812" s="1" t="s">
        <v>11050</v>
      </c>
    </row>
    <row r="813" spans="1:72" ht="13.5" customHeight="1">
      <c r="A813" s="7" t="str">
        <f>HYPERLINK("http://kyu.snu.ac.kr/sdhj/index.jsp?type=hj/GK14611_00IM0001_084a.jpg","1738_수남면_084a")</f>
        <v>1738_수남면_084a</v>
      </c>
      <c r="B813" s="2">
        <v>1738</v>
      </c>
      <c r="C813" s="2" t="s">
        <v>13108</v>
      </c>
      <c r="D813" s="2" t="s">
        <v>13109</v>
      </c>
      <c r="E813" s="2">
        <v>812</v>
      </c>
      <c r="F813" s="1">
        <v>3</v>
      </c>
      <c r="G813" s="1" t="s">
        <v>1071</v>
      </c>
      <c r="H813" s="1" t="s">
        <v>6276</v>
      </c>
      <c r="I813" s="1">
        <v>11</v>
      </c>
      <c r="L813" s="1">
        <v>2</v>
      </c>
      <c r="M813" s="1" t="s">
        <v>11954</v>
      </c>
      <c r="N813" s="1" t="s">
        <v>11955</v>
      </c>
      <c r="S813" s="1" t="s">
        <v>51</v>
      </c>
      <c r="T813" s="1" t="s">
        <v>6364</v>
      </c>
      <c r="W813" s="1" t="s">
        <v>66</v>
      </c>
      <c r="X813" s="1" t="s">
        <v>11719</v>
      </c>
      <c r="Y813" s="1" t="s">
        <v>53</v>
      </c>
      <c r="Z813" s="1" t="s">
        <v>6773</v>
      </c>
      <c r="AC813" s="1">
        <v>56</v>
      </c>
      <c r="AD813" s="1" t="s">
        <v>328</v>
      </c>
      <c r="AE813" s="1" t="s">
        <v>8554</v>
      </c>
      <c r="AJ813" s="1" t="s">
        <v>17</v>
      </c>
      <c r="AK813" s="1" t="s">
        <v>8760</v>
      </c>
      <c r="AL813" s="1" t="s">
        <v>372</v>
      </c>
      <c r="AM813" s="1" t="s">
        <v>8664</v>
      </c>
      <c r="AT813" s="1" t="s">
        <v>121</v>
      </c>
      <c r="AU813" s="1" t="s">
        <v>11052</v>
      </c>
      <c r="AV813" s="1" t="s">
        <v>1665</v>
      </c>
      <c r="AW813" s="1" t="s">
        <v>9421</v>
      </c>
      <c r="BG813" s="1" t="s">
        <v>46</v>
      </c>
      <c r="BH813" s="1" t="s">
        <v>6649</v>
      </c>
      <c r="BI813" s="1" t="s">
        <v>1726</v>
      </c>
      <c r="BJ813" s="1" t="s">
        <v>9453</v>
      </c>
      <c r="BK813" s="1" t="s">
        <v>46</v>
      </c>
      <c r="BL813" s="1" t="s">
        <v>6649</v>
      </c>
      <c r="BM813" s="1" t="s">
        <v>1727</v>
      </c>
      <c r="BN813" s="1" t="s">
        <v>9903</v>
      </c>
      <c r="BO813" s="1" t="s">
        <v>48</v>
      </c>
      <c r="BP813" s="1" t="s">
        <v>6678</v>
      </c>
      <c r="BQ813" s="1" t="s">
        <v>1725</v>
      </c>
      <c r="BR813" s="1" t="s">
        <v>11193</v>
      </c>
      <c r="BS813" s="1" t="s">
        <v>50</v>
      </c>
      <c r="BT813" s="1" t="s">
        <v>11050</v>
      </c>
    </row>
    <row r="814" spans="1:72" ht="13.5" customHeight="1">
      <c r="A814" s="7" t="str">
        <f>HYPERLINK("http://kyu.snu.ac.kr/sdhj/index.jsp?type=hj/GK14611_00IM0001_084a.jpg","1738_수남면_084a")</f>
        <v>1738_수남면_084a</v>
      </c>
      <c r="B814" s="2">
        <v>1738</v>
      </c>
      <c r="C814" s="2" t="s">
        <v>13108</v>
      </c>
      <c r="D814" s="2" t="s">
        <v>13109</v>
      </c>
      <c r="E814" s="2">
        <v>813</v>
      </c>
      <c r="F814" s="1">
        <v>3</v>
      </c>
      <c r="G814" s="1" t="s">
        <v>1071</v>
      </c>
      <c r="H814" s="1" t="s">
        <v>6276</v>
      </c>
      <c r="I814" s="1">
        <v>11</v>
      </c>
      <c r="L814" s="1">
        <v>2</v>
      </c>
      <c r="M814" s="1" t="s">
        <v>11954</v>
      </c>
      <c r="N814" s="1" t="s">
        <v>11955</v>
      </c>
      <c r="S814" s="1" t="s">
        <v>83</v>
      </c>
      <c r="T814" s="1" t="s">
        <v>6369</v>
      </c>
      <c r="U814" s="1" t="s">
        <v>1660</v>
      </c>
      <c r="V814" s="1" t="s">
        <v>6670</v>
      </c>
      <c r="Y814" s="1" t="s">
        <v>1069</v>
      </c>
      <c r="Z814" s="1" t="s">
        <v>7137</v>
      </c>
      <c r="AC814" s="1">
        <v>28</v>
      </c>
      <c r="AD814" s="1" t="s">
        <v>516</v>
      </c>
      <c r="AE814" s="1" t="s">
        <v>8567</v>
      </c>
    </row>
    <row r="815" spans="1:72" ht="13.5" customHeight="1">
      <c r="A815" s="7" t="str">
        <f>HYPERLINK("http://kyu.snu.ac.kr/sdhj/index.jsp?type=hj/GK14611_00IM0001_084a.jpg","1738_수남면_084a")</f>
        <v>1738_수남면_084a</v>
      </c>
      <c r="B815" s="2">
        <v>1738</v>
      </c>
      <c r="C815" s="2" t="s">
        <v>12729</v>
      </c>
      <c r="D815" s="2" t="s">
        <v>12730</v>
      </c>
      <c r="E815" s="2">
        <v>814</v>
      </c>
      <c r="F815" s="1">
        <v>3</v>
      </c>
      <c r="G815" s="1" t="s">
        <v>1071</v>
      </c>
      <c r="H815" s="1" t="s">
        <v>6276</v>
      </c>
      <c r="I815" s="1">
        <v>11</v>
      </c>
      <c r="L815" s="1">
        <v>2</v>
      </c>
      <c r="M815" s="1" t="s">
        <v>11954</v>
      </c>
      <c r="N815" s="1" t="s">
        <v>11955</v>
      </c>
      <c r="S815" s="1" t="s">
        <v>475</v>
      </c>
      <c r="T815" s="1" t="s">
        <v>6368</v>
      </c>
      <c r="W815" s="1" t="s">
        <v>153</v>
      </c>
      <c r="X815" s="1" t="s">
        <v>6765</v>
      </c>
      <c r="Y815" s="1" t="s">
        <v>53</v>
      </c>
      <c r="Z815" s="1" t="s">
        <v>6773</v>
      </c>
      <c r="AC815" s="1">
        <v>35</v>
      </c>
      <c r="AD815" s="1" t="s">
        <v>138</v>
      </c>
      <c r="AE815" s="1" t="s">
        <v>8546</v>
      </c>
    </row>
    <row r="816" spans="1:72" ht="13.5" customHeight="1">
      <c r="A816" s="7" t="str">
        <f>HYPERLINK("http://kyu.snu.ac.kr/sdhj/index.jsp?type=hj/GK14611_00IM0001_084a.jpg","1738_수남면_084a")</f>
        <v>1738_수남면_084a</v>
      </c>
      <c r="B816" s="2">
        <v>1738</v>
      </c>
      <c r="C816" s="2" t="s">
        <v>12745</v>
      </c>
      <c r="D816" s="2" t="s">
        <v>12746</v>
      </c>
      <c r="E816" s="2">
        <v>815</v>
      </c>
      <c r="F816" s="1">
        <v>3</v>
      </c>
      <c r="G816" s="1" t="s">
        <v>1071</v>
      </c>
      <c r="H816" s="1" t="s">
        <v>6276</v>
      </c>
      <c r="I816" s="1">
        <v>11</v>
      </c>
      <c r="L816" s="1">
        <v>2</v>
      </c>
      <c r="M816" s="1" t="s">
        <v>11954</v>
      </c>
      <c r="N816" s="1" t="s">
        <v>11955</v>
      </c>
      <c r="S816" s="1" t="s">
        <v>131</v>
      </c>
      <c r="T816" s="1" t="s">
        <v>6366</v>
      </c>
      <c r="U816" s="1" t="s">
        <v>1660</v>
      </c>
      <c r="V816" s="1" t="s">
        <v>6670</v>
      </c>
      <c r="Y816" s="1" t="s">
        <v>1728</v>
      </c>
      <c r="Z816" s="1" t="s">
        <v>6877</v>
      </c>
      <c r="AF816" s="1" t="s">
        <v>546</v>
      </c>
      <c r="AG816" s="1" t="s">
        <v>8604</v>
      </c>
      <c r="BF816" s="1" t="s">
        <v>64</v>
      </c>
    </row>
    <row r="817" spans="1:72" ht="13.5" customHeight="1">
      <c r="A817" s="7" t="str">
        <f>HYPERLINK("http://kyu.snu.ac.kr/sdhj/index.jsp?type=hj/GK14611_00IM0001_084a.jpg","1738_수남면_084a")</f>
        <v>1738_수남면_084a</v>
      </c>
      <c r="B817" s="2">
        <v>1738</v>
      </c>
      <c r="C817" s="2" t="s">
        <v>12729</v>
      </c>
      <c r="D817" s="2" t="s">
        <v>12730</v>
      </c>
      <c r="E817" s="2">
        <v>816</v>
      </c>
      <c r="F817" s="1">
        <v>3</v>
      </c>
      <c r="G817" s="1" t="s">
        <v>1071</v>
      </c>
      <c r="H817" s="1" t="s">
        <v>6276</v>
      </c>
      <c r="I817" s="1">
        <v>11</v>
      </c>
      <c r="L817" s="1">
        <v>2</v>
      </c>
      <c r="M817" s="1" t="s">
        <v>11954</v>
      </c>
      <c r="N817" s="1" t="s">
        <v>11955</v>
      </c>
      <c r="S817" s="1" t="s">
        <v>739</v>
      </c>
      <c r="T817" s="1" t="s">
        <v>6370</v>
      </c>
      <c r="Y817" s="1" t="s">
        <v>53</v>
      </c>
      <c r="Z817" s="1" t="s">
        <v>6773</v>
      </c>
      <c r="AC817" s="1">
        <v>5</v>
      </c>
      <c r="AD817" s="1" t="s">
        <v>180</v>
      </c>
      <c r="AE817" s="1" t="s">
        <v>8530</v>
      </c>
    </row>
    <row r="818" spans="1:72" ht="13.5" customHeight="1">
      <c r="A818" s="7" t="str">
        <f>HYPERLINK("http://kyu.snu.ac.kr/sdhj/index.jsp?type=hj/GK14611_00IM0001_084a.jpg","1738_수남면_084a")</f>
        <v>1738_수남면_084a</v>
      </c>
      <c r="B818" s="2">
        <v>1738</v>
      </c>
      <c r="C818" s="2" t="s">
        <v>12745</v>
      </c>
      <c r="D818" s="2" t="s">
        <v>12746</v>
      </c>
      <c r="E818" s="2">
        <v>817</v>
      </c>
      <c r="F818" s="1">
        <v>3</v>
      </c>
      <c r="G818" s="1" t="s">
        <v>1071</v>
      </c>
      <c r="H818" s="1" t="s">
        <v>6276</v>
      </c>
      <c r="I818" s="1">
        <v>11</v>
      </c>
      <c r="L818" s="1">
        <v>2</v>
      </c>
      <c r="M818" s="1" t="s">
        <v>11954</v>
      </c>
      <c r="N818" s="1" t="s">
        <v>11955</v>
      </c>
      <c r="T818" s="1" t="s">
        <v>13248</v>
      </c>
      <c r="U818" s="1" t="s">
        <v>792</v>
      </c>
      <c r="V818" s="1" t="s">
        <v>6474</v>
      </c>
      <c r="Y818" s="1" t="s">
        <v>1729</v>
      </c>
      <c r="Z818" s="1" t="s">
        <v>7421</v>
      </c>
      <c r="AC818" s="1">
        <v>19</v>
      </c>
      <c r="AD818" s="1" t="s">
        <v>558</v>
      </c>
      <c r="AE818" s="1" t="s">
        <v>8559</v>
      </c>
    </row>
    <row r="819" spans="1:72" ht="13.5" customHeight="1">
      <c r="A819" s="7" t="str">
        <f>HYPERLINK("http://kyu.snu.ac.kr/sdhj/index.jsp?type=hj/GK14611_00IM0001_084a.jpg","1738_수남면_084a")</f>
        <v>1738_수남면_084a</v>
      </c>
      <c r="B819" s="2">
        <v>1738</v>
      </c>
      <c r="C819" s="2" t="s">
        <v>12928</v>
      </c>
      <c r="D819" s="2" t="s">
        <v>12929</v>
      </c>
      <c r="E819" s="2">
        <v>818</v>
      </c>
      <c r="F819" s="1">
        <v>3</v>
      </c>
      <c r="G819" s="1" t="s">
        <v>1071</v>
      </c>
      <c r="H819" s="1" t="s">
        <v>6276</v>
      </c>
      <c r="I819" s="1">
        <v>11</v>
      </c>
      <c r="L819" s="1">
        <v>3</v>
      </c>
      <c r="M819" s="1" t="s">
        <v>4357</v>
      </c>
      <c r="N819" s="1" t="s">
        <v>11427</v>
      </c>
      <c r="T819" s="1" t="s">
        <v>13249</v>
      </c>
      <c r="U819" s="1" t="s">
        <v>1730</v>
      </c>
      <c r="V819" s="1" t="s">
        <v>6643</v>
      </c>
      <c r="W819" s="1" t="s">
        <v>153</v>
      </c>
      <c r="X819" s="1" t="s">
        <v>6765</v>
      </c>
      <c r="Y819" s="1" t="s">
        <v>1731</v>
      </c>
      <c r="Z819" s="1" t="s">
        <v>11620</v>
      </c>
      <c r="AC819" s="1">
        <v>63</v>
      </c>
      <c r="AD819" s="1" t="s">
        <v>652</v>
      </c>
      <c r="AE819" s="1" t="s">
        <v>8543</v>
      </c>
      <c r="AJ819" s="1" t="s">
        <v>17</v>
      </c>
      <c r="AK819" s="1" t="s">
        <v>8760</v>
      </c>
      <c r="AL819" s="1" t="s">
        <v>50</v>
      </c>
      <c r="AM819" s="1" t="s">
        <v>11050</v>
      </c>
      <c r="AT819" s="1" t="s">
        <v>46</v>
      </c>
      <c r="AU819" s="1" t="s">
        <v>6649</v>
      </c>
      <c r="AV819" s="1" t="s">
        <v>1732</v>
      </c>
      <c r="AW819" s="1" t="s">
        <v>9420</v>
      </c>
      <c r="BG819" s="1" t="s">
        <v>46</v>
      </c>
      <c r="BH819" s="1" t="s">
        <v>6649</v>
      </c>
      <c r="BI819" s="1" t="s">
        <v>589</v>
      </c>
      <c r="BJ819" s="1" t="s">
        <v>7930</v>
      </c>
      <c r="BK819" s="1" t="s">
        <v>46</v>
      </c>
      <c r="BL819" s="1" t="s">
        <v>6649</v>
      </c>
      <c r="BM819" s="1" t="s">
        <v>863</v>
      </c>
      <c r="BN819" s="1" t="s">
        <v>10069</v>
      </c>
      <c r="BO819" s="1" t="s">
        <v>46</v>
      </c>
      <c r="BP819" s="1" t="s">
        <v>6649</v>
      </c>
      <c r="BQ819" s="1" t="s">
        <v>1733</v>
      </c>
      <c r="BR819" s="1" t="s">
        <v>11074</v>
      </c>
      <c r="BS819" s="1" t="s">
        <v>50</v>
      </c>
      <c r="BT819" s="1" t="s">
        <v>11050</v>
      </c>
    </row>
    <row r="820" spans="1:72" ht="13.5" customHeight="1">
      <c r="A820" s="7" t="str">
        <f>HYPERLINK("http://kyu.snu.ac.kr/sdhj/index.jsp?type=hj/GK14611_00IM0001_084a.jpg","1738_수남면_084a")</f>
        <v>1738_수남면_084a</v>
      </c>
      <c r="B820" s="2">
        <v>1738</v>
      </c>
      <c r="C820" s="2" t="s">
        <v>12811</v>
      </c>
      <c r="D820" s="2" t="s">
        <v>12812</v>
      </c>
      <c r="E820" s="2">
        <v>819</v>
      </c>
      <c r="F820" s="1">
        <v>3</v>
      </c>
      <c r="G820" s="1" t="s">
        <v>1071</v>
      </c>
      <c r="H820" s="1" t="s">
        <v>6276</v>
      </c>
      <c r="I820" s="1">
        <v>11</v>
      </c>
      <c r="L820" s="1">
        <v>3</v>
      </c>
      <c r="M820" s="1" t="s">
        <v>4357</v>
      </c>
      <c r="N820" s="1" t="s">
        <v>11427</v>
      </c>
      <c r="S820" s="1" t="s">
        <v>51</v>
      </c>
      <c r="T820" s="1" t="s">
        <v>6364</v>
      </c>
      <c r="W820" s="1" t="s">
        <v>66</v>
      </c>
      <c r="X820" s="1" t="s">
        <v>11719</v>
      </c>
      <c r="Y820" s="1" t="s">
        <v>53</v>
      </c>
      <c r="Z820" s="1" t="s">
        <v>6773</v>
      </c>
      <c r="AC820" s="1">
        <v>63</v>
      </c>
      <c r="AD820" s="1" t="s">
        <v>652</v>
      </c>
      <c r="AE820" s="1" t="s">
        <v>8543</v>
      </c>
      <c r="AJ820" s="1" t="s">
        <v>17</v>
      </c>
      <c r="AK820" s="1" t="s">
        <v>8760</v>
      </c>
      <c r="AL820" s="1" t="s">
        <v>372</v>
      </c>
      <c r="AM820" s="1" t="s">
        <v>8664</v>
      </c>
      <c r="AT820" s="1" t="s">
        <v>46</v>
      </c>
      <c r="AU820" s="1" t="s">
        <v>6649</v>
      </c>
      <c r="AV820" s="1" t="s">
        <v>1734</v>
      </c>
      <c r="AW820" s="1" t="s">
        <v>7837</v>
      </c>
      <c r="BG820" s="1" t="s">
        <v>46</v>
      </c>
      <c r="BH820" s="1" t="s">
        <v>6649</v>
      </c>
      <c r="BI820" s="1" t="s">
        <v>1735</v>
      </c>
      <c r="BJ820" s="1" t="s">
        <v>10037</v>
      </c>
      <c r="BK820" s="1" t="s">
        <v>46</v>
      </c>
      <c r="BL820" s="1" t="s">
        <v>6649</v>
      </c>
      <c r="BM820" s="1" t="s">
        <v>1736</v>
      </c>
      <c r="BN820" s="1" t="s">
        <v>7623</v>
      </c>
      <c r="BO820" s="1" t="s">
        <v>46</v>
      </c>
      <c r="BP820" s="1" t="s">
        <v>6649</v>
      </c>
      <c r="BQ820" s="1" t="s">
        <v>1737</v>
      </c>
      <c r="BR820" s="1" t="s">
        <v>11157</v>
      </c>
      <c r="BS820" s="1" t="s">
        <v>50</v>
      </c>
      <c r="BT820" s="1" t="s">
        <v>11050</v>
      </c>
    </row>
    <row r="821" spans="1:72" ht="13.5" customHeight="1">
      <c r="A821" s="7" t="str">
        <f>HYPERLINK("http://kyu.snu.ac.kr/sdhj/index.jsp?type=hj/GK14611_00IM0001_084a.jpg","1738_수남면_084a")</f>
        <v>1738_수남면_084a</v>
      </c>
      <c r="B821" s="2">
        <v>1738</v>
      </c>
      <c r="C821" s="2" t="s">
        <v>13020</v>
      </c>
      <c r="D821" s="2" t="s">
        <v>13021</v>
      </c>
      <c r="E821" s="2">
        <v>820</v>
      </c>
      <c r="F821" s="1">
        <v>3</v>
      </c>
      <c r="G821" s="1" t="s">
        <v>1071</v>
      </c>
      <c r="H821" s="1" t="s">
        <v>6276</v>
      </c>
      <c r="I821" s="1">
        <v>11</v>
      </c>
      <c r="L821" s="1">
        <v>3</v>
      </c>
      <c r="M821" s="1" t="s">
        <v>4357</v>
      </c>
      <c r="N821" s="1" t="s">
        <v>11427</v>
      </c>
      <c r="S821" s="1" t="s">
        <v>83</v>
      </c>
      <c r="T821" s="1" t="s">
        <v>6369</v>
      </c>
      <c r="U821" s="1" t="s">
        <v>1654</v>
      </c>
      <c r="V821" s="1" t="s">
        <v>6665</v>
      </c>
      <c r="Y821" s="1" t="s">
        <v>589</v>
      </c>
      <c r="Z821" s="1" t="s">
        <v>7930</v>
      </c>
      <c r="AC821" s="1">
        <v>27</v>
      </c>
      <c r="AD821" s="1" t="s">
        <v>476</v>
      </c>
      <c r="AE821" s="1" t="s">
        <v>7652</v>
      </c>
    </row>
    <row r="822" spans="1:72" ht="13.5" customHeight="1">
      <c r="A822" s="7" t="str">
        <f>HYPERLINK("http://kyu.snu.ac.kr/sdhj/index.jsp?type=hj/GK14611_00IM0001_084a.jpg","1738_수남면_084a")</f>
        <v>1738_수남면_084a</v>
      </c>
      <c r="B822" s="2">
        <v>1738</v>
      </c>
      <c r="C822" s="2" t="s">
        <v>13241</v>
      </c>
      <c r="D822" s="2" t="s">
        <v>13242</v>
      </c>
      <c r="E822" s="2">
        <v>821</v>
      </c>
      <c r="F822" s="1">
        <v>3</v>
      </c>
      <c r="G822" s="1" t="s">
        <v>1071</v>
      </c>
      <c r="H822" s="1" t="s">
        <v>6276</v>
      </c>
      <c r="I822" s="1">
        <v>11</v>
      </c>
      <c r="L822" s="1">
        <v>3</v>
      </c>
      <c r="M822" s="1" t="s">
        <v>4357</v>
      </c>
      <c r="N822" s="1" t="s">
        <v>11427</v>
      </c>
      <c r="S822" s="1" t="s">
        <v>131</v>
      </c>
      <c r="T822" s="1" t="s">
        <v>6366</v>
      </c>
      <c r="U822" s="1" t="s">
        <v>1654</v>
      </c>
      <c r="V822" s="1" t="s">
        <v>6665</v>
      </c>
      <c r="Y822" s="1" t="s">
        <v>489</v>
      </c>
      <c r="Z822" s="1" t="s">
        <v>11751</v>
      </c>
      <c r="AC822" s="1">
        <v>19</v>
      </c>
      <c r="AD822" s="1" t="s">
        <v>275</v>
      </c>
      <c r="AE822" s="1" t="s">
        <v>8558</v>
      </c>
      <c r="BF822" s="1" t="s">
        <v>64</v>
      </c>
    </row>
    <row r="823" spans="1:72" ht="13.5" customHeight="1">
      <c r="A823" s="7" t="str">
        <f>HYPERLINK("http://kyu.snu.ac.kr/sdhj/index.jsp?type=hj/GK14611_00IM0001_084a.jpg","1738_수남면_084a")</f>
        <v>1738_수남면_084a</v>
      </c>
      <c r="B823" s="2">
        <v>1738</v>
      </c>
      <c r="C823" s="2" t="s">
        <v>13241</v>
      </c>
      <c r="D823" s="2" t="s">
        <v>13242</v>
      </c>
      <c r="E823" s="2">
        <v>822</v>
      </c>
      <c r="F823" s="1">
        <v>3</v>
      </c>
      <c r="G823" s="1" t="s">
        <v>1071</v>
      </c>
      <c r="H823" s="1" t="s">
        <v>6276</v>
      </c>
      <c r="I823" s="1">
        <v>11</v>
      </c>
      <c r="L823" s="1">
        <v>3</v>
      </c>
      <c r="M823" s="1" t="s">
        <v>4357</v>
      </c>
      <c r="N823" s="1" t="s">
        <v>11427</v>
      </c>
      <c r="S823" s="1" t="s">
        <v>475</v>
      </c>
      <c r="T823" s="1" t="s">
        <v>6368</v>
      </c>
      <c r="W823" s="1" t="s">
        <v>38</v>
      </c>
      <c r="X823" s="1" t="s">
        <v>6711</v>
      </c>
      <c r="Y823" s="1" t="s">
        <v>53</v>
      </c>
      <c r="Z823" s="1" t="s">
        <v>6773</v>
      </c>
      <c r="AC823" s="1">
        <v>27</v>
      </c>
      <c r="AD823" s="1" t="s">
        <v>476</v>
      </c>
      <c r="AE823" s="1" t="s">
        <v>7652</v>
      </c>
    </row>
    <row r="824" spans="1:72" ht="13.5" customHeight="1">
      <c r="A824" s="7" t="str">
        <f>HYPERLINK("http://kyu.snu.ac.kr/sdhj/index.jsp?type=hj/GK14611_00IM0001_084a.jpg","1738_수남면_084a")</f>
        <v>1738_수남면_084a</v>
      </c>
      <c r="B824" s="2">
        <v>1738</v>
      </c>
      <c r="C824" s="2" t="s">
        <v>12779</v>
      </c>
      <c r="D824" s="2" t="s">
        <v>12780</v>
      </c>
      <c r="E824" s="2">
        <v>823</v>
      </c>
      <c r="F824" s="1">
        <v>3</v>
      </c>
      <c r="G824" s="1" t="s">
        <v>1071</v>
      </c>
      <c r="H824" s="1" t="s">
        <v>6276</v>
      </c>
      <c r="I824" s="1">
        <v>11</v>
      </c>
      <c r="L824" s="1">
        <v>3</v>
      </c>
      <c r="M824" s="1" t="s">
        <v>4357</v>
      </c>
      <c r="N824" s="1" t="s">
        <v>11427</v>
      </c>
      <c r="S824" s="1" t="s">
        <v>739</v>
      </c>
      <c r="T824" s="1" t="s">
        <v>6370</v>
      </c>
      <c r="AC824" s="1">
        <v>1</v>
      </c>
      <c r="AD824" s="1" t="s">
        <v>108</v>
      </c>
      <c r="AE824" s="1" t="s">
        <v>8540</v>
      </c>
      <c r="AF824" s="1" t="s">
        <v>105</v>
      </c>
      <c r="AG824" s="1" t="s">
        <v>8593</v>
      </c>
    </row>
    <row r="825" spans="1:72" ht="13.5" customHeight="1">
      <c r="A825" s="7" t="str">
        <f>HYPERLINK("http://kyu.snu.ac.kr/sdhj/index.jsp?type=hj/GK14611_00IM0001_084a.jpg","1738_수남면_084a")</f>
        <v>1738_수남면_084a</v>
      </c>
      <c r="B825" s="2">
        <v>1738</v>
      </c>
      <c r="C825" s="2" t="s">
        <v>12779</v>
      </c>
      <c r="D825" s="2" t="s">
        <v>12780</v>
      </c>
      <c r="E825" s="2">
        <v>824</v>
      </c>
      <c r="F825" s="1">
        <v>3</v>
      </c>
      <c r="G825" s="1" t="s">
        <v>1071</v>
      </c>
      <c r="H825" s="1" t="s">
        <v>6276</v>
      </c>
      <c r="I825" s="1">
        <v>11</v>
      </c>
      <c r="L825" s="1">
        <v>4</v>
      </c>
      <c r="M825" s="1" t="s">
        <v>11956</v>
      </c>
      <c r="N825" s="1" t="s">
        <v>11957</v>
      </c>
      <c r="T825" s="1" t="s">
        <v>13243</v>
      </c>
      <c r="U825" s="1" t="s">
        <v>1730</v>
      </c>
      <c r="V825" s="1" t="s">
        <v>6643</v>
      </c>
      <c r="W825" s="1" t="s">
        <v>1678</v>
      </c>
      <c r="X825" s="1" t="s">
        <v>6757</v>
      </c>
      <c r="Y825" s="1" t="s">
        <v>1738</v>
      </c>
      <c r="Z825" s="1" t="s">
        <v>8189</v>
      </c>
      <c r="AC825" s="1">
        <v>53</v>
      </c>
      <c r="AD825" s="1" t="s">
        <v>423</v>
      </c>
      <c r="AE825" s="1" t="s">
        <v>6457</v>
      </c>
      <c r="AJ825" s="1" t="s">
        <v>17</v>
      </c>
      <c r="AK825" s="1" t="s">
        <v>8760</v>
      </c>
      <c r="AL825" s="1" t="s">
        <v>1680</v>
      </c>
      <c r="AM825" s="1" t="s">
        <v>8807</v>
      </c>
      <c r="AT825" s="1" t="s">
        <v>46</v>
      </c>
      <c r="AU825" s="1" t="s">
        <v>6649</v>
      </c>
      <c r="AV825" s="1" t="s">
        <v>1681</v>
      </c>
      <c r="AW825" s="1" t="s">
        <v>9104</v>
      </c>
      <c r="BG825" s="1" t="s">
        <v>46</v>
      </c>
      <c r="BH825" s="1" t="s">
        <v>6649</v>
      </c>
      <c r="BI825" s="1" t="s">
        <v>1692</v>
      </c>
      <c r="BJ825" s="1" t="s">
        <v>7137</v>
      </c>
      <c r="BK825" s="1" t="s">
        <v>46</v>
      </c>
      <c r="BL825" s="1" t="s">
        <v>6649</v>
      </c>
      <c r="BM825" s="1" t="s">
        <v>582</v>
      </c>
      <c r="BN825" s="1" t="s">
        <v>6897</v>
      </c>
      <c r="BO825" s="1" t="s">
        <v>48</v>
      </c>
      <c r="BP825" s="1" t="s">
        <v>6678</v>
      </c>
      <c r="BQ825" s="1" t="s">
        <v>1682</v>
      </c>
      <c r="BR825" s="1" t="s">
        <v>11212</v>
      </c>
      <c r="BS825" s="1" t="s">
        <v>50</v>
      </c>
      <c r="BT825" s="1" t="s">
        <v>11050</v>
      </c>
    </row>
    <row r="826" spans="1:72" ht="13.5" customHeight="1">
      <c r="A826" s="7" t="str">
        <f>HYPERLINK("http://kyu.snu.ac.kr/sdhj/index.jsp?type=hj/GK14611_00IM0001_084a.jpg","1738_수남면_084a")</f>
        <v>1738_수남면_084a</v>
      </c>
      <c r="B826" s="2">
        <v>1738</v>
      </c>
      <c r="C826" s="2" t="s">
        <v>12710</v>
      </c>
      <c r="D826" s="2" t="s">
        <v>12711</v>
      </c>
      <c r="E826" s="2">
        <v>825</v>
      </c>
      <c r="F826" s="1">
        <v>3</v>
      </c>
      <c r="G826" s="1" t="s">
        <v>1071</v>
      </c>
      <c r="H826" s="1" t="s">
        <v>6276</v>
      </c>
      <c r="I826" s="1">
        <v>11</v>
      </c>
      <c r="L826" s="1">
        <v>4</v>
      </c>
      <c r="M826" s="1" t="s">
        <v>11956</v>
      </c>
      <c r="N826" s="1" t="s">
        <v>11957</v>
      </c>
      <c r="S826" s="1" t="s">
        <v>51</v>
      </c>
      <c r="T826" s="1" t="s">
        <v>6364</v>
      </c>
      <c r="W826" s="1" t="s">
        <v>1708</v>
      </c>
      <c r="X826" s="1" t="s">
        <v>6769</v>
      </c>
      <c r="Y826" s="1" t="s">
        <v>53</v>
      </c>
      <c r="Z826" s="1" t="s">
        <v>6773</v>
      </c>
      <c r="AC826" s="1">
        <v>49</v>
      </c>
      <c r="AD826" s="1" t="s">
        <v>585</v>
      </c>
      <c r="AE826" s="1" t="s">
        <v>8544</v>
      </c>
      <c r="AJ826" s="1" t="s">
        <v>17</v>
      </c>
      <c r="AK826" s="1" t="s">
        <v>8760</v>
      </c>
      <c r="AL826" s="1" t="s">
        <v>50</v>
      </c>
      <c r="AM826" s="1" t="s">
        <v>11050</v>
      </c>
      <c r="AT826" s="1" t="s">
        <v>46</v>
      </c>
      <c r="AU826" s="1" t="s">
        <v>6649</v>
      </c>
      <c r="AV826" s="1" t="s">
        <v>1025</v>
      </c>
      <c r="AW826" s="1" t="s">
        <v>9419</v>
      </c>
      <c r="BG826" s="1" t="s">
        <v>46</v>
      </c>
      <c r="BH826" s="1" t="s">
        <v>6649</v>
      </c>
      <c r="BI826" s="1" t="s">
        <v>1739</v>
      </c>
      <c r="BJ826" s="1" t="s">
        <v>10036</v>
      </c>
      <c r="BK826" s="1" t="s">
        <v>46</v>
      </c>
      <c r="BL826" s="1" t="s">
        <v>6649</v>
      </c>
      <c r="BM826" s="1" t="s">
        <v>1356</v>
      </c>
      <c r="BN826" s="1" t="s">
        <v>9216</v>
      </c>
      <c r="BO826" s="1" t="s">
        <v>46</v>
      </c>
      <c r="BP826" s="1" t="s">
        <v>6649</v>
      </c>
      <c r="BQ826" s="1" t="s">
        <v>1740</v>
      </c>
      <c r="BR826" s="1" t="s">
        <v>10924</v>
      </c>
      <c r="BS826" s="1" t="s">
        <v>103</v>
      </c>
      <c r="BT826" s="1" t="s">
        <v>8747</v>
      </c>
    </row>
    <row r="827" spans="1:72" ht="13.5" customHeight="1">
      <c r="A827" s="7" t="str">
        <f>HYPERLINK("http://kyu.snu.ac.kr/sdhj/index.jsp?type=hj/GK14611_00IM0001_084a.jpg","1738_수남면_084a")</f>
        <v>1738_수남면_084a</v>
      </c>
      <c r="B827" s="2">
        <v>1738</v>
      </c>
      <c r="C827" s="2" t="s">
        <v>13244</v>
      </c>
      <c r="D827" s="2" t="s">
        <v>13245</v>
      </c>
      <c r="E827" s="2">
        <v>826</v>
      </c>
      <c r="F827" s="1">
        <v>3</v>
      </c>
      <c r="G827" s="1" t="s">
        <v>1071</v>
      </c>
      <c r="H827" s="1" t="s">
        <v>6276</v>
      </c>
      <c r="I827" s="1">
        <v>11</v>
      </c>
      <c r="L827" s="1">
        <v>4</v>
      </c>
      <c r="M827" s="1" t="s">
        <v>11956</v>
      </c>
      <c r="N827" s="1" t="s">
        <v>11957</v>
      </c>
      <c r="S827" s="1" t="s">
        <v>83</v>
      </c>
      <c r="T827" s="1" t="s">
        <v>6369</v>
      </c>
      <c r="U827" s="1" t="s">
        <v>1654</v>
      </c>
      <c r="V827" s="1" t="s">
        <v>6665</v>
      </c>
      <c r="W827" s="1" t="s">
        <v>153</v>
      </c>
      <c r="X827" s="1" t="s">
        <v>6765</v>
      </c>
      <c r="Y827" s="1" t="s">
        <v>1617</v>
      </c>
      <c r="Z827" s="1" t="s">
        <v>6328</v>
      </c>
      <c r="AC827" s="1">
        <v>28</v>
      </c>
      <c r="AD827" s="1" t="s">
        <v>516</v>
      </c>
      <c r="AE827" s="1" t="s">
        <v>8567</v>
      </c>
    </row>
    <row r="828" spans="1:72" ht="13.5" customHeight="1">
      <c r="A828" s="7" t="str">
        <f>HYPERLINK("http://kyu.snu.ac.kr/sdhj/index.jsp?type=hj/GK14611_00IM0001_084a.jpg","1738_수남면_084a")</f>
        <v>1738_수남면_084a</v>
      </c>
      <c r="B828" s="2">
        <v>1738</v>
      </c>
      <c r="C828" s="2" t="s">
        <v>13241</v>
      </c>
      <c r="D828" s="2" t="s">
        <v>13242</v>
      </c>
      <c r="E828" s="2">
        <v>827</v>
      </c>
      <c r="F828" s="1">
        <v>3</v>
      </c>
      <c r="G828" s="1" t="s">
        <v>1071</v>
      </c>
      <c r="H828" s="1" t="s">
        <v>6276</v>
      </c>
      <c r="I828" s="1">
        <v>11</v>
      </c>
      <c r="L828" s="1">
        <v>4</v>
      </c>
      <c r="M828" s="1" t="s">
        <v>11956</v>
      </c>
      <c r="N828" s="1" t="s">
        <v>11957</v>
      </c>
      <c r="S828" s="1" t="s">
        <v>62</v>
      </c>
      <c r="T828" s="1" t="s">
        <v>6363</v>
      </c>
      <c r="AC828" s="1">
        <v>21</v>
      </c>
      <c r="AD828" s="1" t="s">
        <v>362</v>
      </c>
      <c r="AE828" s="1" t="s">
        <v>8531</v>
      </c>
      <c r="BF828" s="1" t="s">
        <v>64</v>
      </c>
    </row>
    <row r="829" spans="1:72" ht="13.5" customHeight="1">
      <c r="A829" s="7" t="str">
        <f>HYPERLINK("http://kyu.snu.ac.kr/sdhj/index.jsp?type=hj/GK14611_00IM0001_084a.jpg","1738_수남면_084a")</f>
        <v>1738_수남면_084a</v>
      </c>
      <c r="B829" s="2">
        <v>1738</v>
      </c>
      <c r="C829" s="2" t="s">
        <v>13244</v>
      </c>
      <c r="D829" s="2" t="s">
        <v>13245</v>
      </c>
      <c r="E829" s="2">
        <v>828</v>
      </c>
      <c r="F829" s="1">
        <v>3</v>
      </c>
      <c r="G829" s="1" t="s">
        <v>1071</v>
      </c>
      <c r="H829" s="1" t="s">
        <v>6276</v>
      </c>
      <c r="I829" s="1">
        <v>11</v>
      </c>
      <c r="L829" s="1">
        <v>4</v>
      </c>
      <c r="M829" s="1" t="s">
        <v>11956</v>
      </c>
      <c r="N829" s="1" t="s">
        <v>11957</v>
      </c>
      <c r="S829" s="1" t="s">
        <v>475</v>
      </c>
      <c r="T829" s="1" t="s">
        <v>6368</v>
      </c>
      <c r="W829" s="1" t="s">
        <v>153</v>
      </c>
      <c r="X829" s="1" t="s">
        <v>6765</v>
      </c>
      <c r="Y829" s="1" t="s">
        <v>53</v>
      </c>
      <c r="Z829" s="1" t="s">
        <v>6773</v>
      </c>
      <c r="AC829" s="1">
        <v>28</v>
      </c>
      <c r="AD829" s="1" t="s">
        <v>516</v>
      </c>
      <c r="AE829" s="1" t="s">
        <v>8567</v>
      </c>
    </row>
    <row r="830" spans="1:72" ht="13.5" customHeight="1">
      <c r="A830" s="7" t="str">
        <f>HYPERLINK("http://kyu.snu.ac.kr/sdhj/index.jsp?type=hj/GK14611_00IM0001_084a.jpg","1738_수남면_084a")</f>
        <v>1738_수남면_084a</v>
      </c>
      <c r="B830" s="2">
        <v>1738</v>
      </c>
      <c r="C830" s="2" t="s">
        <v>13244</v>
      </c>
      <c r="D830" s="2" t="s">
        <v>13245</v>
      </c>
      <c r="E830" s="2">
        <v>829</v>
      </c>
      <c r="F830" s="1">
        <v>3</v>
      </c>
      <c r="G830" s="1" t="s">
        <v>1071</v>
      </c>
      <c r="H830" s="1" t="s">
        <v>6276</v>
      </c>
      <c r="I830" s="1">
        <v>11</v>
      </c>
      <c r="L830" s="1">
        <v>4</v>
      </c>
      <c r="M830" s="1" t="s">
        <v>11956</v>
      </c>
      <c r="N830" s="1" t="s">
        <v>11957</v>
      </c>
      <c r="S830" s="1" t="s">
        <v>131</v>
      </c>
      <c r="T830" s="1" t="s">
        <v>6366</v>
      </c>
      <c r="U830" s="1" t="s">
        <v>1654</v>
      </c>
      <c r="V830" s="1" t="s">
        <v>6665</v>
      </c>
      <c r="Y830" s="1" t="s">
        <v>1741</v>
      </c>
      <c r="Z830" s="1" t="s">
        <v>8188</v>
      </c>
      <c r="AC830" s="1">
        <v>16</v>
      </c>
      <c r="AD830" s="1" t="s">
        <v>603</v>
      </c>
      <c r="AE830" s="1" t="s">
        <v>8551</v>
      </c>
      <c r="AF830" s="1" t="s">
        <v>105</v>
      </c>
      <c r="AG830" s="1" t="s">
        <v>8593</v>
      </c>
      <c r="BF830" s="1" t="s">
        <v>64</v>
      </c>
    </row>
    <row r="831" spans="1:72" ht="13.5" customHeight="1">
      <c r="A831" s="7" t="str">
        <f>HYPERLINK("http://kyu.snu.ac.kr/sdhj/index.jsp?type=hj/GK14611_00IM0001_084a.jpg","1738_수남면_084a")</f>
        <v>1738_수남면_084a</v>
      </c>
      <c r="B831" s="2">
        <v>1738</v>
      </c>
      <c r="C831" s="2" t="s">
        <v>13241</v>
      </c>
      <c r="D831" s="2" t="s">
        <v>13242</v>
      </c>
      <c r="E831" s="2">
        <v>830</v>
      </c>
      <c r="F831" s="1">
        <v>3</v>
      </c>
      <c r="G831" s="1" t="s">
        <v>1071</v>
      </c>
      <c r="H831" s="1" t="s">
        <v>6276</v>
      </c>
      <c r="I831" s="1">
        <v>11</v>
      </c>
      <c r="L831" s="1">
        <v>5</v>
      </c>
      <c r="M831" s="1" t="s">
        <v>11958</v>
      </c>
      <c r="N831" s="1" t="s">
        <v>11959</v>
      </c>
      <c r="T831" s="1" t="s">
        <v>13243</v>
      </c>
      <c r="U831" s="1" t="s">
        <v>1654</v>
      </c>
      <c r="V831" s="1" t="s">
        <v>6665</v>
      </c>
      <c r="W831" s="1" t="s">
        <v>1678</v>
      </c>
      <c r="X831" s="1" t="s">
        <v>6757</v>
      </c>
      <c r="Y831" s="1" t="s">
        <v>1261</v>
      </c>
      <c r="Z831" s="1" t="s">
        <v>8187</v>
      </c>
      <c r="AC831" s="1">
        <v>50</v>
      </c>
      <c r="AD831" s="1" t="s">
        <v>469</v>
      </c>
      <c r="AE831" s="1" t="s">
        <v>8574</v>
      </c>
      <c r="AJ831" s="1" t="s">
        <v>17</v>
      </c>
      <c r="AK831" s="1" t="s">
        <v>8760</v>
      </c>
      <c r="AL831" s="1" t="s">
        <v>1680</v>
      </c>
      <c r="AM831" s="1" t="s">
        <v>8807</v>
      </c>
      <c r="AT831" s="1" t="s">
        <v>46</v>
      </c>
      <c r="AU831" s="1" t="s">
        <v>6649</v>
      </c>
      <c r="AV831" s="1" t="s">
        <v>1681</v>
      </c>
      <c r="AW831" s="1" t="s">
        <v>9104</v>
      </c>
      <c r="BG831" s="1" t="s">
        <v>46</v>
      </c>
      <c r="BH831" s="1" t="s">
        <v>6649</v>
      </c>
      <c r="BI831" s="1" t="s">
        <v>1692</v>
      </c>
      <c r="BJ831" s="1" t="s">
        <v>7137</v>
      </c>
      <c r="BK831" s="1" t="s">
        <v>46</v>
      </c>
      <c r="BL831" s="1" t="s">
        <v>6649</v>
      </c>
      <c r="BM831" s="1" t="s">
        <v>582</v>
      </c>
      <c r="BN831" s="1" t="s">
        <v>6897</v>
      </c>
      <c r="BO831" s="1" t="s">
        <v>48</v>
      </c>
      <c r="BP831" s="1" t="s">
        <v>6678</v>
      </c>
      <c r="BQ831" s="1" t="s">
        <v>1693</v>
      </c>
      <c r="BR831" s="1" t="s">
        <v>11212</v>
      </c>
      <c r="BS831" s="1" t="s">
        <v>50</v>
      </c>
      <c r="BT831" s="1" t="s">
        <v>11050</v>
      </c>
    </row>
    <row r="832" spans="1:72" ht="13.5" customHeight="1">
      <c r="A832" s="7" t="str">
        <f>HYPERLINK("http://kyu.snu.ac.kr/sdhj/index.jsp?type=hj/GK14611_00IM0001_084a.jpg","1738_수남면_084a")</f>
        <v>1738_수남면_084a</v>
      </c>
      <c r="B832" s="2">
        <v>1738</v>
      </c>
      <c r="C832" s="2" t="s">
        <v>12710</v>
      </c>
      <c r="D832" s="2" t="s">
        <v>12711</v>
      </c>
      <c r="E832" s="2">
        <v>831</v>
      </c>
      <c r="F832" s="1">
        <v>3</v>
      </c>
      <c r="G832" s="1" t="s">
        <v>1071</v>
      </c>
      <c r="H832" s="1" t="s">
        <v>6276</v>
      </c>
      <c r="I832" s="1">
        <v>11</v>
      </c>
      <c r="L832" s="1">
        <v>5</v>
      </c>
      <c r="M832" s="1" t="s">
        <v>11958</v>
      </c>
      <c r="N832" s="1" t="s">
        <v>11959</v>
      </c>
      <c r="S832" s="1" t="s">
        <v>51</v>
      </c>
      <c r="T832" s="1" t="s">
        <v>6364</v>
      </c>
      <c r="W832" s="1" t="s">
        <v>1078</v>
      </c>
      <c r="X832" s="1" t="s">
        <v>6719</v>
      </c>
      <c r="Y832" s="1" t="s">
        <v>53</v>
      </c>
      <c r="Z832" s="1" t="s">
        <v>6773</v>
      </c>
      <c r="AC832" s="1">
        <v>45</v>
      </c>
      <c r="AD832" s="1" t="s">
        <v>236</v>
      </c>
      <c r="AE832" s="1" t="s">
        <v>8575</v>
      </c>
      <c r="AJ832" s="1" t="s">
        <v>17</v>
      </c>
      <c r="AK832" s="1" t="s">
        <v>8760</v>
      </c>
      <c r="AL832" s="1" t="s">
        <v>662</v>
      </c>
      <c r="AM832" s="1" t="s">
        <v>8785</v>
      </c>
      <c r="AT832" s="1" t="s">
        <v>46</v>
      </c>
      <c r="AU832" s="1" t="s">
        <v>6649</v>
      </c>
      <c r="AV832" s="1" t="s">
        <v>1742</v>
      </c>
      <c r="AW832" s="1" t="s">
        <v>13250</v>
      </c>
      <c r="BG832" s="1" t="s">
        <v>46</v>
      </c>
      <c r="BH832" s="1" t="s">
        <v>6649</v>
      </c>
      <c r="BI832" s="1" t="s">
        <v>1743</v>
      </c>
      <c r="BJ832" s="1" t="s">
        <v>10035</v>
      </c>
      <c r="BK832" s="1" t="s">
        <v>46</v>
      </c>
      <c r="BL832" s="1" t="s">
        <v>6649</v>
      </c>
      <c r="BM832" s="1" t="s">
        <v>1744</v>
      </c>
      <c r="BN832" s="1" t="s">
        <v>9851</v>
      </c>
      <c r="BQ832" s="1" t="s">
        <v>1745</v>
      </c>
      <c r="BR832" s="1" t="s">
        <v>13251</v>
      </c>
      <c r="BS832" s="1" t="s">
        <v>285</v>
      </c>
      <c r="BT832" s="1" t="s">
        <v>8520</v>
      </c>
    </row>
    <row r="833" spans="1:72" ht="13.5" customHeight="1">
      <c r="A833" s="7" t="str">
        <f>HYPERLINK("http://kyu.snu.ac.kr/sdhj/index.jsp?type=hj/GK14611_00IM0001_084a.jpg","1738_수남면_084a")</f>
        <v>1738_수남면_084a</v>
      </c>
      <c r="B833" s="2">
        <v>1738</v>
      </c>
      <c r="C833" s="2" t="s">
        <v>14420</v>
      </c>
      <c r="D833" s="2" t="s">
        <v>14421</v>
      </c>
      <c r="E833" s="2">
        <v>832</v>
      </c>
      <c r="F833" s="1">
        <v>3</v>
      </c>
      <c r="G833" s="1" t="s">
        <v>1071</v>
      </c>
      <c r="H833" s="1" t="s">
        <v>6276</v>
      </c>
      <c r="I833" s="1">
        <v>11</v>
      </c>
      <c r="L833" s="1">
        <v>5</v>
      </c>
      <c r="M833" s="1" t="s">
        <v>11958</v>
      </c>
      <c r="N833" s="1" t="s">
        <v>11959</v>
      </c>
      <c r="S833" s="1" t="s">
        <v>60</v>
      </c>
      <c r="T833" s="1" t="s">
        <v>6373</v>
      </c>
      <c r="Y833" s="1" t="s">
        <v>53</v>
      </c>
      <c r="Z833" s="1" t="s">
        <v>6773</v>
      </c>
      <c r="AC833" s="1">
        <v>21</v>
      </c>
      <c r="AD833" s="1" t="s">
        <v>362</v>
      </c>
      <c r="AE833" s="1" t="s">
        <v>8531</v>
      </c>
    </row>
    <row r="834" spans="1:72" ht="13.5" customHeight="1">
      <c r="A834" s="7" t="str">
        <f>HYPERLINK("http://kyu.snu.ac.kr/sdhj/index.jsp?type=hj/GK14611_00IM0001_084a.jpg","1738_수남면_084a")</f>
        <v>1738_수남면_084a</v>
      </c>
      <c r="B834" s="2">
        <v>1738</v>
      </c>
      <c r="C834" s="2" t="s">
        <v>13244</v>
      </c>
      <c r="D834" s="2" t="s">
        <v>13245</v>
      </c>
      <c r="E834" s="2">
        <v>833</v>
      </c>
      <c r="F834" s="1">
        <v>3</v>
      </c>
      <c r="G834" s="1" t="s">
        <v>1071</v>
      </c>
      <c r="H834" s="1" t="s">
        <v>6276</v>
      </c>
      <c r="I834" s="1">
        <v>11</v>
      </c>
      <c r="L834" s="1">
        <v>5</v>
      </c>
      <c r="M834" s="1" t="s">
        <v>11958</v>
      </c>
      <c r="N834" s="1" t="s">
        <v>11959</v>
      </c>
      <c r="S834" s="1" t="s">
        <v>131</v>
      </c>
      <c r="T834" s="1" t="s">
        <v>6366</v>
      </c>
      <c r="U834" s="1" t="s">
        <v>1654</v>
      </c>
      <c r="V834" s="1" t="s">
        <v>6665</v>
      </c>
      <c r="Y834" s="1" t="s">
        <v>1250</v>
      </c>
      <c r="Z834" s="1" t="s">
        <v>6927</v>
      </c>
      <c r="AC834" s="1">
        <v>16</v>
      </c>
      <c r="AD834" s="1" t="s">
        <v>603</v>
      </c>
      <c r="AE834" s="1" t="s">
        <v>8551</v>
      </c>
      <c r="BF834" s="1" t="s">
        <v>64</v>
      </c>
    </row>
    <row r="835" spans="1:72" ht="13.5" customHeight="1">
      <c r="A835" s="7" t="str">
        <f>HYPERLINK("http://kyu.snu.ac.kr/sdhj/index.jsp?type=hj/GK14611_00IM0001_084a.jpg","1738_수남면_084a")</f>
        <v>1738_수남면_084a</v>
      </c>
      <c r="B835" s="2">
        <v>1738</v>
      </c>
      <c r="C835" s="2" t="s">
        <v>13241</v>
      </c>
      <c r="D835" s="2" t="s">
        <v>13242</v>
      </c>
      <c r="E835" s="2">
        <v>834</v>
      </c>
      <c r="F835" s="1">
        <v>3</v>
      </c>
      <c r="G835" s="1" t="s">
        <v>1071</v>
      </c>
      <c r="H835" s="1" t="s">
        <v>6276</v>
      </c>
      <c r="I835" s="1">
        <v>11</v>
      </c>
      <c r="L835" s="1">
        <v>5</v>
      </c>
      <c r="M835" s="1" t="s">
        <v>11958</v>
      </c>
      <c r="N835" s="1" t="s">
        <v>11959</v>
      </c>
      <c r="S835" s="1" t="s">
        <v>62</v>
      </c>
      <c r="T835" s="1" t="s">
        <v>6363</v>
      </c>
      <c r="Y835" s="1" t="s">
        <v>53</v>
      </c>
      <c r="Z835" s="1" t="s">
        <v>6773</v>
      </c>
      <c r="AC835" s="1">
        <v>5</v>
      </c>
      <c r="AD835" s="1" t="s">
        <v>180</v>
      </c>
      <c r="AE835" s="1" t="s">
        <v>8530</v>
      </c>
      <c r="AF835" s="1" t="s">
        <v>105</v>
      </c>
      <c r="AG835" s="1" t="s">
        <v>8593</v>
      </c>
      <c r="BF835" s="1" t="s">
        <v>64</v>
      </c>
    </row>
    <row r="836" spans="1:72" ht="13.5" customHeight="1">
      <c r="A836" s="7" t="str">
        <f>HYPERLINK("http://kyu.snu.ac.kr/sdhj/index.jsp?type=hj/GK14611_00IM0001_084a.jpg","1738_수남면_084a")</f>
        <v>1738_수남면_084a</v>
      </c>
      <c r="B836" s="2">
        <v>1738</v>
      </c>
      <c r="C836" s="2" t="s">
        <v>13244</v>
      </c>
      <c r="D836" s="2" t="s">
        <v>13245</v>
      </c>
      <c r="E836" s="2">
        <v>835</v>
      </c>
      <c r="F836" s="1">
        <v>3</v>
      </c>
      <c r="G836" s="1" t="s">
        <v>1071</v>
      </c>
      <c r="H836" s="1" t="s">
        <v>6276</v>
      </c>
      <c r="I836" s="1">
        <v>12</v>
      </c>
      <c r="J836" s="1" t="s">
        <v>1746</v>
      </c>
      <c r="K836" s="1" t="s">
        <v>6327</v>
      </c>
      <c r="L836" s="1">
        <v>1</v>
      </c>
      <c r="M836" s="1" t="s">
        <v>11960</v>
      </c>
      <c r="N836" s="1" t="s">
        <v>10431</v>
      </c>
      <c r="T836" s="1" t="s">
        <v>13252</v>
      </c>
      <c r="U836" s="1" t="s">
        <v>132</v>
      </c>
      <c r="V836" s="1" t="s">
        <v>6485</v>
      </c>
      <c r="W836" s="1" t="s">
        <v>1341</v>
      </c>
      <c r="X836" s="1" t="s">
        <v>6768</v>
      </c>
      <c r="Y836" s="1" t="s">
        <v>1747</v>
      </c>
      <c r="Z836" s="1" t="s">
        <v>7234</v>
      </c>
      <c r="AC836" s="1">
        <v>30</v>
      </c>
      <c r="AD836" s="1" t="s">
        <v>312</v>
      </c>
      <c r="AE836" s="1" t="s">
        <v>8552</v>
      </c>
      <c r="AJ836" s="1" t="s">
        <v>17</v>
      </c>
      <c r="AK836" s="1" t="s">
        <v>8760</v>
      </c>
      <c r="AL836" s="1" t="s">
        <v>372</v>
      </c>
      <c r="AM836" s="1" t="s">
        <v>8664</v>
      </c>
      <c r="AT836" s="1" t="s">
        <v>46</v>
      </c>
      <c r="AU836" s="1" t="s">
        <v>6649</v>
      </c>
      <c r="AV836" s="1" t="s">
        <v>1748</v>
      </c>
      <c r="AW836" s="1" t="s">
        <v>7775</v>
      </c>
      <c r="BG836" s="1" t="s">
        <v>46</v>
      </c>
      <c r="BH836" s="1" t="s">
        <v>6649</v>
      </c>
      <c r="BI836" s="1" t="s">
        <v>1067</v>
      </c>
      <c r="BJ836" s="1" t="s">
        <v>6801</v>
      </c>
      <c r="BK836" s="1" t="s">
        <v>46</v>
      </c>
      <c r="BL836" s="1" t="s">
        <v>6649</v>
      </c>
      <c r="BM836" s="1" t="s">
        <v>1749</v>
      </c>
      <c r="BN836" s="1" t="s">
        <v>13253</v>
      </c>
      <c r="BO836" s="1" t="s">
        <v>46</v>
      </c>
      <c r="BP836" s="1" t="s">
        <v>6649</v>
      </c>
      <c r="BQ836" s="1" t="s">
        <v>1750</v>
      </c>
      <c r="BR836" s="1" t="s">
        <v>10923</v>
      </c>
      <c r="BS836" s="1" t="s">
        <v>623</v>
      </c>
      <c r="BT836" s="1" t="s">
        <v>8783</v>
      </c>
    </row>
    <row r="837" spans="1:72" ht="13.5" customHeight="1">
      <c r="A837" s="7" t="str">
        <f>HYPERLINK("http://kyu.snu.ac.kr/sdhj/index.jsp?type=hj/GK14611_00IM0001_084a.jpg","1738_수남면_084a")</f>
        <v>1738_수남면_084a</v>
      </c>
      <c r="B837" s="2">
        <v>1738</v>
      </c>
      <c r="C837" s="2" t="s">
        <v>12782</v>
      </c>
      <c r="D837" s="2" t="s">
        <v>12783</v>
      </c>
      <c r="E837" s="2">
        <v>836</v>
      </c>
      <c r="F837" s="1">
        <v>3</v>
      </c>
      <c r="G837" s="1" t="s">
        <v>1071</v>
      </c>
      <c r="H837" s="1" t="s">
        <v>6276</v>
      </c>
      <c r="I837" s="1">
        <v>12</v>
      </c>
      <c r="L837" s="1">
        <v>1</v>
      </c>
      <c r="M837" s="1" t="s">
        <v>11960</v>
      </c>
      <c r="N837" s="1" t="s">
        <v>10431</v>
      </c>
      <c r="S837" s="1" t="s">
        <v>152</v>
      </c>
      <c r="T837" s="1" t="s">
        <v>6372</v>
      </c>
      <c r="W837" s="1" t="s">
        <v>66</v>
      </c>
      <c r="X837" s="1" t="s">
        <v>11719</v>
      </c>
      <c r="Y837" s="1" t="s">
        <v>53</v>
      </c>
      <c r="Z837" s="1" t="s">
        <v>6773</v>
      </c>
      <c r="AC837" s="1">
        <v>80</v>
      </c>
      <c r="AD837" s="1" t="s">
        <v>63</v>
      </c>
      <c r="AE837" s="1" t="s">
        <v>8535</v>
      </c>
    </row>
    <row r="838" spans="1:72" ht="13.5" customHeight="1">
      <c r="A838" s="7" t="str">
        <f>HYPERLINK("http://kyu.snu.ac.kr/sdhj/index.jsp?type=hj/GK14611_00IM0001_084a.jpg","1738_수남면_084a")</f>
        <v>1738_수남면_084a</v>
      </c>
      <c r="B838" s="2">
        <v>1738</v>
      </c>
      <c r="C838" s="2" t="s">
        <v>12722</v>
      </c>
      <c r="D838" s="2" t="s">
        <v>12723</v>
      </c>
      <c r="E838" s="2">
        <v>837</v>
      </c>
      <c r="F838" s="1">
        <v>3</v>
      </c>
      <c r="G838" s="1" t="s">
        <v>1071</v>
      </c>
      <c r="H838" s="1" t="s">
        <v>6276</v>
      </c>
      <c r="I838" s="1">
        <v>12</v>
      </c>
      <c r="L838" s="1">
        <v>1</v>
      </c>
      <c r="M838" s="1" t="s">
        <v>11960</v>
      </c>
      <c r="N838" s="1" t="s">
        <v>10431</v>
      </c>
      <c r="S838" s="1" t="s">
        <v>51</v>
      </c>
      <c r="T838" s="1" t="s">
        <v>6364</v>
      </c>
      <c r="W838" s="1" t="s">
        <v>38</v>
      </c>
      <c r="X838" s="1" t="s">
        <v>6711</v>
      </c>
      <c r="Y838" s="1" t="s">
        <v>53</v>
      </c>
      <c r="Z838" s="1" t="s">
        <v>6773</v>
      </c>
      <c r="AC838" s="1">
        <v>31</v>
      </c>
      <c r="AJ838" s="1" t="s">
        <v>17</v>
      </c>
      <c r="AK838" s="1" t="s">
        <v>8760</v>
      </c>
      <c r="AL838" s="1" t="s">
        <v>41</v>
      </c>
      <c r="AM838" s="1" t="s">
        <v>8676</v>
      </c>
      <c r="AT838" s="1" t="s">
        <v>1751</v>
      </c>
      <c r="AU838" s="1" t="s">
        <v>8897</v>
      </c>
      <c r="AV838" s="1" t="s">
        <v>1752</v>
      </c>
      <c r="AW838" s="1" t="s">
        <v>6795</v>
      </c>
      <c r="BI838" s="1" t="s">
        <v>1753</v>
      </c>
      <c r="BJ838" s="1" t="s">
        <v>6894</v>
      </c>
      <c r="BK838" s="1" t="s">
        <v>46</v>
      </c>
      <c r="BL838" s="1" t="s">
        <v>6649</v>
      </c>
      <c r="BM838" s="1" t="s">
        <v>1754</v>
      </c>
      <c r="BN838" s="1" t="s">
        <v>6410</v>
      </c>
      <c r="BQ838" s="1" t="s">
        <v>1755</v>
      </c>
      <c r="BR838" s="1" t="s">
        <v>11290</v>
      </c>
      <c r="BS838" s="1" t="s">
        <v>440</v>
      </c>
      <c r="BT838" s="1" t="s">
        <v>8661</v>
      </c>
    </row>
    <row r="839" spans="1:72" ht="13.5" customHeight="1">
      <c r="A839" s="7" t="str">
        <f>HYPERLINK("http://kyu.snu.ac.kr/sdhj/index.jsp?type=hj/GK14611_00IM0001_084a.jpg","1738_수남면_084a")</f>
        <v>1738_수남면_084a</v>
      </c>
      <c r="B839" s="2">
        <v>1738</v>
      </c>
      <c r="C839" s="2" t="s">
        <v>12703</v>
      </c>
      <c r="D839" s="2" t="s">
        <v>12704</v>
      </c>
      <c r="E839" s="2">
        <v>838</v>
      </c>
      <c r="F839" s="1">
        <v>3</v>
      </c>
      <c r="G839" s="1" t="s">
        <v>1071</v>
      </c>
      <c r="H839" s="1" t="s">
        <v>6276</v>
      </c>
      <c r="I839" s="1">
        <v>12</v>
      </c>
      <c r="L839" s="1">
        <v>1</v>
      </c>
      <c r="M839" s="1" t="s">
        <v>11960</v>
      </c>
      <c r="N839" s="1" t="s">
        <v>10431</v>
      </c>
      <c r="S839" s="1" t="s">
        <v>60</v>
      </c>
      <c r="T839" s="1" t="s">
        <v>6373</v>
      </c>
      <c r="Y839" s="1" t="s">
        <v>53</v>
      </c>
      <c r="Z839" s="1" t="s">
        <v>6773</v>
      </c>
      <c r="AC839" s="1">
        <v>3</v>
      </c>
      <c r="AD839" s="1" t="s">
        <v>652</v>
      </c>
      <c r="AE839" s="1" t="s">
        <v>8543</v>
      </c>
      <c r="AF839" s="1" t="s">
        <v>105</v>
      </c>
      <c r="AG839" s="1" t="s">
        <v>8593</v>
      </c>
    </row>
    <row r="840" spans="1:72" ht="13.5" customHeight="1">
      <c r="A840" s="7" t="str">
        <f>HYPERLINK("http://kyu.snu.ac.kr/sdhj/index.jsp?type=hj/GK14611_00IM0001_084a.jpg","1738_수남면_084a")</f>
        <v>1738_수남면_084a</v>
      </c>
      <c r="B840" s="2">
        <v>1738</v>
      </c>
      <c r="C840" s="2" t="s">
        <v>12722</v>
      </c>
      <c r="D840" s="2" t="s">
        <v>12723</v>
      </c>
      <c r="E840" s="2">
        <v>839</v>
      </c>
      <c r="F840" s="1">
        <v>3</v>
      </c>
      <c r="G840" s="1" t="s">
        <v>1071</v>
      </c>
      <c r="H840" s="1" t="s">
        <v>6276</v>
      </c>
      <c r="I840" s="1">
        <v>12</v>
      </c>
      <c r="L840" s="1">
        <v>2</v>
      </c>
      <c r="M840" s="1" t="s">
        <v>11961</v>
      </c>
      <c r="N840" s="1" t="s">
        <v>11962</v>
      </c>
      <c r="T840" s="1" t="s">
        <v>13254</v>
      </c>
      <c r="U840" s="1" t="s">
        <v>1756</v>
      </c>
      <c r="V840" s="1" t="s">
        <v>6669</v>
      </c>
      <c r="W840" s="1" t="s">
        <v>258</v>
      </c>
      <c r="X840" s="1" t="s">
        <v>6713</v>
      </c>
      <c r="Y840" s="1" t="s">
        <v>521</v>
      </c>
      <c r="Z840" s="1" t="s">
        <v>6774</v>
      </c>
      <c r="AC840" s="1">
        <v>57</v>
      </c>
      <c r="AD840" s="1" t="s">
        <v>54</v>
      </c>
      <c r="AE840" s="1" t="s">
        <v>8570</v>
      </c>
      <c r="AJ840" s="1" t="s">
        <v>17</v>
      </c>
      <c r="AK840" s="1" t="s">
        <v>8760</v>
      </c>
      <c r="AL840" s="1" t="s">
        <v>260</v>
      </c>
      <c r="AM840" s="1" t="s">
        <v>8762</v>
      </c>
      <c r="AT840" s="1" t="s">
        <v>121</v>
      </c>
      <c r="AU840" s="1" t="s">
        <v>11052</v>
      </c>
      <c r="AV840" s="1" t="s">
        <v>1757</v>
      </c>
      <c r="AW840" s="1" t="s">
        <v>9418</v>
      </c>
      <c r="BG840" s="1" t="s">
        <v>119</v>
      </c>
      <c r="BH840" s="1" t="s">
        <v>8868</v>
      </c>
      <c r="BI840" s="1" t="s">
        <v>1149</v>
      </c>
      <c r="BJ840" s="1" t="s">
        <v>8342</v>
      </c>
      <c r="BK840" s="1" t="s">
        <v>46</v>
      </c>
      <c r="BL840" s="1" t="s">
        <v>6649</v>
      </c>
      <c r="BM840" s="1" t="s">
        <v>1758</v>
      </c>
      <c r="BN840" s="1" t="s">
        <v>10456</v>
      </c>
      <c r="BO840" s="1" t="s">
        <v>119</v>
      </c>
      <c r="BP840" s="1" t="s">
        <v>8868</v>
      </c>
      <c r="BQ840" s="1" t="s">
        <v>1759</v>
      </c>
      <c r="BR840" s="1" t="s">
        <v>11381</v>
      </c>
      <c r="BS840" s="1" t="s">
        <v>372</v>
      </c>
      <c r="BT840" s="1" t="s">
        <v>8664</v>
      </c>
    </row>
    <row r="841" spans="1:72" ht="13.5" customHeight="1">
      <c r="A841" s="7" t="str">
        <f>HYPERLINK("http://kyu.snu.ac.kr/sdhj/index.jsp?type=hj/GK14611_00IM0001_084a.jpg","1738_수남면_084a")</f>
        <v>1738_수남면_084a</v>
      </c>
      <c r="B841" s="2">
        <v>1738</v>
      </c>
      <c r="C841" s="2" t="s">
        <v>12779</v>
      </c>
      <c r="D841" s="2" t="s">
        <v>12780</v>
      </c>
      <c r="E841" s="2">
        <v>840</v>
      </c>
      <c r="F841" s="1">
        <v>3</v>
      </c>
      <c r="G841" s="1" t="s">
        <v>1071</v>
      </c>
      <c r="H841" s="1" t="s">
        <v>6276</v>
      </c>
      <c r="I841" s="1">
        <v>12</v>
      </c>
      <c r="L841" s="1">
        <v>3</v>
      </c>
      <c r="M841" s="1" t="s">
        <v>11963</v>
      </c>
      <c r="N841" s="1" t="s">
        <v>11964</v>
      </c>
      <c r="T841" s="1" t="s">
        <v>13255</v>
      </c>
      <c r="U841" s="1" t="s">
        <v>1760</v>
      </c>
      <c r="V841" s="1" t="s">
        <v>13256</v>
      </c>
      <c r="W841" s="1" t="s">
        <v>66</v>
      </c>
      <c r="X841" s="1" t="s">
        <v>11719</v>
      </c>
      <c r="Y841" s="1" t="s">
        <v>1761</v>
      </c>
      <c r="Z841" s="1" t="s">
        <v>7782</v>
      </c>
      <c r="AC841" s="1">
        <v>37</v>
      </c>
      <c r="AD841" s="1" t="s">
        <v>189</v>
      </c>
      <c r="AE841" s="1" t="s">
        <v>8533</v>
      </c>
      <c r="AJ841" s="1" t="s">
        <v>17</v>
      </c>
      <c r="AK841" s="1" t="s">
        <v>8760</v>
      </c>
      <c r="AL841" s="1" t="s">
        <v>372</v>
      </c>
      <c r="AM841" s="1" t="s">
        <v>8664</v>
      </c>
      <c r="AT841" s="1" t="s">
        <v>119</v>
      </c>
      <c r="AU841" s="1" t="s">
        <v>8868</v>
      </c>
      <c r="AV841" s="1" t="s">
        <v>1650</v>
      </c>
      <c r="AW841" s="1" t="s">
        <v>9417</v>
      </c>
      <c r="BG841" s="1" t="s">
        <v>46</v>
      </c>
      <c r="BH841" s="1" t="s">
        <v>6649</v>
      </c>
      <c r="BI841" s="1" t="s">
        <v>1591</v>
      </c>
      <c r="BJ841" s="1" t="s">
        <v>8220</v>
      </c>
      <c r="BK841" s="1" t="s">
        <v>46</v>
      </c>
      <c r="BL841" s="1" t="s">
        <v>6649</v>
      </c>
      <c r="BM841" s="1" t="s">
        <v>1762</v>
      </c>
      <c r="BN841" s="1" t="s">
        <v>6904</v>
      </c>
      <c r="BO841" s="1" t="s">
        <v>46</v>
      </c>
      <c r="BP841" s="1" t="s">
        <v>6649</v>
      </c>
      <c r="BQ841" s="1" t="s">
        <v>1652</v>
      </c>
      <c r="BR841" s="1" t="s">
        <v>11115</v>
      </c>
      <c r="BS841" s="1" t="s">
        <v>50</v>
      </c>
      <c r="BT841" s="1" t="s">
        <v>11050</v>
      </c>
    </row>
    <row r="842" spans="1:72" ht="13.5" customHeight="1">
      <c r="A842" s="7" t="str">
        <f>HYPERLINK("http://kyu.snu.ac.kr/sdhj/index.jsp?type=hj/GK14611_00IM0001_084a.jpg","1738_수남면_084a")</f>
        <v>1738_수남면_084a</v>
      </c>
      <c r="B842" s="2">
        <v>1738</v>
      </c>
      <c r="C842" s="2" t="s">
        <v>12703</v>
      </c>
      <c r="D842" s="2" t="s">
        <v>12704</v>
      </c>
      <c r="E842" s="2">
        <v>841</v>
      </c>
      <c r="F842" s="1">
        <v>3</v>
      </c>
      <c r="G842" s="1" t="s">
        <v>1071</v>
      </c>
      <c r="H842" s="1" t="s">
        <v>6276</v>
      </c>
      <c r="I842" s="1">
        <v>12</v>
      </c>
      <c r="L842" s="1">
        <v>3</v>
      </c>
      <c r="M842" s="1" t="s">
        <v>11963</v>
      </c>
      <c r="N842" s="1" t="s">
        <v>11964</v>
      </c>
      <c r="S842" s="1" t="s">
        <v>51</v>
      </c>
      <c r="T842" s="1" t="s">
        <v>6364</v>
      </c>
      <c r="U842" s="1" t="s">
        <v>185</v>
      </c>
      <c r="V842" s="1" t="s">
        <v>6456</v>
      </c>
      <c r="Y842" s="1" t="s">
        <v>1763</v>
      </c>
      <c r="Z842" s="1" t="s">
        <v>8186</v>
      </c>
      <c r="AC842" s="1">
        <v>33</v>
      </c>
      <c r="AD842" s="1" t="s">
        <v>339</v>
      </c>
      <c r="AE842" s="1" t="s">
        <v>8562</v>
      </c>
      <c r="AJ842" s="1" t="s">
        <v>17</v>
      </c>
      <c r="AK842" s="1" t="s">
        <v>8760</v>
      </c>
      <c r="AL842" s="1" t="s">
        <v>50</v>
      </c>
      <c r="AM842" s="1" t="s">
        <v>11050</v>
      </c>
      <c r="AN842" s="1" t="s">
        <v>285</v>
      </c>
      <c r="AO842" s="1" t="s">
        <v>8520</v>
      </c>
      <c r="AP842" s="1" t="s">
        <v>159</v>
      </c>
      <c r="AQ842" s="1" t="s">
        <v>6472</v>
      </c>
      <c r="AR842" s="1" t="s">
        <v>1764</v>
      </c>
      <c r="AS842" s="1" t="s">
        <v>8851</v>
      </c>
      <c r="AT842" s="1" t="s">
        <v>48</v>
      </c>
      <c r="AU842" s="1" t="s">
        <v>6678</v>
      </c>
      <c r="AV842" s="1" t="s">
        <v>1765</v>
      </c>
      <c r="AW842" s="1" t="s">
        <v>9416</v>
      </c>
      <c r="BG842" s="1" t="s">
        <v>46</v>
      </c>
      <c r="BH842" s="1" t="s">
        <v>6649</v>
      </c>
      <c r="BI842" s="1" t="s">
        <v>1766</v>
      </c>
      <c r="BJ842" s="1" t="s">
        <v>10034</v>
      </c>
      <c r="BK842" s="1" t="s">
        <v>46</v>
      </c>
      <c r="BL842" s="1" t="s">
        <v>6649</v>
      </c>
      <c r="BM842" s="1" t="s">
        <v>1767</v>
      </c>
      <c r="BN842" s="1" t="s">
        <v>10455</v>
      </c>
      <c r="BO842" s="1" t="s">
        <v>48</v>
      </c>
      <c r="BP842" s="1" t="s">
        <v>6678</v>
      </c>
      <c r="BQ842" s="1" t="s">
        <v>1768</v>
      </c>
      <c r="BR842" s="1" t="s">
        <v>10922</v>
      </c>
      <c r="BS842" s="1" t="s">
        <v>50</v>
      </c>
      <c r="BT842" s="1" t="s">
        <v>11050</v>
      </c>
    </row>
    <row r="843" spans="1:72" ht="13.5" customHeight="1">
      <c r="A843" s="7" t="str">
        <f>HYPERLINK("http://kyu.snu.ac.kr/sdhj/index.jsp?type=hj/GK14611_00IM0001_084a.jpg","1738_수남면_084a")</f>
        <v>1738_수남면_084a</v>
      </c>
      <c r="B843" s="2">
        <v>1738</v>
      </c>
      <c r="C843" s="2" t="s">
        <v>12921</v>
      </c>
      <c r="D843" s="2" t="s">
        <v>12679</v>
      </c>
      <c r="E843" s="2">
        <v>842</v>
      </c>
      <c r="F843" s="1">
        <v>3</v>
      </c>
      <c r="G843" s="1" t="s">
        <v>1071</v>
      </c>
      <c r="H843" s="1" t="s">
        <v>6276</v>
      </c>
      <c r="I843" s="1">
        <v>12</v>
      </c>
      <c r="L843" s="1">
        <v>3</v>
      </c>
      <c r="M843" s="1" t="s">
        <v>11963</v>
      </c>
      <c r="N843" s="1" t="s">
        <v>11964</v>
      </c>
      <c r="S843" s="1" t="s">
        <v>83</v>
      </c>
      <c r="T843" s="1" t="s">
        <v>6369</v>
      </c>
      <c r="U843" s="1" t="s">
        <v>1769</v>
      </c>
      <c r="V843" s="1" t="s">
        <v>13257</v>
      </c>
      <c r="Y843" s="1" t="s">
        <v>1770</v>
      </c>
      <c r="Z843" s="1" t="s">
        <v>7519</v>
      </c>
      <c r="AC843" s="1">
        <v>11</v>
      </c>
      <c r="AD843" s="1" t="s">
        <v>134</v>
      </c>
      <c r="AE843" s="1" t="s">
        <v>8563</v>
      </c>
    </row>
    <row r="844" spans="1:72" ht="13.5" customHeight="1">
      <c r="A844" s="7" t="str">
        <f>HYPERLINK("http://kyu.snu.ac.kr/sdhj/index.jsp?type=hj/GK14611_00IM0001_084a.jpg","1738_수남면_084a")</f>
        <v>1738_수남면_084a</v>
      </c>
      <c r="B844" s="2">
        <v>1738</v>
      </c>
      <c r="C844" s="2" t="s">
        <v>12887</v>
      </c>
      <c r="D844" s="2" t="s">
        <v>12888</v>
      </c>
      <c r="E844" s="2">
        <v>843</v>
      </c>
      <c r="F844" s="1">
        <v>3</v>
      </c>
      <c r="G844" s="1" t="s">
        <v>1071</v>
      </c>
      <c r="H844" s="1" t="s">
        <v>6276</v>
      </c>
      <c r="I844" s="1">
        <v>12</v>
      </c>
      <c r="L844" s="1">
        <v>3</v>
      </c>
      <c r="M844" s="1" t="s">
        <v>11963</v>
      </c>
      <c r="N844" s="1" t="s">
        <v>11964</v>
      </c>
      <c r="S844" s="1" t="s">
        <v>62</v>
      </c>
      <c r="T844" s="1" t="s">
        <v>6363</v>
      </c>
      <c r="Y844" s="1" t="s">
        <v>53</v>
      </c>
      <c r="Z844" s="1" t="s">
        <v>6773</v>
      </c>
      <c r="AC844" s="1">
        <v>5</v>
      </c>
      <c r="AD844" s="1" t="s">
        <v>180</v>
      </c>
      <c r="AE844" s="1" t="s">
        <v>8530</v>
      </c>
      <c r="BF844" s="1" t="s">
        <v>64</v>
      </c>
    </row>
    <row r="845" spans="1:72" ht="13.5" customHeight="1">
      <c r="A845" s="7" t="str">
        <f>HYPERLINK("http://kyu.snu.ac.kr/sdhj/index.jsp?type=hj/GK14611_00IM0001_084a.jpg","1738_수남면_084a")</f>
        <v>1738_수남면_084a</v>
      </c>
      <c r="B845" s="2">
        <v>1738</v>
      </c>
      <c r="C845" s="2" t="s">
        <v>12887</v>
      </c>
      <c r="D845" s="2" t="s">
        <v>12888</v>
      </c>
      <c r="E845" s="2">
        <v>844</v>
      </c>
      <c r="F845" s="1">
        <v>3</v>
      </c>
      <c r="G845" s="1" t="s">
        <v>1071</v>
      </c>
      <c r="H845" s="1" t="s">
        <v>6276</v>
      </c>
      <c r="I845" s="1">
        <v>12</v>
      </c>
      <c r="L845" s="1">
        <v>4</v>
      </c>
      <c r="M845" s="1" t="s">
        <v>1746</v>
      </c>
      <c r="N845" s="1" t="s">
        <v>6327</v>
      </c>
      <c r="T845" s="1" t="s">
        <v>13252</v>
      </c>
      <c r="U845" s="1" t="s">
        <v>368</v>
      </c>
      <c r="V845" s="1" t="s">
        <v>6464</v>
      </c>
      <c r="W845" s="1" t="s">
        <v>907</v>
      </c>
      <c r="X845" s="1" t="s">
        <v>6749</v>
      </c>
      <c r="Y845" s="1" t="s">
        <v>1771</v>
      </c>
      <c r="Z845" s="1" t="s">
        <v>8185</v>
      </c>
      <c r="AC845" s="1">
        <v>59</v>
      </c>
      <c r="AD845" s="1" t="s">
        <v>154</v>
      </c>
      <c r="AE845" s="1" t="s">
        <v>8577</v>
      </c>
      <c r="AJ845" s="1" t="s">
        <v>17</v>
      </c>
      <c r="AK845" s="1" t="s">
        <v>8760</v>
      </c>
      <c r="AL845" s="1" t="s">
        <v>1772</v>
      </c>
      <c r="AM845" s="1" t="s">
        <v>8808</v>
      </c>
      <c r="AT845" s="1" t="s">
        <v>46</v>
      </c>
      <c r="AU845" s="1" t="s">
        <v>6649</v>
      </c>
      <c r="AV845" s="1" t="s">
        <v>1773</v>
      </c>
      <c r="AW845" s="1" t="s">
        <v>9415</v>
      </c>
      <c r="BG845" s="1" t="s">
        <v>121</v>
      </c>
      <c r="BH845" s="1" t="s">
        <v>11052</v>
      </c>
      <c r="BI845" s="1" t="s">
        <v>1774</v>
      </c>
      <c r="BJ845" s="1" t="s">
        <v>10033</v>
      </c>
      <c r="BK845" s="1" t="s">
        <v>46</v>
      </c>
      <c r="BL845" s="1" t="s">
        <v>6649</v>
      </c>
      <c r="BM845" s="1" t="s">
        <v>1775</v>
      </c>
      <c r="BN845" s="1" t="s">
        <v>9858</v>
      </c>
      <c r="BO845" s="1" t="s">
        <v>46</v>
      </c>
      <c r="BP845" s="1" t="s">
        <v>6649</v>
      </c>
      <c r="BQ845" s="1" t="s">
        <v>1776</v>
      </c>
      <c r="BR845" s="1" t="s">
        <v>10921</v>
      </c>
      <c r="BS845" s="1" t="s">
        <v>78</v>
      </c>
      <c r="BT845" s="1" t="s">
        <v>8776</v>
      </c>
    </row>
    <row r="846" spans="1:72" ht="13.5" customHeight="1">
      <c r="A846" s="7" t="str">
        <f>HYPERLINK("http://kyu.snu.ac.kr/sdhj/index.jsp?type=hj/GK14611_00IM0001_084a.jpg","1738_수남면_084a")</f>
        <v>1738_수남면_084a</v>
      </c>
      <c r="B846" s="2">
        <v>1738</v>
      </c>
      <c r="C846" s="2" t="s">
        <v>12690</v>
      </c>
      <c r="D846" s="2" t="s">
        <v>12691</v>
      </c>
      <c r="E846" s="2">
        <v>845</v>
      </c>
      <c r="F846" s="1">
        <v>3</v>
      </c>
      <c r="G846" s="1" t="s">
        <v>1071</v>
      </c>
      <c r="H846" s="1" t="s">
        <v>6276</v>
      </c>
      <c r="I846" s="1">
        <v>12</v>
      </c>
      <c r="L846" s="1">
        <v>4</v>
      </c>
      <c r="M846" s="1" t="s">
        <v>1746</v>
      </c>
      <c r="N846" s="1" t="s">
        <v>6327</v>
      </c>
      <c r="S846" s="1" t="s">
        <v>51</v>
      </c>
      <c r="T846" s="1" t="s">
        <v>6364</v>
      </c>
      <c r="U846" s="1" t="s">
        <v>185</v>
      </c>
      <c r="V846" s="1" t="s">
        <v>6456</v>
      </c>
      <c r="Y846" s="1" t="s">
        <v>1492</v>
      </c>
      <c r="Z846" s="1" t="s">
        <v>7581</v>
      </c>
      <c r="AC846" s="1">
        <v>49</v>
      </c>
      <c r="AD846" s="1" t="s">
        <v>585</v>
      </c>
      <c r="AE846" s="1" t="s">
        <v>8544</v>
      </c>
      <c r="AJ846" s="1" t="s">
        <v>17</v>
      </c>
      <c r="AK846" s="1" t="s">
        <v>8760</v>
      </c>
      <c r="AL846" s="1" t="s">
        <v>103</v>
      </c>
      <c r="AM846" s="1" t="s">
        <v>8747</v>
      </c>
      <c r="AN846" s="1" t="s">
        <v>353</v>
      </c>
      <c r="AO846" s="1" t="s">
        <v>6368</v>
      </c>
      <c r="AP846" s="1" t="s">
        <v>159</v>
      </c>
      <c r="AQ846" s="1" t="s">
        <v>6472</v>
      </c>
      <c r="AR846" s="1" t="s">
        <v>1777</v>
      </c>
      <c r="AS846" s="1" t="s">
        <v>13258</v>
      </c>
      <c r="AT846" s="1" t="s">
        <v>183</v>
      </c>
      <c r="AU846" s="1" t="s">
        <v>6484</v>
      </c>
      <c r="AV846" s="1" t="s">
        <v>1778</v>
      </c>
      <c r="AW846" s="1" t="s">
        <v>9414</v>
      </c>
      <c r="BG846" s="1" t="s">
        <v>121</v>
      </c>
      <c r="BH846" s="1" t="s">
        <v>11052</v>
      </c>
      <c r="BI846" s="1" t="s">
        <v>667</v>
      </c>
      <c r="BJ846" s="1" t="s">
        <v>8428</v>
      </c>
      <c r="BK846" s="1" t="s">
        <v>121</v>
      </c>
      <c r="BL846" s="1" t="s">
        <v>11052</v>
      </c>
      <c r="BM846" s="1" t="s">
        <v>999</v>
      </c>
      <c r="BN846" s="1" t="s">
        <v>9375</v>
      </c>
      <c r="BO846" s="1" t="s">
        <v>46</v>
      </c>
      <c r="BP846" s="1" t="s">
        <v>6649</v>
      </c>
      <c r="BQ846" s="1" t="s">
        <v>1779</v>
      </c>
      <c r="BR846" s="1" t="s">
        <v>11423</v>
      </c>
      <c r="BS846" s="1" t="s">
        <v>167</v>
      </c>
      <c r="BT846" s="1" t="s">
        <v>8779</v>
      </c>
    </row>
    <row r="847" spans="1:72" ht="13.5" customHeight="1">
      <c r="A847" s="7" t="str">
        <f>HYPERLINK("http://kyu.snu.ac.kr/sdhj/index.jsp?type=hj/GK14611_00IM0001_084b.jpg","1738_수남면_084b")</f>
        <v>1738_수남면_084b</v>
      </c>
      <c r="B847" s="2">
        <v>1738</v>
      </c>
      <c r="C847" s="2" t="s">
        <v>13259</v>
      </c>
      <c r="D847" s="2" t="s">
        <v>13260</v>
      </c>
      <c r="E847" s="2">
        <v>846</v>
      </c>
      <c r="F847" s="1">
        <v>3</v>
      </c>
      <c r="G847" s="1" t="s">
        <v>1071</v>
      </c>
      <c r="H847" s="1" t="s">
        <v>6276</v>
      </c>
      <c r="I847" s="1">
        <v>12</v>
      </c>
      <c r="L847" s="1">
        <v>4</v>
      </c>
      <c r="M847" s="1" t="s">
        <v>1746</v>
      </c>
      <c r="N847" s="1" t="s">
        <v>6327</v>
      </c>
      <c r="S847" s="1" t="s">
        <v>83</v>
      </c>
      <c r="T847" s="1" t="s">
        <v>6369</v>
      </c>
      <c r="U847" s="1" t="s">
        <v>1780</v>
      </c>
      <c r="V847" s="1" t="s">
        <v>6668</v>
      </c>
      <c r="Y847" s="1" t="s">
        <v>1781</v>
      </c>
      <c r="Z847" s="1" t="s">
        <v>8184</v>
      </c>
      <c r="AC847" s="1">
        <v>20</v>
      </c>
      <c r="AD847" s="1" t="s">
        <v>63</v>
      </c>
      <c r="AE847" s="1" t="s">
        <v>8535</v>
      </c>
    </row>
    <row r="848" spans="1:72" ht="13.5" customHeight="1">
      <c r="A848" s="7" t="str">
        <f>HYPERLINK("http://kyu.snu.ac.kr/sdhj/index.jsp?type=hj/GK14611_00IM0001_084b.jpg","1738_수남면_084b")</f>
        <v>1738_수남면_084b</v>
      </c>
      <c r="B848" s="2">
        <v>1738</v>
      </c>
      <c r="C848" s="2" t="s">
        <v>12795</v>
      </c>
      <c r="D848" s="2" t="s">
        <v>12796</v>
      </c>
      <c r="E848" s="2">
        <v>847</v>
      </c>
      <c r="F848" s="1">
        <v>3</v>
      </c>
      <c r="G848" s="1" t="s">
        <v>1071</v>
      </c>
      <c r="H848" s="1" t="s">
        <v>6276</v>
      </c>
      <c r="I848" s="1">
        <v>12</v>
      </c>
      <c r="L848" s="1">
        <v>4</v>
      </c>
      <c r="M848" s="1" t="s">
        <v>1746</v>
      </c>
      <c r="N848" s="1" t="s">
        <v>6327</v>
      </c>
      <c r="S848" s="1" t="s">
        <v>62</v>
      </c>
      <c r="T848" s="1" t="s">
        <v>6363</v>
      </c>
      <c r="U848" s="1" t="s">
        <v>1782</v>
      </c>
      <c r="V848" s="1" t="s">
        <v>6667</v>
      </c>
      <c r="Y848" s="1" t="s">
        <v>1783</v>
      </c>
      <c r="Z848" s="1" t="s">
        <v>8183</v>
      </c>
      <c r="AC848" s="1">
        <v>17</v>
      </c>
      <c r="AD848" s="1" t="s">
        <v>88</v>
      </c>
      <c r="AE848" s="1" t="s">
        <v>8561</v>
      </c>
      <c r="BF848" s="1" t="s">
        <v>64</v>
      </c>
    </row>
    <row r="849" spans="1:72" ht="13.5" customHeight="1">
      <c r="A849" s="7" t="str">
        <f>HYPERLINK("http://kyu.snu.ac.kr/sdhj/index.jsp?type=hj/GK14611_00IM0001_084b.jpg","1738_수남면_084b")</f>
        <v>1738_수남면_084b</v>
      </c>
      <c r="B849" s="2">
        <v>1738</v>
      </c>
      <c r="C849" s="2" t="s">
        <v>12795</v>
      </c>
      <c r="D849" s="2" t="s">
        <v>12796</v>
      </c>
      <c r="E849" s="2">
        <v>848</v>
      </c>
      <c r="F849" s="1">
        <v>3</v>
      </c>
      <c r="G849" s="1" t="s">
        <v>1071</v>
      </c>
      <c r="H849" s="1" t="s">
        <v>6276</v>
      </c>
      <c r="I849" s="1">
        <v>12</v>
      </c>
      <c r="L849" s="1">
        <v>5</v>
      </c>
      <c r="M849" s="1" t="s">
        <v>11965</v>
      </c>
      <c r="N849" s="1" t="s">
        <v>11966</v>
      </c>
      <c r="T849" s="1" t="s">
        <v>13261</v>
      </c>
      <c r="U849" s="1" t="s">
        <v>1654</v>
      </c>
      <c r="V849" s="1" t="s">
        <v>6665</v>
      </c>
      <c r="W849" s="1" t="s">
        <v>1678</v>
      </c>
      <c r="X849" s="1" t="s">
        <v>6757</v>
      </c>
      <c r="Y849" s="1" t="s">
        <v>1784</v>
      </c>
      <c r="Z849" s="1" t="s">
        <v>7980</v>
      </c>
      <c r="AC849" s="1">
        <v>32</v>
      </c>
      <c r="AD849" s="1" t="s">
        <v>334</v>
      </c>
      <c r="AE849" s="1" t="s">
        <v>8569</v>
      </c>
      <c r="AJ849" s="1" t="s">
        <v>17</v>
      </c>
      <c r="AK849" s="1" t="s">
        <v>8760</v>
      </c>
      <c r="AL849" s="1" t="s">
        <v>1680</v>
      </c>
      <c r="AM849" s="1" t="s">
        <v>8807</v>
      </c>
      <c r="AT849" s="1" t="s">
        <v>1785</v>
      </c>
      <c r="AU849" s="1" t="s">
        <v>8894</v>
      </c>
      <c r="AV849" s="1" t="s">
        <v>1691</v>
      </c>
      <c r="AW849" s="1" t="s">
        <v>8194</v>
      </c>
      <c r="BG849" s="1" t="s">
        <v>46</v>
      </c>
      <c r="BH849" s="1" t="s">
        <v>6649</v>
      </c>
      <c r="BI849" s="1" t="s">
        <v>1681</v>
      </c>
      <c r="BJ849" s="1" t="s">
        <v>9104</v>
      </c>
      <c r="BK849" s="1" t="s">
        <v>46</v>
      </c>
      <c r="BL849" s="1" t="s">
        <v>6649</v>
      </c>
      <c r="BM849" s="1" t="s">
        <v>1069</v>
      </c>
      <c r="BN849" s="1" t="s">
        <v>7137</v>
      </c>
      <c r="BO849" s="1" t="s">
        <v>46</v>
      </c>
      <c r="BP849" s="1" t="s">
        <v>6649</v>
      </c>
      <c r="BQ849" s="1" t="s">
        <v>1786</v>
      </c>
      <c r="BR849" s="1" t="s">
        <v>10920</v>
      </c>
      <c r="BS849" s="1" t="s">
        <v>826</v>
      </c>
      <c r="BT849" s="1" t="s">
        <v>8690</v>
      </c>
    </row>
    <row r="850" spans="1:72" ht="13.5" customHeight="1">
      <c r="A850" s="7" t="str">
        <f>HYPERLINK("http://kyu.snu.ac.kr/sdhj/index.jsp?type=hj/GK14611_00IM0001_084b.jpg","1738_수남면_084b")</f>
        <v>1738_수남면_084b</v>
      </c>
      <c r="B850" s="2">
        <v>1738</v>
      </c>
      <c r="C850" s="2" t="s">
        <v>12729</v>
      </c>
      <c r="D850" s="2" t="s">
        <v>12730</v>
      </c>
      <c r="E850" s="2">
        <v>849</v>
      </c>
      <c r="F850" s="1">
        <v>3</v>
      </c>
      <c r="G850" s="1" t="s">
        <v>1071</v>
      </c>
      <c r="H850" s="1" t="s">
        <v>6276</v>
      </c>
      <c r="I850" s="1">
        <v>12</v>
      </c>
      <c r="L850" s="1">
        <v>5</v>
      </c>
      <c r="M850" s="1" t="s">
        <v>11965</v>
      </c>
      <c r="N850" s="1" t="s">
        <v>11966</v>
      </c>
      <c r="S850" s="1" t="s">
        <v>51</v>
      </c>
      <c r="T850" s="1" t="s">
        <v>6364</v>
      </c>
      <c r="W850" s="1" t="s">
        <v>153</v>
      </c>
      <c r="X850" s="1" t="s">
        <v>6765</v>
      </c>
      <c r="Y850" s="1" t="s">
        <v>53</v>
      </c>
      <c r="Z850" s="1" t="s">
        <v>6773</v>
      </c>
      <c r="AC850" s="1">
        <v>32</v>
      </c>
      <c r="AD850" s="1" t="s">
        <v>334</v>
      </c>
      <c r="AE850" s="1" t="s">
        <v>8569</v>
      </c>
      <c r="AJ850" s="1" t="s">
        <v>17</v>
      </c>
      <c r="AK850" s="1" t="s">
        <v>8760</v>
      </c>
      <c r="AL850" s="1" t="s">
        <v>50</v>
      </c>
      <c r="AM850" s="1" t="s">
        <v>11050</v>
      </c>
      <c r="AT850" s="1" t="s">
        <v>46</v>
      </c>
      <c r="AU850" s="1" t="s">
        <v>6649</v>
      </c>
      <c r="AV850" s="1" t="s">
        <v>374</v>
      </c>
      <c r="AW850" s="1" t="s">
        <v>13262</v>
      </c>
      <c r="BG850" s="1" t="s">
        <v>46</v>
      </c>
      <c r="BH850" s="1" t="s">
        <v>6649</v>
      </c>
      <c r="BI850" s="1" t="s">
        <v>1787</v>
      </c>
      <c r="BJ850" s="1" t="s">
        <v>13263</v>
      </c>
      <c r="BK850" s="1" t="s">
        <v>46</v>
      </c>
      <c r="BL850" s="1" t="s">
        <v>6649</v>
      </c>
      <c r="BM850" s="1" t="s">
        <v>1292</v>
      </c>
      <c r="BN850" s="1" t="s">
        <v>7804</v>
      </c>
      <c r="BO850" s="1" t="s">
        <v>46</v>
      </c>
      <c r="BP850" s="1" t="s">
        <v>6649</v>
      </c>
      <c r="BQ850" s="1" t="s">
        <v>1788</v>
      </c>
      <c r="BR850" s="1" t="s">
        <v>10919</v>
      </c>
      <c r="BS850" s="1" t="s">
        <v>41</v>
      </c>
      <c r="BT850" s="1" t="s">
        <v>8676</v>
      </c>
    </row>
    <row r="851" spans="1:72" ht="13.5" customHeight="1">
      <c r="A851" s="7" t="str">
        <f>HYPERLINK("http://kyu.snu.ac.kr/sdhj/index.jsp?type=hj/GK14611_00IM0001_084b.jpg","1738_수남면_084b")</f>
        <v>1738_수남면_084b</v>
      </c>
      <c r="B851" s="2">
        <v>1738</v>
      </c>
      <c r="C851" s="2" t="s">
        <v>12811</v>
      </c>
      <c r="D851" s="2" t="s">
        <v>12812</v>
      </c>
      <c r="E851" s="2">
        <v>850</v>
      </c>
      <c r="F851" s="1">
        <v>3</v>
      </c>
      <c r="G851" s="1" t="s">
        <v>1071</v>
      </c>
      <c r="H851" s="1" t="s">
        <v>6276</v>
      </c>
      <c r="I851" s="1">
        <v>12</v>
      </c>
      <c r="L851" s="1">
        <v>5</v>
      </c>
      <c r="M851" s="1" t="s">
        <v>11965</v>
      </c>
      <c r="N851" s="1" t="s">
        <v>11966</v>
      </c>
      <c r="S851" s="1" t="s">
        <v>60</v>
      </c>
      <c r="T851" s="1" t="s">
        <v>6373</v>
      </c>
      <c r="Y851" s="1" t="s">
        <v>53</v>
      </c>
      <c r="Z851" s="1" t="s">
        <v>6773</v>
      </c>
      <c r="AC851" s="1">
        <v>3</v>
      </c>
      <c r="AD851" s="1" t="s">
        <v>652</v>
      </c>
      <c r="AE851" s="1" t="s">
        <v>8543</v>
      </c>
      <c r="AF851" s="1" t="s">
        <v>105</v>
      </c>
      <c r="AG851" s="1" t="s">
        <v>8593</v>
      </c>
    </row>
    <row r="852" spans="1:72" ht="13.5" customHeight="1">
      <c r="A852" s="7" t="str">
        <f>HYPERLINK("http://kyu.snu.ac.kr/sdhj/index.jsp?type=hj/GK14611_00IM0001_084b.jpg","1738_수남면_084b")</f>
        <v>1738_수남면_084b</v>
      </c>
      <c r="B852" s="2">
        <v>1738</v>
      </c>
      <c r="C852" s="2" t="s">
        <v>13018</v>
      </c>
      <c r="D852" s="2" t="s">
        <v>12674</v>
      </c>
      <c r="E852" s="2">
        <v>851</v>
      </c>
      <c r="F852" s="1">
        <v>3</v>
      </c>
      <c r="G852" s="1" t="s">
        <v>1071</v>
      </c>
      <c r="H852" s="1" t="s">
        <v>6276</v>
      </c>
      <c r="I852" s="1">
        <v>13</v>
      </c>
      <c r="J852" s="1" t="s">
        <v>1789</v>
      </c>
      <c r="K852" s="1" t="s">
        <v>6326</v>
      </c>
      <c r="L852" s="1">
        <v>1</v>
      </c>
      <c r="M852" s="1" t="s">
        <v>1789</v>
      </c>
      <c r="N852" s="1" t="s">
        <v>6326</v>
      </c>
      <c r="T852" s="1" t="s">
        <v>13255</v>
      </c>
      <c r="U852" s="1" t="s">
        <v>297</v>
      </c>
      <c r="V852" s="1" t="s">
        <v>6509</v>
      </c>
      <c r="W852" s="1" t="s">
        <v>1678</v>
      </c>
      <c r="X852" s="1" t="s">
        <v>6757</v>
      </c>
      <c r="Y852" s="1" t="s">
        <v>1260</v>
      </c>
      <c r="Z852" s="1" t="s">
        <v>7702</v>
      </c>
      <c r="AC852" s="1">
        <v>38</v>
      </c>
      <c r="AD852" s="1" t="s">
        <v>96</v>
      </c>
      <c r="AE852" s="1" t="s">
        <v>8581</v>
      </c>
      <c r="AJ852" s="1" t="s">
        <v>17</v>
      </c>
      <c r="AK852" s="1" t="s">
        <v>8760</v>
      </c>
      <c r="AL852" s="1" t="s">
        <v>1680</v>
      </c>
      <c r="AM852" s="1" t="s">
        <v>8807</v>
      </c>
      <c r="AT852" s="1" t="s">
        <v>1785</v>
      </c>
      <c r="AU852" s="1" t="s">
        <v>8894</v>
      </c>
      <c r="AV852" s="1" t="s">
        <v>1679</v>
      </c>
      <c r="AW852" s="1" t="s">
        <v>8198</v>
      </c>
      <c r="BG852" s="1" t="s">
        <v>46</v>
      </c>
      <c r="BH852" s="1" t="s">
        <v>6649</v>
      </c>
      <c r="BI852" s="1" t="s">
        <v>1681</v>
      </c>
      <c r="BJ852" s="1" t="s">
        <v>9104</v>
      </c>
      <c r="BK852" s="1" t="s">
        <v>46</v>
      </c>
      <c r="BL852" s="1" t="s">
        <v>6649</v>
      </c>
      <c r="BM852" s="1" t="s">
        <v>1069</v>
      </c>
      <c r="BN852" s="1" t="s">
        <v>7137</v>
      </c>
      <c r="BO852" s="1" t="s">
        <v>46</v>
      </c>
      <c r="BP852" s="1" t="s">
        <v>6649</v>
      </c>
      <c r="BQ852" s="1" t="s">
        <v>1683</v>
      </c>
      <c r="BR852" s="1" t="s">
        <v>9425</v>
      </c>
    </row>
    <row r="853" spans="1:72" ht="13.5" customHeight="1">
      <c r="A853" s="7" t="str">
        <f>HYPERLINK("http://kyu.snu.ac.kr/sdhj/index.jsp?type=hj/GK14611_00IM0001_084b.jpg","1738_수남면_084b")</f>
        <v>1738_수남면_084b</v>
      </c>
      <c r="B853" s="2">
        <v>1738</v>
      </c>
      <c r="C853" s="2" t="s">
        <v>12740</v>
      </c>
      <c r="D853" s="2" t="s">
        <v>12741</v>
      </c>
      <c r="E853" s="2">
        <v>852</v>
      </c>
      <c r="F853" s="1">
        <v>3</v>
      </c>
      <c r="G853" s="1" t="s">
        <v>1071</v>
      </c>
      <c r="H853" s="1" t="s">
        <v>6276</v>
      </c>
      <c r="I853" s="1">
        <v>13</v>
      </c>
      <c r="L853" s="1">
        <v>1</v>
      </c>
      <c r="M853" s="1" t="s">
        <v>1789</v>
      </c>
      <c r="N853" s="1" t="s">
        <v>6326</v>
      </c>
      <c r="S853" s="1" t="s">
        <v>51</v>
      </c>
      <c r="T853" s="1" t="s">
        <v>6364</v>
      </c>
      <c r="W853" s="1" t="s">
        <v>38</v>
      </c>
      <c r="X853" s="1" t="s">
        <v>6711</v>
      </c>
      <c r="Y853" s="1" t="s">
        <v>53</v>
      </c>
      <c r="Z853" s="1" t="s">
        <v>6773</v>
      </c>
      <c r="AF853" s="1" t="s">
        <v>128</v>
      </c>
      <c r="AG853" s="1" t="s">
        <v>6421</v>
      </c>
    </row>
    <row r="854" spans="1:72" ht="13.5" customHeight="1">
      <c r="A854" s="7" t="str">
        <f>HYPERLINK("http://kyu.snu.ac.kr/sdhj/index.jsp?type=hj/GK14611_00IM0001_084b.jpg","1738_수남면_084b")</f>
        <v>1738_수남면_084b</v>
      </c>
      <c r="B854" s="2">
        <v>1738</v>
      </c>
      <c r="C854" s="2" t="s">
        <v>12887</v>
      </c>
      <c r="D854" s="2" t="s">
        <v>12888</v>
      </c>
      <c r="E854" s="2">
        <v>853</v>
      </c>
      <c r="F854" s="1">
        <v>3</v>
      </c>
      <c r="G854" s="1" t="s">
        <v>1071</v>
      </c>
      <c r="H854" s="1" t="s">
        <v>6276</v>
      </c>
      <c r="I854" s="1">
        <v>13</v>
      </c>
      <c r="L854" s="1">
        <v>1</v>
      </c>
      <c r="M854" s="1" t="s">
        <v>1789</v>
      </c>
      <c r="N854" s="1" t="s">
        <v>6326</v>
      </c>
      <c r="S854" s="1" t="s">
        <v>268</v>
      </c>
      <c r="T854" s="1" t="s">
        <v>6391</v>
      </c>
      <c r="W854" s="1" t="s">
        <v>153</v>
      </c>
      <c r="X854" s="1" t="s">
        <v>6765</v>
      </c>
      <c r="Y854" s="1" t="s">
        <v>53</v>
      </c>
      <c r="Z854" s="1" t="s">
        <v>6773</v>
      </c>
      <c r="AC854" s="1">
        <v>27</v>
      </c>
      <c r="AD854" s="1" t="s">
        <v>476</v>
      </c>
      <c r="AE854" s="1" t="s">
        <v>7652</v>
      </c>
      <c r="AJ854" s="1" t="s">
        <v>17</v>
      </c>
      <c r="AK854" s="1" t="s">
        <v>8760</v>
      </c>
      <c r="AL854" s="1" t="s">
        <v>365</v>
      </c>
      <c r="AM854" s="1" t="s">
        <v>8671</v>
      </c>
      <c r="AT854" s="1" t="s">
        <v>44</v>
      </c>
      <c r="AU854" s="1" t="s">
        <v>6520</v>
      </c>
      <c r="AV854" s="1" t="s">
        <v>1790</v>
      </c>
      <c r="AW854" s="1" t="s">
        <v>9413</v>
      </c>
      <c r="BG854" s="1" t="s">
        <v>79</v>
      </c>
      <c r="BH854" s="1" t="s">
        <v>6493</v>
      </c>
      <c r="BI854" s="1" t="s">
        <v>1333</v>
      </c>
      <c r="BJ854" s="1" t="s">
        <v>10032</v>
      </c>
      <c r="BK854" s="1" t="s">
        <v>79</v>
      </c>
      <c r="BL854" s="1" t="s">
        <v>6493</v>
      </c>
      <c r="BM854" s="1" t="s">
        <v>1791</v>
      </c>
      <c r="BN854" s="1" t="s">
        <v>10454</v>
      </c>
      <c r="BO854" s="1" t="s">
        <v>81</v>
      </c>
      <c r="BP854" s="1" t="s">
        <v>8866</v>
      </c>
      <c r="BQ854" s="1" t="s">
        <v>1792</v>
      </c>
      <c r="BR854" s="1" t="s">
        <v>10918</v>
      </c>
      <c r="BS854" s="1" t="s">
        <v>1793</v>
      </c>
      <c r="BT854" s="1" t="s">
        <v>8717</v>
      </c>
    </row>
    <row r="855" spans="1:72" ht="13.5" customHeight="1">
      <c r="A855" s="7" t="str">
        <f>HYPERLINK("http://kyu.snu.ac.kr/sdhj/index.jsp?type=hj/GK14611_00IM0001_084b.jpg","1738_수남면_084b")</f>
        <v>1738_수남면_084b</v>
      </c>
      <c r="B855" s="2">
        <v>1738</v>
      </c>
      <c r="C855" s="2" t="s">
        <v>12795</v>
      </c>
      <c r="D855" s="2" t="s">
        <v>12796</v>
      </c>
      <c r="E855" s="2">
        <v>854</v>
      </c>
      <c r="F855" s="1">
        <v>3</v>
      </c>
      <c r="G855" s="1" t="s">
        <v>1071</v>
      </c>
      <c r="H855" s="1" t="s">
        <v>6276</v>
      </c>
      <c r="I855" s="1">
        <v>13</v>
      </c>
      <c r="L855" s="1">
        <v>2</v>
      </c>
      <c r="M855" s="1" t="s">
        <v>11967</v>
      </c>
      <c r="N855" s="1" t="s">
        <v>11968</v>
      </c>
      <c r="T855" s="1" t="s">
        <v>12798</v>
      </c>
      <c r="U855" s="1" t="s">
        <v>1794</v>
      </c>
      <c r="V855" s="1" t="s">
        <v>6661</v>
      </c>
      <c r="W855" s="1" t="s">
        <v>66</v>
      </c>
      <c r="X855" s="1" t="s">
        <v>11719</v>
      </c>
      <c r="Y855" s="1" t="s">
        <v>1795</v>
      </c>
      <c r="Z855" s="1" t="s">
        <v>8182</v>
      </c>
      <c r="AC855" s="1">
        <v>70</v>
      </c>
      <c r="AD855" s="1" t="s">
        <v>127</v>
      </c>
      <c r="AE855" s="1" t="s">
        <v>8557</v>
      </c>
      <c r="AJ855" s="1" t="s">
        <v>17</v>
      </c>
      <c r="AK855" s="1" t="s">
        <v>8760</v>
      </c>
      <c r="AL855" s="1" t="s">
        <v>1435</v>
      </c>
      <c r="AM855" s="1" t="s">
        <v>8770</v>
      </c>
      <c r="AT855" s="1" t="s">
        <v>81</v>
      </c>
      <c r="AU855" s="1" t="s">
        <v>8866</v>
      </c>
      <c r="AV855" s="1" t="s">
        <v>1796</v>
      </c>
      <c r="AW855" s="1" t="s">
        <v>8501</v>
      </c>
      <c r="BG855" s="1" t="s">
        <v>81</v>
      </c>
      <c r="BH855" s="1" t="s">
        <v>8866</v>
      </c>
      <c r="BI855" s="1" t="s">
        <v>1797</v>
      </c>
      <c r="BJ855" s="1" t="s">
        <v>10031</v>
      </c>
      <c r="BK855" s="1" t="s">
        <v>834</v>
      </c>
      <c r="BL855" s="1" t="s">
        <v>8871</v>
      </c>
      <c r="BM855" s="1" t="s">
        <v>1798</v>
      </c>
      <c r="BN855" s="1" t="s">
        <v>9971</v>
      </c>
      <c r="BO855" s="1" t="s">
        <v>81</v>
      </c>
      <c r="BP855" s="1" t="s">
        <v>8866</v>
      </c>
      <c r="BQ855" s="1" t="s">
        <v>1799</v>
      </c>
      <c r="BR855" s="1" t="s">
        <v>11387</v>
      </c>
      <c r="BS855" s="1" t="s">
        <v>372</v>
      </c>
      <c r="BT855" s="1" t="s">
        <v>8664</v>
      </c>
    </row>
    <row r="856" spans="1:72" ht="13.5" customHeight="1">
      <c r="A856" s="7" t="str">
        <f>HYPERLINK("http://kyu.snu.ac.kr/sdhj/index.jsp?type=hj/GK14611_00IM0001_084b.jpg","1738_수남면_084b")</f>
        <v>1738_수남면_084b</v>
      </c>
      <c r="B856" s="2">
        <v>1738</v>
      </c>
      <c r="C856" s="2" t="s">
        <v>12766</v>
      </c>
      <c r="D856" s="2" t="s">
        <v>12767</v>
      </c>
      <c r="E856" s="2">
        <v>855</v>
      </c>
      <c r="F856" s="1">
        <v>3</v>
      </c>
      <c r="G856" s="1" t="s">
        <v>1071</v>
      </c>
      <c r="H856" s="1" t="s">
        <v>6276</v>
      </c>
      <c r="I856" s="1">
        <v>13</v>
      </c>
      <c r="L856" s="1">
        <v>2</v>
      </c>
      <c r="M856" s="1" t="s">
        <v>11967</v>
      </c>
      <c r="N856" s="1" t="s">
        <v>11968</v>
      </c>
      <c r="S856" s="1" t="s">
        <v>761</v>
      </c>
      <c r="T856" s="1" t="s">
        <v>6365</v>
      </c>
      <c r="U856" s="1" t="s">
        <v>1800</v>
      </c>
      <c r="V856" s="1" t="s">
        <v>6666</v>
      </c>
      <c r="Y856" s="1" t="s">
        <v>1801</v>
      </c>
      <c r="Z856" s="1" t="s">
        <v>7041</v>
      </c>
      <c r="AC856" s="1">
        <v>20</v>
      </c>
      <c r="AD856" s="1" t="s">
        <v>362</v>
      </c>
      <c r="AE856" s="1" t="s">
        <v>8531</v>
      </c>
    </row>
    <row r="857" spans="1:72" ht="13.5" customHeight="1">
      <c r="A857" s="7" t="str">
        <f>HYPERLINK("http://kyu.snu.ac.kr/sdhj/index.jsp?type=hj/GK14611_00IM0001_084b.jpg","1738_수남면_084b")</f>
        <v>1738_수남면_084b</v>
      </c>
      <c r="B857" s="2">
        <v>1738</v>
      </c>
      <c r="C857" s="2" t="s">
        <v>12808</v>
      </c>
      <c r="D857" s="2" t="s">
        <v>12809</v>
      </c>
      <c r="E857" s="2">
        <v>856</v>
      </c>
      <c r="F857" s="1">
        <v>3</v>
      </c>
      <c r="G857" s="1" t="s">
        <v>1071</v>
      </c>
      <c r="H857" s="1" t="s">
        <v>6276</v>
      </c>
      <c r="I857" s="1">
        <v>13</v>
      </c>
      <c r="L857" s="1">
        <v>3</v>
      </c>
      <c r="M857" s="1" t="s">
        <v>11969</v>
      </c>
      <c r="N857" s="1" t="s">
        <v>11970</v>
      </c>
      <c r="T857" s="1" t="s">
        <v>13264</v>
      </c>
      <c r="U857" s="1" t="s">
        <v>1654</v>
      </c>
      <c r="V857" s="1" t="s">
        <v>6665</v>
      </c>
      <c r="W857" s="1" t="s">
        <v>153</v>
      </c>
      <c r="X857" s="1" t="s">
        <v>6765</v>
      </c>
      <c r="Y857" s="1" t="s">
        <v>13265</v>
      </c>
      <c r="Z857" s="1" t="s">
        <v>11621</v>
      </c>
      <c r="AC857" s="1">
        <v>53</v>
      </c>
      <c r="AD857" s="1" t="s">
        <v>423</v>
      </c>
      <c r="AE857" s="1" t="s">
        <v>6457</v>
      </c>
      <c r="AL857" s="1" t="s">
        <v>50</v>
      </c>
      <c r="AM857" s="1" t="s">
        <v>11050</v>
      </c>
      <c r="AT857" s="1" t="s">
        <v>46</v>
      </c>
      <c r="AU857" s="1" t="s">
        <v>6649</v>
      </c>
      <c r="AV857" s="1" t="s">
        <v>1802</v>
      </c>
      <c r="AW857" s="1" t="s">
        <v>9412</v>
      </c>
      <c r="BG857" s="1" t="s">
        <v>46</v>
      </c>
      <c r="BH857" s="1" t="s">
        <v>6649</v>
      </c>
      <c r="BI857" s="1" t="s">
        <v>153</v>
      </c>
      <c r="BJ857" s="1" t="s">
        <v>6716</v>
      </c>
      <c r="BK857" s="1" t="s">
        <v>46</v>
      </c>
      <c r="BL857" s="1" t="s">
        <v>6649</v>
      </c>
      <c r="BM857" s="1" t="s">
        <v>1803</v>
      </c>
      <c r="BN857" s="1" t="s">
        <v>8713</v>
      </c>
      <c r="BO857" s="1" t="s">
        <v>46</v>
      </c>
      <c r="BP857" s="1" t="s">
        <v>6649</v>
      </c>
      <c r="BQ857" s="1" t="s">
        <v>1804</v>
      </c>
      <c r="BR857" s="1" t="s">
        <v>11073</v>
      </c>
      <c r="BS857" s="1" t="s">
        <v>50</v>
      </c>
      <c r="BT857" s="1" t="s">
        <v>11050</v>
      </c>
    </row>
    <row r="858" spans="1:72" ht="13.5" customHeight="1">
      <c r="A858" s="7" t="str">
        <f>HYPERLINK("http://kyu.snu.ac.kr/sdhj/index.jsp?type=hj/GK14611_00IM0001_084b.jpg","1738_수남면_084b")</f>
        <v>1738_수남면_084b</v>
      </c>
      <c r="B858" s="2">
        <v>1738</v>
      </c>
      <c r="C858" s="2" t="s">
        <v>13241</v>
      </c>
      <c r="D858" s="2" t="s">
        <v>13242</v>
      </c>
      <c r="E858" s="2">
        <v>857</v>
      </c>
      <c r="F858" s="1">
        <v>3</v>
      </c>
      <c r="G858" s="1" t="s">
        <v>1071</v>
      </c>
      <c r="H858" s="1" t="s">
        <v>6276</v>
      </c>
      <c r="I858" s="1">
        <v>13</v>
      </c>
      <c r="L858" s="1">
        <v>3</v>
      </c>
      <c r="M858" s="1" t="s">
        <v>11969</v>
      </c>
      <c r="N858" s="1" t="s">
        <v>11970</v>
      </c>
      <c r="S858" s="1" t="s">
        <v>51</v>
      </c>
      <c r="T858" s="1" t="s">
        <v>6364</v>
      </c>
      <c r="W858" s="1" t="s">
        <v>38</v>
      </c>
      <c r="X858" s="1" t="s">
        <v>6711</v>
      </c>
      <c r="Y858" s="1" t="s">
        <v>53</v>
      </c>
      <c r="Z858" s="1" t="s">
        <v>6773</v>
      </c>
      <c r="AC858" s="1">
        <v>56</v>
      </c>
      <c r="AD858" s="1" t="s">
        <v>328</v>
      </c>
      <c r="AE858" s="1" t="s">
        <v>8554</v>
      </c>
      <c r="AJ858" s="1" t="s">
        <v>17</v>
      </c>
      <c r="AK858" s="1" t="s">
        <v>8760</v>
      </c>
      <c r="AL858" s="1" t="s">
        <v>41</v>
      </c>
      <c r="AM858" s="1" t="s">
        <v>8676</v>
      </c>
      <c r="AT858" s="1" t="s">
        <v>46</v>
      </c>
      <c r="AU858" s="1" t="s">
        <v>6649</v>
      </c>
      <c r="AV858" s="1" t="s">
        <v>1305</v>
      </c>
      <c r="AW858" s="1" t="s">
        <v>8298</v>
      </c>
      <c r="BG858" s="1" t="s">
        <v>46</v>
      </c>
      <c r="BH858" s="1" t="s">
        <v>6649</v>
      </c>
      <c r="BI858" s="1" t="s">
        <v>1773</v>
      </c>
      <c r="BJ858" s="1" t="s">
        <v>9415</v>
      </c>
      <c r="BK858" s="1" t="s">
        <v>46</v>
      </c>
      <c r="BL858" s="1" t="s">
        <v>6649</v>
      </c>
      <c r="BM858" s="1" t="s">
        <v>875</v>
      </c>
      <c r="BN858" s="1" t="s">
        <v>9271</v>
      </c>
      <c r="BO858" s="1" t="s">
        <v>46</v>
      </c>
      <c r="BP858" s="1" t="s">
        <v>6649</v>
      </c>
      <c r="BQ858" s="1" t="s">
        <v>1805</v>
      </c>
      <c r="BR858" s="1" t="s">
        <v>11385</v>
      </c>
      <c r="BS858" s="1" t="s">
        <v>285</v>
      </c>
      <c r="BT858" s="1" t="s">
        <v>8520</v>
      </c>
    </row>
    <row r="859" spans="1:72" ht="13.5" customHeight="1">
      <c r="A859" s="7" t="str">
        <f>HYPERLINK("http://kyu.snu.ac.kr/sdhj/index.jsp?type=hj/GK14611_00IM0001_084b.jpg","1738_수남면_084b")</f>
        <v>1738_수남면_084b</v>
      </c>
      <c r="B859" s="2">
        <v>1738</v>
      </c>
      <c r="C859" s="2" t="s">
        <v>13020</v>
      </c>
      <c r="D859" s="2" t="s">
        <v>13021</v>
      </c>
      <c r="E859" s="2">
        <v>858</v>
      </c>
      <c r="F859" s="1">
        <v>3</v>
      </c>
      <c r="G859" s="1" t="s">
        <v>1071</v>
      </c>
      <c r="H859" s="1" t="s">
        <v>6276</v>
      </c>
      <c r="I859" s="1">
        <v>13</v>
      </c>
      <c r="L859" s="1">
        <v>3</v>
      </c>
      <c r="M859" s="1" t="s">
        <v>11969</v>
      </c>
      <c r="N859" s="1" t="s">
        <v>11970</v>
      </c>
      <c r="S859" s="1" t="s">
        <v>60</v>
      </c>
      <c r="T859" s="1" t="s">
        <v>6373</v>
      </c>
      <c r="Y859" s="1" t="s">
        <v>53</v>
      </c>
      <c r="Z859" s="1" t="s">
        <v>6773</v>
      </c>
      <c r="AC859" s="1">
        <v>40</v>
      </c>
      <c r="AD859" s="1" t="s">
        <v>210</v>
      </c>
      <c r="AE859" s="1" t="s">
        <v>8582</v>
      </c>
    </row>
    <row r="860" spans="1:72" ht="13.5" customHeight="1">
      <c r="A860" s="7" t="str">
        <f>HYPERLINK("http://kyu.snu.ac.kr/sdhj/index.jsp?type=hj/GK14611_00IM0001_084b.jpg","1738_수남면_084b")</f>
        <v>1738_수남면_084b</v>
      </c>
      <c r="B860" s="2">
        <v>1738</v>
      </c>
      <c r="C860" s="2" t="s">
        <v>12933</v>
      </c>
      <c r="D860" s="2" t="s">
        <v>12934</v>
      </c>
      <c r="E860" s="2">
        <v>859</v>
      </c>
      <c r="F860" s="1">
        <v>3</v>
      </c>
      <c r="G860" s="1" t="s">
        <v>1071</v>
      </c>
      <c r="H860" s="1" t="s">
        <v>6276</v>
      </c>
      <c r="I860" s="1">
        <v>13</v>
      </c>
      <c r="L860" s="1">
        <v>3</v>
      </c>
      <c r="M860" s="1" t="s">
        <v>11969</v>
      </c>
      <c r="N860" s="1" t="s">
        <v>11970</v>
      </c>
      <c r="S860" s="1" t="s">
        <v>62</v>
      </c>
      <c r="T860" s="1" t="s">
        <v>6363</v>
      </c>
      <c r="Y860" s="1" t="s">
        <v>53</v>
      </c>
      <c r="Z860" s="1" t="s">
        <v>6773</v>
      </c>
      <c r="AC860" s="1">
        <v>10</v>
      </c>
      <c r="AD860" s="1" t="s">
        <v>127</v>
      </c>
      <c r="AE860" s="1" t="s">
        <v>8557</v>
      </c>
      <c r="BF860" s="1" t="s">
        <v>64</v>
      </c>
    </row>
    <row r="861" spans="1:72" ht="13.5" customHeight="1">
      <c r="A861" s="7" t="str">
        <f>HYPERLINK("http://kyu.snu.ac.kr/sdhj/index.jsp?type=hj/GK14611_00IM0001_084b.jpg","1738_수남면_084b")</f>
        <v>1738_수남면_084b</v>
      </c>
      <c r="B861" s="2">
        <v>1738</v>
      </c>
      <c r="C861" s="2" t="s">
        <v>12933</v>
      </c>
      <c r="D861" s="2" t="s">
        <v>12934</v>
      </c>
      <c r="E861" s="2">
        <v>860</v>
      </c>
      <c r="F861" s="1">
        <v>3</v>
      </c>
      <c r="G861" s="1" t="s">
        <v>1071</v>
      </c>
      <c r="H861" s="1" t="s">
        <v>6276</v>
      </c>
      <c r="I861" s="1">
        <v>13</v>
      </c>
      <c r="L861" s="1">
        <v>4</v>
      </c>
      <c r="M861" s="1" t="s">
        <v>11971</v>
      </c>
      <c r="N861" s="1" t="s">
        <v>11972</v>
      </c>
      <c r="O861" s="1" t="s">
        <v>6</v>
      </c>
      <c r="P861" s="1" t="s">
        <v>6347</v>
      </c>
      <c r="T861" s="1" t="s">
        <v>13235</v>
      </c>
      <c r="U861" s="1" t="s">
        <v>1806</v>
      </c>
      <c r="V861" s="1" t="s">
        <v>6507</v>
      </c>
      <c r="W861" s="1" t="s">
        <v>66</v>
      </c>
      <c r="X861" s="1" t="s">
        <v>11719</v>
      </c>
      <c r="Y861" s="1" t="s">
        <v>1807</v>
      </c>
      <c r="Z861" s="1" t="s">
        <v>8181</v>
      </c>
      <c r="AC861" s="1">
        <v>44</v>
      </c>
      <c r="AD861" s="1" t="s">
        <v>482</v>
      </c>
      <c r="AE861" s="1" t="s">
        <v>8578</v>
      </c>
      <c r="AJ861" s="1" t="s">
        <v>17</v>
      </c>
      <c r="AK861" s="1" t="s">
        <v>8760</v>
      </c>
      <c r="AL861" s="1" t="s">
        <v>285</v>
      </c>
      <c r="AM861" s="1" t="s">
        <v>8520</v>
      </c>
      <c r="AT861" s="1" t="s">
        <v>113</v>
      </c>
      <c r="AU861" s="1" t="s">
        <v>8879</v>
      </c>
      <c r="AV861" s="1" t="s">
        <v>1808</v>
      </c>
      <c r="AW861" s="1" t="s">
        <v>9411</v>
      </c>
      <c r="BG861" s="1" t="s">
        <v>81</v>
      </c>
      <c r="BH861" s="1" t="s">
        <v>8866</v>
      </c>
      <c r="BI861" s="1" t="s">
        <v>1809</v>
      </c>
      <c r="BJ861" s="1" t="s">
        <v>10030</v>
      </c>
      <c r="BK861" s="1" t="s">
        <v>81</v>
      </c>
      <c r="BL861" s="1" t="s">
        <v>8866</v>
      </c>
      <c r="BM861" s="1" t="s">
        <v>1810</v>
      </c>
      <c r="BN861" s="1" t="s">
        <v>6812</v>
      </c>
      <c r="BO861" s="1" t="s">
        <v>1811</v>
      </c>
      <c r="BP861" s="1" t="s">
        <v>10546</v>
      </c>
      <c r="BQ861" s="1" t="s">
        <v>1812</v>
      </c>
      <c r="BR861" s="1" t="s">
        <v>6817</v>
      </c>
      <c r="BS861" s="1" t="s">
        <v>711</v>
      </c>
      <c r="BT861" s="1" t="s">
        <v>8720</v>
      </c>
    </row>
    <row r="862" spans="1:72" ht="13.5" customHeight="1">
      <c r="A862" s="7" t="str">
        <f>HYPERLINK("http://kyu.snu.ac.kr/sdhj/index.jsp?type=hj/GK14611_00IM0001_084b.jpg","1738_수남면_084b")</f>
        <v>1738_수남면_084b</v>
      </c>
      <c r="B862" s="2">
        <v>1738</v>
      </c>
      <c r="C862" s="2" t="s">
        <v>13266</v>
      </c>
      <c r="D862" s="2" t="s">
        <v>13267</v>
      </c>
      <c r="E862" s="2">
        <v>861</v>
      </c>
      <c r="F862" s="1">
        <v>3</v>
      </c>
      <c r="G862" s="1" t="s">
        <v>1071</v>
      </c>
      <c r="H862" s="1" t="s">
        <v>6276</v>
      </c>
      <c r="I862" s="1">
        <v>13</v>
      </c>
      <c r="L862" s="1">
        <v>4</v>
      </c>
      <c r="M862" s="1" t="s">
        <v>11971</v>
      </c>
      <c r="N862" s="1" t="s">
        <v>11972</v>
      </c>
      <c r="S862" s="1" t="s">
        <v>51</v>
      </c>
      <c r="T862" s="1" t="s">
        <v>6364</v>
      </c>
      <c r="W862" s="1" t="s">
        <v>66</v>
      </c>
      <c r="X862" s="1" t="s">
        <v>11719</v>
      </c>
      <c r="Y862" s="1" t="s">
        <v>53</v>
      </c>
      <c r="Z862" s="1" t="s">
        <v>6773</v>
      </c>
      <c r="AC862" s="1">
        <v>44</v>
      </c>
      <c r="AD862" s="1" t="s">
        <v>482</v>
      </c>
      <c r="AE862" s="1" t="s">
        <v>8578</v>
      </c>
      <c r="AJ862" s="1" t="s">
        <v>17</v>
      </c>
      <c r="AK862" s="1" t="s">
        <v>8760</v>
      </c>
      <c r="AL862" s="1" t="s">
        <v>372</v>
      </c>
      <c r="AM862" s="1" t="s">
        <v>8664</v>
      </c>
      <c r="AT862" s="1" t="s">
        <v>79</v>
      </c>
      <c r="AU862" s="1" t="s">
        <v>6493</v>
      </c>
      <c r="AV862" s="1" t="s">
        <v>1813</v>
      </c>
      <c r="AW862" s="1" t="s">
        <v>9410</v>
      </c>
      <c r="BG862" s="1" t="s">
        <v>113</v>
      </c>
      <c r="BH862" s="1" t="s">
        <v>8879</v>
      </c>
      <c r="BI862" s="1" t="s">
        <v>1814</v>
      </c>
      <c r="BJ862" s="1" t="s">
        <v>11485</v>
      </c>
      <c r="BK862" s="1" t="s">
        <v>1815</v>
      </c>
      <c r="BL862" s="1" t="s">
        <v>6634</v>
      </c>
      <c r="BM862" s="1" t="s">
        <v>1816</v>
      </c>
      <c r="BN862" s="1" t="s">
        <v>10453</v>
      </c>
      <c r="BO862" s="1" t="s">
        <v>79</v>
      </c>
      <c r="BP862" s="1" t="s">
        <v>6493</v>
      </c>
      <c r="BQ862" s="1" t="s">
        <v>389</v>
      </c>
      <c r="BR862" s="1" t="s">
        <v>11426</v>
      </c>
    </row>
    <row r="863" spans="1:72" ht="13.5" customHeight="1">
      <c r="A863" s="7" t="str">
        <f>HYPERLINK("http://kyu.snu.ac.kr/sdhj/index.jsp?type=hj/GK14611_00IM0001_084b.jpg","1738_수남면_084b")</f>
        <v>1738_수남면_084b</v>
      </c>
      <c r="B863" s="2">
        <v>1738</v>
      </c>
      <c r="C863" s="2" t="s">
        <v>12712</v>
      </c>
      <c r="D863" s="2" t="s">
        <v>12713</v>
      </c>
      <c r="E863" s="2">
        <v>862</v>
      </c>
      <c r="F863" s="1">
        <v>3</v>
      </c>
      <c r="G863" s="1" t="s">
        <v>1071</v>
      </c>
      <c r="H863" s="1" t="s">
        <v>6276</v>
      </c>
      <c r="I863" s="1">
        <v>13</v>
      </c>
      <c r="L863" s="1">
        <v>5</v>
      </c>
      <c r="M863" s="1" t="s">
        <v>11973</v>
      </c>
      <c r="N863" s="1" t="s">
        <v>11974</v>
      </c>
      <c r="O863" s="1" t="s">
        <v>6</v>
      </c>
      <c r="P863" s="1" t="s">
        <v>6347</v>
      </c>
      <c r="T863" s="1" t="s">
        <v>13268</v>
      </c>
      <c r="U863" s="1" t="s">
        <v>159</v>
      </c>
      <c r="V863" s="1" t="s">
        <v>6472</v>
      </c>
      <c r="W863" s="1" t="s">
        <v>66</v>
      </c>
      <c r="X863" s="1" t="s">
        <v>11719</v>
      </c>
      <c r="Y863" s="1" t="s">
        <v>1817</v>
      </c>
      <c r="Z863" s="1" t="s">
        <v>8180</v>
      </c>
      <c r="AC863" s="1">
        <v>49</v>
      </c>
      <c r="AD863" s="1" t="s">
        <v>585</v>
      </c>
      <c r="AE863" s="1" t="s">
        <v>8544</v>
      </c>
      <c r="AJ863" s="1" t="s">
        <v>17</v>
      </c>
      <c r="AK863" s="1" t="s">
        <v>8760</v>
      </c>
      <c r="AL863" s="1" t="s">
        <v>1435</v>
      </c>
      <c r="AM863" s="1" t="s">
        <v>8770</v>
      </c>
      <c r="AT863" s="1" t="s">
        <v>81</v>
      </c>
      <c r="AU863" s="1" t="s">
        <v>8866</v>
      </c>
      <c r="AV863" s="1" t="s">
        <v>1818</v>
      </c>
      <c r="AW863" s="1" t="s">
        <v>9409</v>
      </c>
      <c r="BG863" s="1" t="s">
        <v>81</v>
      </c>
      <c r="BH863" s="1" t="s">
        <v>8866</v>
      </c>
      <c r="BI863" s="1" t="s">
        <v>1819</v>
      </c>
      <c r="BJ863" s="1" t="s">
        <v>10029</v>
      </c>
      <c r="BK863" s="1" t="s">
        <v>321</v>
      </c>
      <c r="BL863" s="1" t="s">
        <v>9663</v>
      </c>
      <c r="BM863" s="1" t="s">
        <v>1820</v>
      </c>
      <c r="BN863" s="1" t="s">
        <v>10452</v>
      </c>
      <c r="BO863" s="1" t="s">
        <v>255</v>
      </c>
      <c r="BP863" s="1" t="s">
        <v>6490</v>
      </c>
      <c r="BQ863" s="1" t="s">
        <v>1821</v>
      </c>
      <c r="BR863" s="1" t="s">
        <v>10917</v>
      </c>
      <c r="BS863" s="1" t="s">
        <v>1793</v>
      </c>
      <c r="BT863" s="1" t="s">
        <v>8717</v>
      </c>
    </row>
    <row r="864" spans="1:72" ht="13.5" customHeight="1">
      <c r="A864" s="7" t="str">
        <f>HYPERLINK("http://kyu.snu.ac.kr/sdhj/index.jsp?type=hj/GK14611_00IM0001_084b.jpg","1738_수남면_084b")</f>
        <v>1738_수남면_084b</v>
      </c>
      <c r="B864" s="2">
        <v>1738</v>
      </c>
      <c r="C864" s="2" t="s">
        <v>13114</v>
      </c>
      <c r="D864" s="2" t="s">
        <v>13115</v>
      </c>
      <c r="E864" s="2">
        <v>863</v>
      </c>
      <c r="F864" s="1">
        <v>3</v>
      </c>
      <c r="G864" s="1" t="s">
        <v>1071</v>
      </c>
      <c r="H864" s="1" t="s">
        <v>6276</v>
      </c>
      <c r="I864" s="1">
        <v>13</v>
      </c>
      <c r="L864" s="1">
        <v>5</v>
      </c>
      <c r="M864" s="1" t="s">
        <v>11973</v>
      </c>
      <c r="N864" s="1" t="s">
        <v>11974</v>
      </c>
      <c r="S864" s="1" t="s">
        <v>51</v>
      </c>
      <c r="T864" s="1" t="s">
        <v>6364</v>
      </c>
      <c r="W864" s="1" t="s">
        <v>52</v>
      </c>
      <c r="X864" s="1" t="s">
        <v>6724</v>
      </c>
      <c r="Y864" s="1" t="s">
        <v>170</v>
      </c>
      <c r="Z864" s="1" t="s">
        <v>6819</v>
      </c>
      <c r="AC864" s="1">
        <v>38</v>
      </c>
      <c r="AD864" s="1" t="s">
        <v>96</v>
      </c>
      <c r="AE864" s="1" t="s">
        <v>8581</v>
      </c>
      <c r="AJ864" s="1" t="s">
        <v>173</v>
      </c>
      <c r="AK864" s="1" t="s">
        <v>8258</v>
      </c>
      <c r="AL864" s="1" t="s">
        <v>95</v>
      </c>
      <c r="AM864" s="1" t="s">
        <v>7549</v>
      </c>
      <c r="AT864" s="1" t="s">
        <v>81</v>
      </c>
      <c r="AU864" s="1" t="s">
        <v>8866</v>
      </c>
      <c r="AV864" s="1" t="s">
        <v>1822</v>
      </c>
      <c r="AW864" s="1" t="s">
        <v>9408</v>
      </c>
      <c r="BG864" s="1" t="s">
        <v>81</v>
      </c>
      <c r="BH864" s="1" t="s">
        <v>8866</v>
      </c>
      <c r="BI864" s="1" t="s">
        <v>1823</v>
      </c>
      <c r="BJ864" s="1" t="s">
        <v>10028</v>
      </c>
      <c r="BK864" s="1" t="s">
        <v>81</v>
      </c>
      <c r="BL864" s="1" t="s">
        <v>8866</v>
      </c>
      <c r="BM864" s="1" t="s">
        <v>1824</v>
      </c>
      <c r="BN864" s="1" t="s">
        <v>9493</v>
      </c>
      <c r="BO864" s="1" t="s">
        <v>81</v>
      </c>
      <c r="BP864" s="1" t="s">
        <v>8866</v>
      </c>
      <c r="BQ864" s="1" t="s">
        <v>1825</v>
      </c>
      <c r="BR864" s="1" t="s">
        <v>10916</v>
      </c>
      <c r="BS864" s="1" t="s">
        <v>257</v>
      </c>
      <c r="BT864" s="1" t="s">
        <v>8704</v>
      </c>
    </row>
    <row r="865" spans="1:73" ht="13.5" customHeight="1">
      <c r="A865" s="7" t="str">
        <f>HYPERLINK("http://kyu.snu.ac.kr/sdhj/index.jsp?type=hj/GK14611_00IM0001_084b.jpg","1738_수남면_084b")</f>
        <v>1738_수남면_084b</v>
      </c>
      <c r="B865" s="2">
        <v>1738</v>
      </c>
      <c r="C865" s="2" t="s">
        <v>13269</v>
      </c>
      <c r="D865" s="2" t="s">
        <v>13270</v>
      </c>
      <c r="E865" s="2">
        <v>864</v>
      </c>
      <c r="F865" s="1">
        <v>3</v>
      </c>
      <c r="G865" s="1" t="s">
        <v>1071</v>
      </c>
      <c r="H865" s="1" t="s">
        <v>6276</v>
      </c>
      <c r="I865" s="1">
        <v>13</v>
      </c>
      <c r="L865" s="1">
        <v>5</v>
      </c>
      <c r="M865" s="1" t="s">
        <v>11973</v>
      </c>
      <c r="N865" s="1" t="s">
        <v>11974</v>
      </c>
      <c r="S865" s="1" t="s">
        <v>83</v>
      </c>
      <c r="T865" s="1" t="s">
        <v>6369</v>
      </c>
      <c r="Y865" s="1" t="s">
        <v>294</v>
      </c>
      <c r="Z865" s="1" t="s">
        <v>8179</v>
      </c>
      <c r="AC865" s="1">
        <v>8</v>
      </c>
      <c r="AD865" s="1" t="s">
        <v>580</v>
      </c>
      <c r="AE865" s="1" t="s">
        <v>8555</v>
      </c>
    </row>
    <row r="866" spans="1:73" ht="13.5" customHeight="1">
      <c r="A866" s="7" t="str">
        <f>HYPERLINK("http://kyu.snu.ac.kr/sdhj/index.jsp?type=hj/GK14611_00IM0001_084b.jpg","1738_수남면_084b")</f>
        <v>1738_수남면_084b</v>
      </c>
      <c r="B866" s="2">
        <v>1738</v>
      </c>
      <c r="C866" s="2" t="s">
        <v>13269</v>
      </c>
      <c r="D866" s="2" t="s">
        <v>13270</v>
      </c>
      <c r="E866" s="2">
        <v>865</v>
      </c>
      <c r="F866" s="1">
        <v>3</v>
      </c>
      <c r="G866" s="1" t="s">
        <v>1071</v>
      </c>
      <c r="H866" s="1" t="s">
        <v>6276</v>
      </c>
      <c r="I866" s="1">
        <v>13</v>
      </c>
      <c r="L866" s="1">
        <v>5</v>
      </c>
      <c r="M866" s="1" t="s">
        <v>11973</v>
      </c>
      <c r="N866" s="1" t="s">
        <v>11974</v>
      </c>
      <c r="S866" s="1" t="s">
        <v>60</v>
      </c>
      <c r="T866" s="1" t="s">
        <v>6373</v>
      </c>
      <c r="AC866" s="1">
        <v>5</v>
      </c>
      <c r="AD866" s="1" t="s">
        <v>180</v>
      </c>
      <c r="AE866" s="1" t="s">
        <v>8530</v>
      </c>
    </row>
    <row r="867" spans="1:73" ht="13.5" customHeight="1">
      <c r="A867" s="7" t="str">
        <f>HYPERLINK("http://kyu.snu.ac.kr/sdhj/index.jsp?type=hj/GK14611_00IM0001_084b.jpg","1738_수남면_084b")</f>
        <v>1738_수남면_084b</v>
      </c>
      <c r="B867" s="2">
        <v>1738</v>
      </c>
      <c r="C867" s="2" t="s">
        <v>13269</v>
      </c>
      <c r="D867" s="2" t="s">
        <v>13270</v>
      </c>
      <c r="E867" s="2">
        <v>866</v>
      </c>
      <c r="F867" s="1">
        <v>3</v>
      </c>
      <c r="G867" s="1" t="s">
        <v>1071</v>
      </c>
      <c r="H867" s="1" t="s">
        <v>6276</v>
      </c>
      <c r="I867" s="1">
        <v>13</v>
      </c>
      <c r="L867" s="1">
        <v>5</v>
      </c>
      <c r="M867" s="1" t="s">
        <v>11973</v>
      </c>
      <c r="N867" s="1" t="s">
        <v>11974</v>
      </c>
      <c r="T867" s="1" t="s">
        <v>13271</v>
      </c>
      <c r="U867" s="1" t="s">
        <v>181</v>
      </c>
      <c r="V867" s="1" t="s">
        <v>6448</v>
      </c>
      <c r="Y867" s="1" t="s">
        <v>1826</v>
      </c>
      <c r="Z867" s="1" t="s">
        <v>7950</v>
      </c>
      <c r="AF867" s="1" t="s">
        <v>1458</v>
      </c>
      <c r="AG867" s="1" t="s">
        <v>8601</v>
      </c>
    </row>
    <row r="868" spans="1:73" ht="13.5" customHeight="1">
      <c r="A868" s="7" t="str">
        <f>HYPERLINK("http://kyu.snu.ac.kr/sdhj/index.jsp?type=hj/GK14611_00IM0001_084b.jpg","1738_수남면_084b")</f>
        <v>1738_수남면_084b</v>
      </c>
      <c r="B868" s="2">
        <v>1738</v>
      </c>
      <c r="C868" s="2" t="s">
        <v>13269</v>
      </c>
      <c r="D868" s="2" t="s">
        <v>13270</v>
      </c>
      <c r="E868" s="2">
        <v>867</v>
      </c>
      <c r="F868" s="1">
        <v>3</v>
      </c>
      <c r="G868" s="1" t="s">
        <v>1071</v>
      </c>
      <c r="H868" s="1" t="s">
        <v>6276</v>
      </c>
      <c r="I868" s="1">
        <v>13</v>
      </c>
      <c r="L868" s="1">
        <v>6</v>
      </c>
      <c r="M868" s="1" t="s">
        <v>11975</v>
      </c>
      <c r="N868" s="1" t="s">
        <v>11976</v>
      </c>
      <c r="O868" s="1" t="s">
        <v>6</v>
      </c>
      <c r="P868" s="1" t="s">
        <v>6347</v>
      </c>
      <c r="T868" s="1" t="s">
        <v>13272</v>
      </c>
      <c r="U868" s="1" t="s">
        <v>1654</v>
      </c>
      <c r="V868" s="1" t="s">
        <v>6665</v>
      </c>
      <c r="W868" s="1" t="s">
        <v>1066</v>
      </c>
      <c r="X868" s="1" t="s">
        <v>6723</v>
      </c>
      <c r="Y868" s="1" t="s">
        <v>1827</v>
      </c>
      <c r="Z868" s="1" t="s">
        <v>6877</v>
      </c>
      <c r="AC868" s="1">
        <v>24</v>
      </c>
      <c r="AD868" s="1" t="s">
        <v>61</v>
      </c>
      <c r="AE868" s="1" t="s">
        <v>8568</v>
      </c>
      <c r="AJ868" s="1" t="s">
        <v>17</v>
      </c>
      <c r="AK868" s="1" t="s">
        <v>8760</v>
      </c>
      <c r="AL868" s="1" t="s">
        <v>202</v>
      </c>
      <c r="AM868" s="1" t="s">
        <v>7720</v>
      </c>
      <c r="AT868" s="1" t="s">
        <v>1590</v>
      </c>
      <c r="AU868" s="1" t="s">
        <v>6457</v>
      </c>
      <c r="AV868" s="1" t="s">
        <v>1828</v>
      </c>
      <c r="AW868" s="1" t="s">
        <v>8190</v>
      </c>
      <c r="BG868" s="1" t="s">
        <v>150</v>
      </c>
      <c r="BH868" s="1" t="s">
        <v>8877</v>
      </c>
      <c r="BI868" s="1" t="s">
        <v>1029</v>
      </c>
      <c r="BJ868" s="1" t="s">
        <v>7016</v>
      </c>
      <c r="BK868" s="1" t="s">
        <v>150</v>
      </c>
      <c r="BL868" s="1" t="s">
        <v>8877</v>
      </c>
      <c r="BM868" s="1" t="s">
        <v>1829</v>
      </c>
      <c r="BN868" s="1" t="s">
        <v>7530</v>
      </c>
      <c r="BO868" s="1" t="s">
        <v>121</v>
      </c>
      <c r="BP868" s="1" t="s">
        <v>11052</v>
      </c>
      <c r="BQ868" s="1" t="s">
        <v>1830</v>
      </c>
      <c r="BR868" s="1" t="s">
        <v>11307</v>
      </c>
      <c r="BS868" s="1" t="s">
        <v>372</v>
      </c>
      <c r="BT868" s="1" t="s">
        <v>8664</v>
      </c>
    </row>
    <row r="869" spans="1:73" ht="13.5" customHeight="1">
      <c r="A869" s="7" t="str">
        <f>HYPERLINK("http://kyu.snu.ac.kr/sdhj/index.jsp?type=hj/GK14611_00IM0001_084b.jpg","1738_수남면_084b")</f>
        <v>1738_수남면_084b</v>
      </c>
      <c r="B869" s="2">
        <v>1738</v>
      </c>
      <c r="C869" s="2" t="s">
        <v>13095</v>
      </c>
      <c r="D869" s="2" t="s">
        <v>13096</v>
      </c>
      <c r="E869" s="2">
        <v>868</v>
      </c>
      <c r="F869" s="1">
        <v>3</v>
      </c>
      <c r="G869" s="1" t="s">
        <v>1071</v>
      </c>
      <c r="H869" s="1" t="s">
        <v>6276</v>
      </c>
      <c r="I869" s="1">
        <v>13</v>
      </c>
      <c r="L869" s="1">
        <v>6</v>
      </c>
      <c r="M869" s="1" t="s">
        <v>11975</v>
      </c>
      <c r="N869" s="1" t="s">
        <v>11976</v>
      </c>
      <c r="S869" s="1" t="s">
        <v>51</v>
      </c>
      <c r="T869" s="1" t="s">
        <v>6364</v>
      </c>
      <c r="W869" s="1" t="s">
        <v>66</v>
      </c>
      <c r="X869" s="1" t="s">
        <v>11719</v>
      </c>
      <c r="Y869" s="1" t="s">
        <v>53</v>
      </c>
      <c r="Z869" s="1" t="s">
        <v>6773</v>
      </c>
      <c r="AC869" s="1">
        <v>22</v>
      </c>
      <c r="AD869" s="1" t="s">
        <v>199</v>
      </c>
      <c r="AE869" s="1" t="s">
        <v>8564</v>
      </c>
      <c r="AJ869" s="1" t="s">
        <v>17</v>
      </c>
      <c r="AK869" s="1" t="s">
        <v>8760</v>
      </c>
      <c r="AL869" s="1" t="s">
        <v>372</v>
      </c>
      <c r="AM869" s="1" t="s">
        <v>8664</v>
      </c>
      <c r="AT869" s="1" t="s">
        <v>46</v>
      </c>
      <c r="AU869" s="1" t="s">
        <v>6649</v>
      </c>
      <c r="AV869" s="1" t="s">
        <v>1831</v>
      </c>
      <c r="AW869" s="1" t="s">
        <v>6813</v>
      </c>
      <c r="BG869" s="1" t="s">
        <v>46</v>
      </c>
      <c r="BH869" s="1" t="s">
        <v>6649</v>
      </c>
      <c r="BI869" s="1" t="s">
        <v>1703</v>
      </c>
      <c r="BJ869" s="1" t="s">
        <v>7259</v>
      </c>
      <c r="BK869" s="1" t="s">
        <v>46</v>
      </c>
      <c r="BL869" s="1" t="s">
        <v>6649</v>
      </c>
      <c r="BM869" s="1" t="s">
        <v>1832</v>
      </c>
      <c r="BN869" s="1" t="s">
        <v>8008</v>
      </c>
      <c r="BO869" s="1" t="s">
        <v>46</v>
      </c>
      <c r="BP869" s="1" t="s">
        <v>6649</v>
      </c>
      <c r="BQ869" s="1" t="s">
        <v>1704</v>
      </c>
      <c r="BR869" s="1" t="s">
        <v>10915</v>
      </c>
      <c r="BS869" s="1" t="s">
        <v>50</v>
      </c>
      <c r="BT869" s="1" t="s">
        <v>11050</v>
      </c>
    </row>
    <row r="870" spans="1:73" ht="13.5" customHeight="1">
      <c r="A870" s="7" t="str">
        <f>HYPERLINK("http://kyu.snu.ac.kr/sdhj/index.jsp?type=hj/GK14611_00IM0001_084b.jpg","1738_수남면_084b")</f>
        <v>1738_수남면_084b</v>
      </c>
      <c r="B870" s="2">
        <v>1738</v>
      </c>
      <c r="C870" s="2" t="s">
        <v>13032</v>
      </c>
      <c r="D870" s="2" t="s">
        <v>13033</v>
      </c>
      <c r="E870" s="2">
        <v>869</v>
      </c>
      <c r="F870" s="1">
        <v>3</v>
      </c>
      <c r="G870" s="1" t="s">
        <v>1071</v>
      </c>
      <c r="H870" s="1" t="s">
        <v>6276</v>
      </c>
      <c r="I870" s="1">
        <v>13</v>
      </c>
      <c r="L870" s="1">
        <v>7</v>
      </c>
      <c r="M870" s="1" t="s">
        <v>1834</v>
      </c>
      <c r="N870" s="1" t="s">
        <v>7577</v>
      </c>
      <c r="O870" s="1" t="s">
        <v>6</v>
      </c>
      <c r="P870" s="1" t="s">
        <v>6347</v>
      </c>
      <c r="T870" s="1" t="s">
        <v>12719</v>
      </c>
      <c r="U870" s="1" t="s">
        <v>1833</v>
      </c>
      <c r="V870" s="1" t="s">
        <v>6664</v>
      </c>
      <c r="Y870" s="1" t="s">
        <v>1834</v>
      </c>
      <c r="Z870" s="1" t="s">
        <v>7577</v>
      </c>
      <c r="AC870" s="1">
        <v>71</v>
      </c>
      <c r="AD870" s="1" t="s">
        <v>134</v>
      </c>
      <c r="AE870" s="1" t="s">
        <v>8563</v>
      </c>
      <c r="AJ870" s="1" t="s">
        <v>17</v>
      </c>
      <c r="AK870" s="1" t="s">
        <v>8760</v>
      </c>
      <c r="AL870" s="1" t="s">
        <v>260</v>
      </c>
      <c r="AM870" s="1" t="s">
        <v>8762</v>
      </c>
      <c r="AN870" s="1" t="s">
        <v>1835</v>
      </c>
      <c r="AO870" s="1" t="s">
        <v>8219</v>
      </c>
      <c r="AR870" s="1" t="s">
        <v>1836</v>
      </c>
      <c r="AS870" s="1" t="s">
        <v>11641</v>
      </c>
      <c r="AT870" s="1" t="s">
        <v>46</v>
      </c>
      <c r="AU870" s="1" t="s">
        <v>6649</v>
      </c>
      <c r="AV870" s="1" t="s">
        <v>1837</v>
      </c>
      <c r="AW870" s="1" t="s">
        <v>9407</v>
      </c>
      <c r="BG870" s="1" t="s">
        <v>1838</v>
      </c>
      <c r="BH870" s="1" t="s">
        <v>8865</v>
      </c>
      <c r="BI870" s="1" t="s">
        <v>1839</v>
      </c>
      <c r="BJ870" s="1" t="s">
        <v>10027</v>
      </c>
      <c r="BK870" s="1" t="s">
        <v>46</v>
      </c>
      <c r="BL870" s="1" t="s">
        <v>6649</v>
      </c>
      <c r="BM870" s="1" t="s">
        <v>1317</v>
      </c>
      <c r="BN870" s="1" t="s">
        <v>10054</v>
      </c>
      <c r="BO870" s="1" t="s">
        <v>46</v>
      </c>
      <c r="BP870" s="1" t="s">
        <v>6649</v>
      </c>
      <c r="BQ870" s="1" t="s">
        <v>1840</v>
      </c>
      <c r="BR870" s="1" t="s">
        <v>10914</v>
      </c>
      <c r="BS870" s="1" t="s">
        <v>103</v>
      </c>
      <c r="BT870" s="1" t="s">
        <v>8747</v>
      </c>
    </row>
    <row r="871" spans="1:73" ht="13.5" customHeight="1">
      <c r="A871" s="7" t="str">
        <f>HYPERLINK("http://kyu.snu.ac.kr/sdhj/index.jsp?type=hj/GK14611_00IM0001_084b.jpg","1738_수남면_084b")</f>
        <v>1738_수남면_084b</v>
      </c>
      <c r="B871" s="2">
        <v>1738</v>
      </c>
      <c r="C871" s="2" t="s">
        <v>12779</v>
      </c>
      <c r="D871" s="2" t="s">
        <v>12780</v>
      </c>
      <c r="E871" s="2">
        <v>870</v>
      </c>
      <c r="F871" s="1">
        <v>4</v>
      </c>
      <c r="G871" s="1" t="s">
        <v>1841</v>
      </c>
      <c r="H871" s="1" t="s">
        <v>6275</v>
      </c>
      <c r="I871" s="1">
        <v>1</v>
      </c>
      <c r="J871" s="1" t="s">
        <v>1842</v>
      </c>
      <c r="K871" s="1" t="s">
        <v>6325</v>
      </c>
      <c r="L871" s="1">
        <v>1</v>
      </c>
      <c r="M871" s="1" t="s">
        <v>1842</v>
      </c>
      <c r="N871" s="1" t="s">
        <v>6325</v>
      </c>
      <c r="T871" s="1" t="s">
        <v>13235</v>
      </c>
      <c r="U871" s="1" t="s">
        <v>1710</v>
      </c>
      <c r="V871" s="1" t="s">
        <v>6534</v>
      </c>
      <c r="W871" s="1" t="s">
        <v>169</v>
      </c>
      <c r="X871" s="1" t="s">
        <v>6718</v>
      </c>
      <c r="Y871" s="1" t="s">
        <v>1843</v>
      </c>
      <c r="Z871" s="1" t="s">
        <v>8178</v>
      </c>
      <c r="AC871" s="1">
        <v>39</v>
      </c>
      <c r="AD871" s="1" t="s">
        <v>93</v>
      </c>
      <c r="AE871" s="1" t="s">
        <v>8534</v>
      </c>
      <c r="AJ871" s="1" t="s">
        <v>17</v>
      </c>
      <c r="AK871" s="1" t="s">
        <v>8760</v>
      </c>
      <c r="AL871" s="1" t="s">
        <v>207</v>
      </c>
      <c r="AM871" s="1" t="s">
        <v>8740</v>
      </c>
      <c r="AT871" s="1" t="s">
        <v>46</v>
      </c>
      <c r="AU871" s="1" t="s">
        <v>6649</v>
      </c>
      <c r="AV871" s="1" t="s">
        <v>1844</v>
      </c>
      <c r="AW871" s="1" t="s">
        <v>9239</v>
      </c>
      <c r="BG871" s="1" t="s">
        <v>46</v>
      </c>
      <c r="BH871" s="1" t="s">
        <v>6649</v>
      </c>
      <c r="BI871" s="1" t="s">
        <v>1845</v>
      </c>
      <c r="BJ871" s="1" t="s">
        <v>7039</v>
      </c>
      <c r="BK871" s="1" t="s">
        <v>46</v>
      </c>
      <c r="BL871" s="1" t="s">
        <v>6649</v>
      </c>
      <c r="BM871" s="1" t="s">
        <v>1846</v>
      </c>
      <c r="BN871" s="1" t="s">
        <v>7626</v>
      </c>
      <c r="BO871" s="1" t="s">
        <v>46</v>
      </c>
      <c r="BP871" s="1" t="s">
        <v>6649</v>
      </c>
      <c r="BQ871" s="1" t="s">
        <v>1847</v>
      </c>
      <c r="BR871" s="1" t="s">
        <v>11097</v>
      </c>
      <c r="BS871" s="1" t="s">
        <v>50</v>
      </c>
      <c r="BT871" s="1" t="s">
        <v>11050</v>
      </c>
    </row>
    <row r="872" spans="1:73" ht="13.5" customHeight="1">
      <c r="A872" s="7" t="str">
        <f>HYPERLINK("http://kyu.snu.ac.kr/sdhj/index.jsp?type=hj/GK14611_00IM0001_084b.jpg","1738_수남면_084b")</f>
        <v>1738_수남면_084b</v>
      </c>
      <c r="B872" s="2">
        <v>1738</v>
      </c>
      <c r="C872" s="2" t="s">
        <v>13005</v>
      </c>
      <c r="D872" s="2" t="s">
        <v>13006</v>
      </c>
      <c r="E872" s="2">
        <v>871</v>
      </c>
      <c r="F872" s="1">
        <v>4</v>
      </c>
      <c r="G872" s="1" t="s">
        <v>1841</v>
      </c>
      <c r="H872" s="1" t="s">
        <v>6275</v>
      </c>
      <c r="I872" s="1">
        <v>1</v>
      </c>
      <c r="L872" s="1">
        <v>1</v>
      </c>
      <c r="M872" s="1" t="s">
        <v>1842</v>
      </c>
      <c r="N872" s="1" t="s">
        <v>6325</v>
      </c>
      <c r="S872" s="1" t="s">
        <v>152</v>
      </c>
      <c r="T872" s="1" t="s">
        <v>6372</v>
      </c>
      <c r="W872" s="1" t="s">
        <v>153</v>
      </c>
      <c r="X872" s="1" t="s">
        <v>6765</v>
      </c>
      <c r="Y872" s="1" t="s">
        <v>53</v>
      </c>
      <c r="Z872" s="1" t="s">
        <v>6773</v>
      </c>
      <c r="AC872" s="1">
        <v>78</v>
      </c>
      <c r="AD872" s="1" t="s">
        <v>362</v>
      </c>
      <c r="AE872" s="1" t="s">
        <v>8531</v>
      </c>
    </row>
    <row r="873" spans="1:73" ht="13.5" customHeight="1">
      <c r="A873" s="7" t="str">
        <f>HYPERLINK("http://kyu.snu.ac.kr/sdhj/index.jsp?type=hj/GK14611_00IM0001_084b.jpg","1738_수남면_084b")</f>
        <v>1738_수남면_084b</v>
      </c>
      <c r="B873" s="2">
        <v>1738</v>
      </c>
      <c r="C873" s="2" t="s">
        <v>12703</v>
      </c>
      <c r="D873" s="2" t="s">
        <v>12704</v>
      </c>
      <c r="E873" s="2">
        <v>872</v>
      </c>
      <c r="F873" s="1">
        <v>4</v>
      </c>
      <c r="G873" s="1" t="s">
        <v>1841</v>
      </c>
      <c r="H873" s="1" t="s">
        <v>6275</v>
      </c>
      <c r="I873" s="1">
        <v>1</v>
      </c>
      <c r="L873" s="1">
        <v>1</v>
      </c>
      <c r="M873" s="1" t="s">
        <v>1842</v>
      </c>
      <c r="N873" s="1" t="s">
        <v>6325</v>
      </c>
      <c r="S873" s="1" t="s">
        <v>51</v>
      </c>
      <c r="T873" s="1" t="s">
        <v>6364</v>
      </c>
      <c r="W873" s="1" t="s">
        <v>153</v>
      </c>
      <c r="X873" s="1" t="s">
        <v>6765</v>
      </c>
      <c r="Y873" s="1" t="s">
        <v>53</v>
      </c>
      <c r="Z873" s="1" t="s">
        <v>6773</v>
      </c>
      <c r="AC873" s="1">
        <v>47</v>
      </c>
      <c r="AD873" s="1" t="s">
        <v>469</v>
      </c>
      <c r="AE873" s="1" t="s">
        <v>8574</v>
      </c>
      <c r="AJ873" s="1" t="s">
        <v>17</v>
      </c>
      <c r="AK873" s="1" t="s">
        <v>8760</v>
      </c>
      <c r="AL873" s="1" t="s">
        <v>50</v>
      </c>
      <c r="AM873" s="1" t="s">
        <v>11050</v>
      </c>
      <c r="AT873" s="1" t="s">
        <v>46</v>
      </c>
      <c r="AU873" s="1" t="s">
        <v>6649</v>
      </c>
      <c r="AV873" s="1" t="s">
        <v>1848</v>
      </c>
      <c r="AW873" s="1" t="s">
        <v>9406</v>
      </c>
      <c r="BG873" s="1" t="s">
        <v>46</v>
      </c>
      <c r="BH873" s="1" t="s">
        <v>6649</v>
      </c>
      <c r="BI873" s="1" t="s">
        <v>1849</v>
      </c>
      <c r="BJ873" s="1" t="s">
        <v>10026</v>
      </c>
      <c r="BK873" s="1" t="s">
        <v>119</v>
      </c>
      <c r="BL873" s="1" t="s">
        <v>8868</v>
      </c>
      <c r="BM873" s="1" t="s">
        <v>1850</v>
      </c>
      <c r="BN873" s="1" t="s">
        <v>8918</v>
      </c>
      <c r="BO873" s="1" t="s">
        <v>119</v>
      </c>
      <c r="BP873" s="1" t="s">
        <v>8868</v>
      </c>
      <c r="BQ873" s="1" t="s">
        <v>1851</v>
      </c>
      <c r="BR873" s="1" t="s">
        <v>11289</v>
      </c>
      <c r="BS873" s="1" t="s">
        <v>50</v>
      </c>
      <c r="BT873" s="1" t="s">
        <v>11050</v>
      </c>
    </row>
    <row r="874" spans="1:73" ht="13.5" customHeight="1">
      <c r="A874" s="7" t="str">
        <f>HYPERLINK("http://kyu.snu.ac.kr/sdhj/index.jsp?type=hj/GK14611_00IM0001_084b.jpg","1738_수남면_084b")</f>
        <v>1738_수남면_084b</v>
      </c>
      <c r="B874" s="2">
        <v>1738</v>
      </c>
      <c r="C874" s="2" t="s">
        <v>12703</v>
      </c>
      <c r="D874" s="2" t="s">
        <v>12704</v>
      </c>
      <c r="E874" s="2">
        <v>873</v>
      </c>
      <c r="F874" s="1">
        <v>4</v>
      </c>
      <c r="G874" s="1" t="s">
        <v>1841</v>
      </c>
      <c r="H874" s="1" t="s">
        <v>6275</v>
      </c>
      <c r="I874" s="1">
        <v>1</v>
      </c>
      <c r="L874" s="1">
        <v>2</v>
      </c>
      <c r="M874" s="1" t="s">
        <v>11977</v>
      </c>
      <c r="N874" s="1" t="s">
        <v>11978</v>
      </c>
      <c r="T874" s="1" t="s">
        <v>12752</v>
      </c>
      <c r="U874" s="1" t="s">
        <v>159</v>
      </c>
      <c r="V874" s="1" t="s">
        <v>6472</v>
      </c>
      <c r="W874" s="1" t="s">
        <v>490</v>
      </c>
      <c r="X874" s="1" t="s">
        <v>6730</v>
      </c>
      <c r="Y874" s="1" t="s">
        <v>248</v>
      </c>
      <c r="Z874" s="1" t="s">
        <v>8177</v>
      </c>
      <c r="AC874" s="1">
        <v>71</v>
      </c>
      <c r="AD874" s="1" t="s">
        <v>134</v>
      </c>
      <c r="AE874" s="1" t="s">
        <v>8563</v>
      </c>
      <c r="AJ874" s="1" t="s">
        <v>17</v>
      </c>
      <c r="AK874" s="1" t="s">
        <v>8760</v>
      </c>
      <c r="AL874" s="1" t="s">
        <v>126</v>
      </c>
      <c r="AM874" s="1" t="s">
        <v>8691</v>
      </c>
      <c r="AT874" s="1" t="s">
        <v>81</v>
      </c>
      <c r="AU874" s="1" t="s">
        <v>8866</v>
      </c>
      <c r="AV874" s="1" t="s">
        <v>1852</v>
      </c>
      <c r="AW874" s="1" t="s">
        <v>7997</v>
      </c>
      <c r="BG874" s="1" t="s">
        <v>81</v>
      </c>
      <c r="BH874" s="1" t="s">
        <v>8866</v>
      </c>
      <c r="BI874" s="1" t="s">
        <v>1853</v>
      </c>
      <c r="BJ874" s="1" t="s">
        <v>10025</v>
      </c>
      <c r="BK874" s="1" t="s">
        <v>1854</v>
      </c>
      <c r="BL874" s="1" t="s">
        <v>10153</v>
      </c>
      <c r="BM874" s="1" t="s">
        <v>1855</v>
      </c>
      <c r="BN874" s="1" t="s">
        <v>10451</v>
      </c>
      <c r="BO874" s="1" t="s">
        <v>13273</v>
      </c>
      <c r="BP874" s="1" t="s">
        <v>13274</v>
      </c>
      <c r="BQ874" s="1" t="s">
        <v>1856</v>
      </c>
      <c r="BR874" s="1" t="s">
        <v>11379</v>
      </c>
      <c r="BS874" s="1" t="s">
        <v>372</v>
      </c>
      <c r="BT874" s="1" t="s">
        <v>8664</v>
      </c>
      <c r="BU874" s="1" t="s">
        <v>13275</v>
      </c>
    </row>
    <row r="875" spans="1:73" ht="13.5" customHeight="1">
      <c r="A875" s="7" t="str">
        <f>HYPERLINK("http://kyu.snu.ac.kr/sdhj/index.jsp?type=hj/GK14611_00IM0001_084b.jpg","1738_수남면_084b")</f>
        <v>1738_수남면_084b</v>
      </c>
      <c r="B875" s="2">
        <v>1738</v>
      </c>
      <c r="C875" s="2" t="s">
        <v>13651</v>
      </c>
      <c r="D875" s="2" t="s">
        <v>13652</v>
      </c>
      <c r="E875" s="2">
        <v>874</v>
      </c>
      <c r="F875" s="1">
        <v>4</v>
      </c>
      <c r="G875" s="1" t="s">
        <v>1841</v>
      </c>
      <c r="H875" s="1" t="s">
        <v>6275</v>
      </c>
      <c r="I875" s="1">
        <v>1</v>
      </c>
      <c r="L875" s="1">
        <v>2</v>
      </c>
      <c r="M875" s="1" t="s">
        <v>11977</v>
      </c>
      <c r="N875" s="1" t="s">
        <v>11978</v>
      </c>
      <c r="S875" s="1" t="s">
        <v>83</v>
      </c>
      <c r="T875" s="1" t="s">
        <v>6369</v>
      </c>
      <c r="U875" s="1" t="s">
        <v>159</v>
      </c>
      <c r="V875" s="1" t="s">
        <v>6472</v>
      </c>
      <c r="Y875" s="1" t="s">
        <v>1857</v>
      </c>
      <c r="Z875" s="1" t="s">
        <v>8176</v>
      </c>
      <c r="AC875" s="1">
        <v>34</v>
      </c>
      <c r="AD875" s="1" t="s">
        <v>446</v>
      </c>
      <c r="AE875" s="1" t="s">
        <v>8579</v>
      </c>
    </row>
    <row r="876" spans="1:73" ht="13.5" customHeight="1">
      <c r="A876" s="7" t="str">
        <f>HYPERLINK("http://kyu.snu.ac.kr/sdhj/index.jsp?type=hj/GK14611_00IM0001_084b.jpg","1738_수남면_084b")</f>
        <v>1738_수남면_084b</v>
      </c>
      <c r="B876" s="2">
        <v>1738</v>
      </c>
      <c r="C876" s="2" t="s">
        <v>12695</v>
      </c>
      <c r="D876" s="2" t="s">
        <v>12696</v>
      </c>
      <c r="E876" s="2">
        <v>875</v>
      </c>
      <c r="F876" s="1">
        <v>4</v>
      </c>
      <c r="G876" s="1" t="s">
        <v>1841</v>
      </c>
      <c r="H876" s="1" t="s">
        <v>6275</v>
      </c>
      <c r="I876" s="1">
        <v>1</v>
      </c>
      <c r="L876" s="1">
        <v>2</v>
      </c>
      <c r="M876" s="1" t="s">
        <v>11977</v>
      </c>
      <c r="N876" s="1" t="s">
        <v>11978</v>
      </c>
      <c r="S876" s="1" t="s">
        <v>131</v>
      </c>
      <c r="T876" s="1" t="s">
        <v>6366</v>
      </c>
      <c r="U876" s="1" t="s">
        <v>159</v>
      </c>
      <c r="V876" s="1" t="s">
        <v>6472</v>
      </c>
      <c r="Y876" s="1" t="s">
        <v>1858</v>
      </c>
      <c r="Z876" s="1" t="s">
        <v>7430</v>
      </c>
      <c r="AC876" s="1">
        <v>32</v>
      </c>
      <c r="AD876" s="1" t="s">
        <v>334</v>
      </c>
      <c r="AE876" s="1" t="s">
        <v>8569</v>
      </c>
      <c r="BF876" s="1" t="s">
        <v>64</v>
      </c>
    </row>
    <row r="877" spans="1:73" ht="13.5" customHeight="1">
      <c r="A877" s="7" t="str">
        <f>HYPERLINK("http://kyu.snu.ac.kr/sdhj/index.jsp?type=hj/GK14611_00IM0001_084b.jpg","1738_수남면_084b")</f>
        <v>1738_수남면_084b</v>
      </c>
      <c r="B877" s="2">
        <v>1738</v>
      </c>
      <c r="C877" s="2" t="s">
        <v>12695</v>
      </c>
      <c r="D877" s="2" t="s">
        <v>12696</v>
      </c>
      <c r="E877" s="2">
        <v>876</v>
      </c>
      <c r="F877" s="1">
        <v>4</v>
      </c>
      <c r="G877" s="1" t="s">
        <v>1841</v>
      </c>
      <c r="H877" s="1" t="s">
        <v>6275</v>
      </c>
      <c r="I877" s="1">
        <v>1</v>
      </c>
      <c r="L877" s="1">
        <v>2</v>
      </c>
      <c r="M877" s="1" t="s">
        <v>11977</v>
      </c>
      <c r="N877" s="1" t="s">
        <v>11978</v>
      </c>
      <c r="S877" s="1" t="s">
        <v>131</v>
      </c>
      <c r="T877" s="1" t="s">
        <v>6366</v>
      </c>
      <c r="U877" s="1" t="s">
        <v>159</v>
      </c>
      <c r="V877" s="1" t="s">
        <v>6472</v>
      </c>
      <c r="Y877" s="1" t="s">
        <v>1859</v>
      </c>
      <c r="Z877" s="1" t="s">
        <v>8175</v>
      </c>
      <c r="AC877" s="1">
        <v>20</v>
      </c>
      <c r="AD877" s="1" t="s">
        <v>63</v>
      </c>
      <c r="AE877" s="1" t="s">
        <v>8535</v>
      </c>
      <c r="BF877" s="1" t="s">
        <v>64</v>
      </c>
    </row>
    <row r="878" spans="1:73" ht="13.5" customHeight="1">
      <c r="A878" s="7" t="str">
        <f>HYPERLINK("http://kyu.snu.ac.kr/sdhj/index.jsp?type=hj/GK14611_00IM0001_084b.jpg","1738_수남면_084b")</f>
        <v>1738_수남면_084b</v>
      </c>
      <c r="B878" s="2">
        <v>1738</v>
      </c>
      <c r="C878" s="2" t="s">
        <v>12695</v>
      </c>
      <c r="D878" s="2" t="s">
        <v>12696</v>
      </c>
      <c r="E878" s="2">
        <v>877</v>
      </c>
      <c r="F878" s="1">
        <v>4</v>
      </c>
      <c r="G878" s="1" t="s">
        <v>1841</v>
      </c>
      <c r="H878" s="1" t="s">
        <v>6275</v>
      </c>
      <c r="I878" s="1">
        <v>1</v>
      </c>
      <c r="L878" s="1">
        <v>2</v>
      </c>
      <c r="M878" s="1" t="s">
        <v>11977</v>
      </c>
      <c r="N878" s="1" t="s">
        <v>11978</v>
      </c>
      <c r="S878" s="1" t="s">
        <v>1860</v>
      </c>
      <c r="T878" s="1" t="s">
        <v>6435</v>
      </c>
      <c r="U878" s="1" t="s">
        <v>159</v>
      </c>
      <c r="V878" s="1" t="s">
        <v>6472</v>
      </c>
      <c r="Y878" s="1" t="s">
        <v>1861</v>
      </c>
      <c r="Z878" s="1" t="s">
        <v>7779</v>
      </c>
      <c r="AC878" s="1">
        <v>36</v>
      </c>
      <c r="AD878" s="1" t="s">
        <v>404</v>
      </c>
      <c r="AE878" s="1" t="s">
        <v>8584</v>
      </c>
      <c r="AF878" s="1" t="s">
        <v>1862</v>
      </c>
      <c r="AG878" s="1" t="s">
        <v>8643</v>
      </c>
    </row>
    <row r="879" spans="1:73" ht="13.5" customHeight="1">
      <c r="A879" s="7" t="str">
        <f>HYPERLINK("http://kyu.snu.ac.kr/sdhj/index.jsp?type=hj/GK14611_00IM0001_084b.jpg","1738_수남면_084b")</f>
        <v>1738_수남면_084b</v>
      </c>
      <c r="B879" s="2">
        <v>1738</v>
      </c>
      <c r="C879" s="2" t="s">
        <v>13102</v>
      </c>
      <c r="D879" s="2" t="s">
        <v>13103</v>
      </c>
      <c r="E879" s="2">
        <v>878</v>
      </c>
      <c r="F879" s="1">
        <v>4</v>
      </c>
      <c r="G879" s="1" t="s">
        <v>1841</v>
      </c>
      <c r="H879" s="1" t="s">
        <v>6275</v>
      </c>
      <c r="I879" s="1">
        <v>1</v>
      </c>
      <c r="L879" s="1">
        <v>2</v>
      </c>
      <c r="M879" s="1" t="s">
        <v>11977</v>
      </c>
      <c r="N879" s="1" t="s">
        <v>11978</v>
      </c>
      <c r="T879" s="1" t="s">
        <v>13276</v>
      </c>
      <c r="U879" s="1" t="s">
        <v>181</v>
      </c>
      <c r="V879" s="1" t="s">
        <v>6448</v>
      </c>
      <c r="Y879" s="1" t="s">
        <v>1863</v>
      </c>
      <c r="Z879" s="1" t="s">
        <v>7323</v>
      </c>
      <c r="AG879" s="1" t="s">
        <v>13277</v>
      </c>
      <c r="AI879" s="1" t="s">
        <v>11067</v>
      </c>
      <c r="BB879" s="1" t="s">
        <v>181</v>
      </c>
      <c r="BC879" s="1" t="s">
        <v>6448</v>
      </c>
      <c r="BD879" s="1" t="s">
        <v>1864</v>
      </c>
      <c r="BE879" s="1" t="s">
        <v>9633</v>
      </c>
      <c r="BF879" s="1" t="s">
        <v>11522</v>
      </c>
    </row>
    <row r="880" spans="1:73" ht="13.5" customHeight="1">
      <c r="A880" s="7" t="str">
        <f>HYPERLINK("http://kyu.snu.ac.kr/sdhj/index.jsp?type=hj/GK14611_00IM0001_084b.jpg","1738_수남면_084b")</f>
        <v>1738_수남면_084b</v>
      </c>
      <c r="B880" s="2">
        <v>1738</v>
      </c>
      <c r="C880" s="2" t="s">
        <v>12735</v>
      </c>
      <c r="D880" s="2" t="s">
        <v>12736</v>
      </c>
      <c r="E880" s="2">
        <v>879</v>
      </c>
      <c r="F880" s="1">
        <v>4</v>
      </c>
      <c r="G880" s="1" t="s">
        <v>1841</v>
      </c>
      <c r="H880" s="1" t="s">
        <v>6275</v>
      </c>
      <c r="I880" s="1">
        <v>1</v>
      </c>
      <c r="L880" s="1">
        <v>2</v>
      </c>
      <c r="M880" s="1" t="s">
        <v>11977</v>
      </c>
      <c r="N880" s="1" t="s">
        <v>11978</v>
      </c>
      <c r="T880" s="1" t="s">
        <v>13276</v>
      </c>
      <c r="Y880" s="1" t="s">
        <v>1440</v>
      </c>
      <c r="Z880" s="1" t="s">
        <v>8174</v>
      </c>
      <c r="AG880" s="1" t="s">
        <v>13277</v>
      </c>
      <c r="AI880" s="1" t="s">
        <v>11067</v>
      </c>
      <c r="BC880" s="1" t="s">
        <v>6448</v>
      </c>
      <c r="BE880" s="1" t="s">
        <v>9633</v>
      </c>
      <c r="BF880" s="1" t="s">
        <v>11535</v>
      </c>
    </row>
    <row r="881" spans="1:58" ht="13.5" customHeight="1">
      <c r="A881" s="7" t="str">
        <f>HYPERLINK("http://kyu.snu.ac.kr/sdhj/index.jsp?type=hj/GK14611_00IM0001_084b.jpg","1738_수남면_084b")</f>
        <v>1738_수남면_084b</v>
      </c>
      <c r="B881" s="2">
        <v>1738</v>
      </c>
      <c r="C881" s="2" t="s">
        <v>12735</v>
      </c>
      <c r="D881" s="2" t="s">
        <v>12736</v>
      </c>
      <c r="E881" s="2">
        <v>880</v>
      </c>
      <c r="F881" s="1">
        <v>4</v>
      </c>
      <c r="G881" s="1" t="s">
        <v>1841</v>
      </c>
      <c r="H881" s="1" t="s">
        <v>6275</v>
      </c>
      <c r="I881" s="1">
        <v>1</v>
      </c>
      <c r="L881" s="1">
        <v>2</v>
      </c>
      <c r="M881" s="1" t="s">
        <v>11977</v>
      </c>
      <c r="N881" s="1" t="s">
        <v>11978</v>
      </c>
      <c r="T881" s="1" t="s">
        <v>13276</v>
      </c>
      <c r="U881" s="1" t="s">
        <v>181</v>
      </c>
      <c r="V881" s="1" t="s">
        <v>6448</v>
      </c>
      <c r="Y881" s="1" t="s">
        <v>602</v>
      </c>
      <c r="Z881" s="1" t="s">
        <v>8054</v>
      </c>
      <c r="AG881" s="1" t="s">
        <v>13277</v>
      </c>
      <c r="AI881" s="1" t="s">
        <v>11067</v>
      </c>
      <c r="BC881" s="1" t="s">
        <v>6448</v>
      </c>
      <c r="BE881" s="1" t="s">
        <v>9633</v>
      </c>
      <c r="BF881" s="1" t="s">
        <v>11546</v>
      </c>
    </row>
    <row r="882" spans="1:58" ht="13.5" customHeight="1">
      <c r="A882" s="7" t="str">
        <f>HYPERLINK("http://kyu.snu.ac.kr/sdhj/index.jsp?type=hj/GK14611_00IM0001_084b.jpg","1738_수남면_084b")</f>
        <v>1738_수남면_084b</v>
      </c>
      <c r="B882" s="2">
        <v>1738</v>
      </c>
      <c r="C882" s="2" t="s">
        <v>12735</v>
      </c>
      <c r="D882" s="2" t="s">
        <v>12736</v>
      </c>
      <c r="E882" s="2">
        <v>881</v>
      </c>
      <c r="F882" s="1">
        <v>4</v>
      </c>
      <c r="G882" s="1" t="s">
        <v>1841</v>
      </c>
      <c r="H882" s="1" t="s">
        <v>6275</v>
      </c>
      <c r="I882" s="1">
        <v>1</v>
      </c>
      <c r="L882" s="1">
        <v>2</v>
      </c>
      <c r="M882" s="1" t="s">
        <v>11977</v>
      </c>
      <c r="N882" s="1" t="s">
        <v>11978</v>
      </c>
      <c r="T882" s="1" t="s">
        <v>13276</v>
      </c>
      <c r="U882" s="1" t="s">
        <v>181</v>
      </c>
      <c r="V882" s="1" t="s">
        <v>6448</v>
      </c>
      <c r="Y882" s="1" t="s">
        <v>1865</v>
      </c>
      <c r="Z882" s="1" t="s">
        <v>8173</v>
      </c>
      <c r="AF882" s="1" t="s">
        <v>11537</v>
      </c>
      <c r="AG882" s="1" t="s">
        <v>11659</v>
      </c>
      <c r="AH882" s="1" t="s">
        <v>223</v>
      </c>
      <c r="AI882" s="1" t="s">
        <v>11067</v>
      </c>
      <c r="BC882" s="1" t="s">
        <v>6448</v>
      </c>
      <c r="BE882" s="1" t="s">
        <v>9633</v>
      </c>
      <c r="BF882" s="1" t="s">
        <v>11554</v>
      </c>
    </row>
    <row r="883" spans="1:58" ht="13.5" customHeight="1">
      <c r="A883" s="7" t="str">
        <f>HYPERLINK("http://kyu.snu.ac.kr/sdhj/index.jsp?type=hj/GK14611_00IM0001_084b.jpg","1738_수남면_084b")</f>
        <v>1738_수남면_084b</v>
      </c>
      <c r="B883" s="2">
        <v>1738</v>
      </c>
      <c r="C883" s="2" t="s">
        <v>12735</v>
      </c>
      <c r="D883" s="2" t="s">
        <v>12736</v>
      </c>
      <c r="E883" s="2">
        <v>882</v>
      </c>
      <c r="F883" s="1">
        <v>4</v>
      </c>
      <c r="G883" s="1" t="s">
        <v>1841</v>
      </c>
      <c r="H883" s="1" t="s">
        <v>6275</v>
      </c>
      <c r="I883" s="1">
        <v>1</v>
      </c>
      <c r="L883" s="1">
        <v>2</v>
      </c>
      <c r="M883" s="1" t="s">
        <v>11977</v>
      </c>
      <c r="N883" s="1" t="s">
        <v>11978</v>
      </c>
      <c r="T883" s="1" t="s">
        <v>13276</v>
      </c>
      <c r="U883" s="1" t="s">
        <v>241</v>
      </c>
      <c r="V883" s="1" t="s">
        <v>6447</v>
      </c>
      <c r="Y883" s="1" t="s">
        <v>1866</v>
      </c>
      <c r="Z883" s="1" t="s">
        <v>8172</v>
      </c>
      <c r="AG883" s="1" t="s">
        <v>13278</v>
      </c>
      <c r="AI883" s="1" t="s">
        <v>8719</v>
      </c>
      <c r="BB883" s="1" t="s">
        <v>181</v>
      </c>
      <c r="BC883" s="1" t="s">
        <v>6448</v>
      </c>
      <c r="BD883" s="1" t="s">
        <v>602</v>
      </c>
      <c r="BE883" s="1" t="s">
        <v>8054</v>
      </c>
      <c r="BF883" s="1" t="s">
        <v>11491</v>
      </c>
    </row>
    <row r="884" spans="1:58" ht="13.5" customHeight="1">
      <c r="A884" s="7" t="str">
        <f>HYPERLINK("http://kyu.snu.ac.kr/sdhj/index.jsp?type=hj/GK14611_00IM0001_084b.jpg","1738_수남면_084b")</f>
        <v>1738_수남면_084b</v>
      </c>
      <c r="B884" s="2">
        <v>1738</v>
      </c>
      <c r="C884" s="2" t="s">
        <v>12735</v>
      </c>
      <c r="D884" s="2" t="s">
        <v>12736</v>
      </c>
      <c r="E884" s="2">
        <v>883</v>
      </c>
      <c r="F884" s="1">
        <v>4</v>
      </c>
      <c r="G884" s="1" t="s">
        <v>1841</v>
      </c>
      <c r="H884" s="1" t="s">
        <v>6275</v>
      </c>
      <c r="I884" s="1">
        <v>1</v>
      </c>
      <c r="L884" s="1">
        <v>2</v>
      </c>
      <c r="M884" s="1" t="s">
        <v>11977</v>
      </c>
      <c r="N884" s="1" t="s">
        <v>11978</v>
      </c>
      <c r="T884" s="1" t="s">
        <v>13276</v>
      </c>
      <c r="U884" s="1" t="s">
        <v>181</v>
      </c>
      <c r="V884" s="1" t="s">
        <v>6448</v>
      </c>
      <c r="Y884" s="1" t="s">
        <v>1867</v>
      </c>
      <c r="Z884" s="1" t="s">
        <v>8171</v>
      </c>
      <c r="AG884" s="1" t="s">
        <v>13278</v>
      </c>
      <c r="AI884" s="1" t="s">
        <v>8719</v>
      </c>
      <c r="BC884" s="1" t="s">
        <v>6448</v>
      </c>
      <c r="BE884" s="1" t="s">
        <v>8054</v>
      </c>
      <c r="BF884" s="1" t="s">
        <v>11492</v>
      </c>
    </row>
    <row r="885" spans="1:58" ht="13.5" customHeight="1">
      <c r="A885" s="7" t="str">
        <f>HYPERLINK("http://kyu.snu.ac.kr/sdhj/index.jsp?type=hj/GK14611_00IM0001_084b.jpg","1738_수남면_084b")</f>
        <v>1738_수남면_084b</v>
      </c>
      <c r="B885" s="2">
        <v>1738</v>
      </c>
      <c r="C885" s="2" t="s">
        <v>12735</v>
      </c>
      <c r="D885" s="2" t="s">
        <v>12736</v>
      </c>
      <c r="E885" s="2">
        <v>884</v>
      </c>
      <c r="F885" s="1">
        <v>4</v>
      </c>
      <c r="G885" s="1" t="s">
        <v>1841</v>
      </c>
      <c r="H885" s="1" t="s">
        <v>6275</v>
      </c>
      <c r="I885" s="1">
        <v>1</v>
      </c>
      <c r="L885" s="1">
        <v>2</v>
      </c>
      <c r="M885" s="1" t="s">
        <v>11977</v>
      </c>
      <c r="N885" s="1" t="s">
        <v>11978</v>
      </c>
      <c r="T885" s="1" t="s">
        <v>13276</v>
      </c>
      <c r="U885" s="1" t="s">
        <v>241</v>
      </c>
      <c r="V885" s="1" t="s">
        <v>6447</v>
      </c>
      <c r="Y885" s="1" t="s">
        <v>1868</v>
      </c>
      <c r="Z885" s="1" t="s">
        <v>8170</v>
      </c>
      <c r="AG885" s="1" t="s">
        <v>13278</v>
      </c>
      <c r="AI885" s="1" t="s">
        <v>8719</v>
      </c>
      <c r="BC885" s="1" t="s">
        <v>6448</v>
      </c>
      <c r="BE885" s="1" t="s">
        <v>8054</v>
      </c>
      <c r="BF885" s="1" t="s">
        <v>11522</v>
      </c>
    </row>
    <row r="886" spans="1:58" ht="13.5" customHeight="1">
      <c r="A886" s="7" t="str">
        <f>HYPERLINK("http://kyu.snu.ac.kr/sdhj/index.jsp?type=hj/GK14611_00IM0001_084b.jpg","1738_수남면_084b")</f>
        <v>1738_수남면_084b</v>
      </c>
      <c r="B886" s="2">
        <v>1738</v>
      </c>
      <c r="C886" s="2" t="s">
        <v>12735</v>
      </c>
      <c r="D886" s="2" t="s">
        <v>12736</v>
      </c>
      <c r="E886" s="2">
        <v>885</v>
      </c>
      <c r="F886" s="1">
        <v>4</v>
      </c>
      <c r="G886" s="1" t="s">
        <v>1841</v>
      </c>
      <c r="H886" s="1" t="s">
        <v>6275</v>
      </c>
      <c r="I886" s="1">
        <v>1</v>
      </c>
      <c r="L886" s="1">
        <v>2</v>
      </c>
      <c r="M886" s="1" t="s">
        <v>11977</v>
      </c>
      <c r="N886" s="1" t="s">
        <v>11978</v>
      </c>
      <c r="T886" s="1" t="s">
        <v>13276</v>
      </c>
      <c r="U886" s="1" t="s">
        <v>241</v>
      </c>
      <c r="V886" s="1" t="s">
        <v>6447</v>
      </c>
      <c r="Y886" s="1" t="s">
        <v>1869</v>
      </c>
      <c r="Z886" s="1" t="s">
        <v>8169</v>
      </c>
      <c r="AG886" s="1" t="s">
        <v>13278</v>
      </c>
      <c r="AI886" s="1" t="s">
        <v>8719</v>
      </c>
      <c r="BC886" s="1" t="s">
        <v>6448</v>
      </c>
      <c r="BE886" s="1" t="s">
        <v>8054</v>
      </c>
      <c r="BF886" s="1" t="s">
        <v>11535</v>
      </c>
    </row>
    <row r="887" spans="1:58" ht="13.5" customHeight="1">
      <c r="A887" s="7" t="str">
        <f>HYPERLINK("http://kyu.snu.ac.kr/sdhj/index.jsp?type=hj/GK14611_00IM0001_084b.jpg","1738_수남면_084b")</f>
        <v>1738_수남면_084b</v>
      </c>
      <c r="B887" s="2">
        <v>1738</v>
      </c>
      <c r="C887" s="2" t="s">
        <v>12735</v>
      </c>
      <c r="D887" s="2" t="s">
        <v>12736</v>
      </c>
      <c r="E887" s="2">
        <v>886</v>
      </c>
      <c r="F887" s="1">
        <v>4</v>
      </c>
      <c r="G887" s="1" t="s">
        <v>1841</v>
      </c>
      <c r="H887" s="1" t="s">
        <v>6275</v>
      </c>
      <c r="I887" s="1">
        <v>1</v>
      </c>
      <c r="L887" s="1">
        <v>2</v>
      </c>
      <c r="M887" s="1" t="s">
        <v>11977</v>
      </c>
      <c r="N887" s="1" t="s">
        <v>11978</v>
      </c>
      <c r="T887" s="1" t="s">
        <v>13276</v>
      </c>
      <c r="U887" s="1" t="s">
        <v>241</v>
      </c>
      <c r="V887" s="1" t="s">
        <v>6447</v>
      </c>
      <c r="Y887" s="1" t="s">
        <v>1870</v>
      </c>
      <c r="Z887" s="1" t="s">
        <v>6847</v>
      </c>
      <c r="AG887" s="1" t="s">
        <v>13278</v>
      </c>
      <c r="AI887" s="1" t="s">
        <v>8719</v>
      </c>
      <c r="BC887" s="1" t="s">
        <v>6448</v>
      </c>
      <c r="BE887" s="1" t="s">
        <v>8054</v>
      </c>
      <c r="BF887" s="1" t="s">
        <v>11546</v>
      </c>
    </row>
    <row r="888" spans="1:58" ht="13.5" customHeight="1">
      <c r="A888" s="7" t="str">
        <f>HYPERLINK("http://kyu.snu.ac.kr/sdhj/index.jsp?type=hj/GK14611_00IM0001_084b.jpg","1738_수남면_084b")</f>
        <v>1738_수남면_084b</v>
      </c>
      <c r="B888" s="2">
        <v>1738</v>
      </c>
      <c r="C888" s="2" t="s">
        <v>12735</v>
      </c>
      <c r="D888" s="2" t="s">
        <v>12736</v>
      </c>
      <c r="E888" s="2">
        <v>887</v>
      </c>
      <c r="F888" s="1">
        <v>4</v>
      </c>
      <c r="G888" s="1" t="s">
        <v>1841</v>
      </c>
      <c r="H888" s="1" t="s">
        <v>6275</v>
      </c>
      <c r="I888" s="1">
        <v>1</v>
      </c>
      <c r="L888" s="1">
        <v>2</v>
      </c>
      <c r="M888" s="1" t="s">
        <v>11977</v>
      </c>
      <c r="N888" s="1" t="s">
        <v>11978</v>
      </c>
      <c r="T888" s="1" t="s">
        <v>13276</v>
      </c>
      <c r="U888" s="1" t="s">
        <v>181</v>
      </c>
      <c r="V888" s="1" t="s">
        <v>6448</v>
      </c>
      <c r="Y888" s="1" t="s">
        <v>1871</v>
      </c>
      <c r="Z888" s="1" t="s">
        <v>13279</v>
      </c>
      <c r="AG888" s="1" t="s">
        <v>13278</v>
      </c>
      <c r="AI888" s="1" t="s">
        <v>8719</v>
      </c>
      <c r="BC888" s="1" t="s">
        <v>6448</v>
      </c>
      <c r="BE888" s="1" t="s">
        <v>8054</v>
      </c>
      <c r="BF888" s="1" t="s">
        <v>11554</v>
      </c>
    </row>
    <row r="889" spans="1:58" ht="13.5" customHeight="1">
      <c r="A889" s="7" t="str">
        <f>HYPERLINK("http://kyu.snu.ac.kr/sdhj/index.jsp?type=hj/GK14611_00IM0001_084b.jpg","1738_수남면_084b")</f>
        <v>1738_수남면_084b</v>
      </c>
      <c r="B889" s="2">
        <v>1738</v>
      </c>
      <c r="C889" s="2" t="s">
        <v>12735</v>
      </c>
      <c r="D889" s="2" t="s">
        <v>12736</v>
      </c>
      <c r="E889" s="2">
        <v>888</v>
      </c>
      <c r="F889" s="1">
        <v>4</v>
      </c>
      <c r="G889" s="1" t="s">
        <v>1841</v>
      </c>
      <c r="H889" s="1" t="s">
        <v>6275</v>
      </c>
      <c r="I889" s="1">
        <v>1</v>
      </c>
      <c r="L889" s="1">
        <v>2</v>
      </c>
      <c r="M889" s="1" t="s">
        <v>11977</v>
      </c>
      <c r="N889" s="1" t="s">
        <v>11978</v>
      </c>
      <c r="T889" s="1" t="s">
        <v>13276</v>
      </c>
      <c r="U889" s="1" t="s">
        <v>181</v>
      </c>
      <c r="V889" s="1" t="s">
        <v>6448</v>
      </c>
      <c r="Y889" s="1" t="s">
        <v>1146</v>
      </c>
      <c r="Z889" s="1" t="s">
        <v>7422</v>
      </c>
      <c r="AF889" s="1" t="s">
        <v>11563</v>
      </c>
      <c r="AG889" s="1" t="s">
        <v>11703</v>
      </c>
      <c r="AH889" s="1" t="s">
        <v>447</v>
      </c>
      <c r="AI889" s="1" t="s">
        <v>8719</v>
      </c>
      <c r="BB889" s="1" t="s">
        <v>181</v>
      </c>
      <c r="BC889" s="1" t="s">
        <v>6448</v>
      </c>
      <c r="BD889" s="1" t="s">
        <v>1867</v>
      </c>
      <c r="BE889" s="1" t="s">
        <v>8171</v>
      </c>
      <c r="BF889" s="1" t="s">
        <v>11491</v>
      </c>
    </row>
    <row r="890" spans="1:58" ht="13.5" customHeight="1">
      <c r="A890" s="7" t="str">
        <f>HYPERLINK("http://kyu.snu.ac.kr/sdhj/index.jsp?type=hj/GK14611_00IM0001_084b.jpg","1738_수남면_084b")</f>
        <v>1738_수남면_084b</v>
      </c>
      <c r="B890" s="2">
        <v>1738</v>
      </c>
      <c r="C890" s="2" t="s">
        <v>12735</v>
      </c>
      <c r="D890" s="2" t="s">
        <v>12736</v>
      </c>
      <c r="E890" s="2">
        <v>889</v>
      </c>
      <c r="F890" s="1">
        <v>4</v>
      </c>
      <c r="G890" s="1" t="s">
        <v>1841</v>
      </c>
      <c r="H890" s="1" t="s">
        <v>6275</v>
      </c>
      <c r="I890" s="1">
        <v>1</v>
      </c>
      <c r="L890" s="1">
        <v>2</v>
      </c>
      <c r="M890" s="1" t="s">
        <v>11977</v>
      </c>
      <c r="N890" s="1" t="s">
        <v>11978</v>
      </c>
      <c r="T890" s="1" t="s">
        <v>13276</v>
      </c>
      <c r="U890" s="1" t="s">
        <v>241</v>
      </c>
      <c r="V890" s="1" t="s">
        <v>6447</v>
      </c>
      <c r="Y890" s="1" t="s">
        <v>1872</v>
      </c>
      <c r="Z890" s="1" t="s">
        <v>8168</v>
      </c>
      <c r="AG890" s="1" t="s">
        <v>13280</v>
      </c>
      <c r="AI890" s="1" t="s">
        <v>11067</v>
      </c>
      <c r="BB890" s="1" t="s">
        <v>181</v>
      </c>
      <c r="BC890" s="1" t="s">
        <v>6448</v>
      </c>
      <c r="BD890" s="1" t="s">
        <v>1873</v>
      </c>
      <c r="BE890" s="1" t="s">
        <v>9632</v>
      </c>
      <c r="BF890" s="1" t="s">
        <v>11491</v>
      </c>
    </row>
    <row r="891" spans="1:58" ht="13.5" customHeight="1">
      <c r="A891" s="7" t="str">
        <f>HYPERLINK("http://kyu.snu.ac.kr/sdhj/index.jsp?type=hj/GK14611_00IM0001_084b.jpg","1738_수남면_084b")</f>
        <v>1738_수남면_084b</v>
      </c>
      <c r="B891" s="2">
        <v>1738</v>
      </c>
      <c r="C891" s="2" t="s">
        <v>12735</v>
      </c>
      <c r="D891" s="2" t="s">
        <v>12736</v>
      </c>
      <c r="E891" s="2">
        <v>890</v>
      </c>
      <c r="F891" s="1">
        <v>4</v>
      </c>
      <c r="G891" s="1" t="s">
        <v>1841</v>
      </c>
      <c r="H891" s="1" t="s">
        <v>6275</v>
      </c>
      <c r="I891" s="1">
        <v>1</v>
      </c>
      <c r="L891" s="1">
        <v>2</v>
      </c>
      <c r="M891" s="1" t="s">
        <v>11977</v>
      </c>
      <c r="N891" s="1" t="s">
        <v>11978</v>
      </c>
      <c r="T891" s="1" t="s">
        <v>13276</v>
      </c>
      <c r="U891" s="1" t="s">
        <v>241</v>
      </c>
      <c r="V891" s="1" t="s">
        <v>6447</v>
      </c>
      <c r="Y891" s="1" t="s">
        <v>1874</v>
      </c>
      <c r="Z891" s="1" t="s">
        <v>8167</v>
      </c>
      <c r="AG891" s="1" t="s">
        <v>13281</v>
      </c>
      <c r="AI891" s="1" t="s">
        <v>11067</v>
      </c>
      <c r="BC891" s="1" t="s">
        <v>6448</v>
      </c>
      <c r="BE891" s="1" t="s">
        <v>9632</v>
      </c>
      <c r="BF891" s="1" t="s">
        <v>11492</v>
      </c>
    </row>
    <row r="892" spans="1:58" ht="13.5" customHeight="1">
      <c r="A892" s="7" t="str">
        <f>HYPERLINK("http://kyu.snu.ac.kr/sdhj/index.jsp?type=hj/GK14611_00IM0001_084b.jpg","1738_수남면_084b")</f>
        <v>1738_수남면_084b</v>
      </c>
      <c r="B892" s="2">
        <v>1738</v>
      </c>
      <c r="C892" s="2" t="s">
        <v>12735</v>
      </c>
      <c r="D892" s="2" t="s">
        <v>12736</v>
      </c>
      <c r="E892" s="2">
        <v>891</v>
      </c>
      <c r="F892" s="1">
        <v>4</v>
      </c>
      <c r="G892" s="1" t="s">
        <v>1841</v>
      </c>
      <c r="H892" s="1" t="s">
        <v>6275</v>
      </c>
      <c r="I892" s="1">
        <v>1</v>
      </c>
      <c r="L892" s="1">
        <v>2</v>
      </c>
      <c r="M892" s="1" t="s">
        <v>11977</v>
      </c>
      <c r="N892" s="1" t="s">
        <v>11978</v>
      </c>
      <c r="T892" s="1" t="s">
        <v>13276</v>
      </c>
      <c r="U892" s="1" t="s">
        <v>241</v>
      </c>
      <c r="V892" s="1" t="s">
        <v>6447</v>
      </c>
      <c r="Y892" s="1" t="s">
        <v>1875</v>
      </c>
      <c r="Z892" s="1" t="s">
        <v>8166</v>
      </c>
      <c r="AG892" s="1" t="s">
        <v>13278</v>
      </c>
      <c r="AI892" s="1" t="s">
        <v>11067</v>
      </c>
      <c r="BC892" s="1" t="s">
        <v>6448</v>
      </c>
      <c r="BE892" s="1" t="s">
        <v>9632</v>
      </c>
      <c r="BF892" s="1" t="s">
        <v>11522</v>
      </c>
    </row>
    <row r="893" spans="1:58" ht="13.5" customHeight="1">
      <c r="A893" s="7" t="str">
        <f>HYPERLINK("http://kyu.snu.ac.kr/sdhj/index.jsp?type=hj/GK14611_00IM0001_084b.jpg","1738_수남면_084b")</f>
        <v>1738_수남면_084b</v>
      </c>
      <c r="B893" s="2">
        <v>1738</v>
      </c>
      <c r="C893" s="2" t="s">
        <v>12735</v>
      </c>
      <c r="D893" s="2" t="s">
        <v>12736</v>
      </c>
      <c r="E893" s="2">
        <v>892</v>
      </c>
      <c r="F893" s="1">
        <v>4</v>
      </c>
      <c r="G893" s="1" t="s">
        <v>1841</v>
      </c>
      <c r="H893" s="1" t="s">
        <v>6275</v>
      </c>
      <c r="I893" s="1">
        <v>1</v>
      </c>
      <c r="L893" s="1">
        <v>2</v>
      </c>
      <c r="M893" s="1" t="s">
        <v>11977</v>
      </c>
      <c r="N893" s="1" t="s">
        <v>11978</v>
      </c>
      <c r="T893" s="1" t="s">
        <v>13276</v>
      </c>
      <c r="U893" s="1" t="s">
        <v>241</v>
      </c>
      <c r="V893" s="1" t="s">
        <v>6447</v>
      </c>
      <c r="Y893" s="1" t="s">
        <v>1876</v>
      </c>
      <c r="Z893" s="1" t="s">
        <v>8165</v>
      </c>
      <c r="AF893" s="1" t="s">
        <v>11539</v>
      </c>
      <c r="AG893" s="1" t="s">
        <v>11662</v>
      </c>
      <c r="AH893" s="1" t="s">
        <v>223</v>
      </c>
      <c r="AI893" s="1" t="s">
        <v>11067</v>
      </c>
      <c r="BC893" s="1" t="s">
        <v>6448</v>
      </c>
      <c r="BE893" s="1" t="s">
        <v>9632</v>
      </c>
      <c r="BF893" s="1" t="s">
        <v>11535</v>
      </c>
    </row>
    <row r="894" spans="1:58" ht="13.5" customHeight="1">
      <c r="A894" s="7" t="str">
        <f>HYPERLINK("http://kyu.snu.ac.kr/sdhj/index.jsp?type=hj/GK14611_00IM0001_084b.jpg","1738_수남면_084b")</f>
        <v>1738_수남면_084b</v>
      </c>
      <c r="B894" s="2">
        <v>1738</v>
      </c>
      <c r="C894" s="2" t="s">
        <v>12735</v>
      </c>
      <c r="D894" s="2" t="s">
        <v>12736</v>
      </c>
      <c r="E894" s="2">
        <v>893</v>
      </c>
      <c r="F894" s="1">
        <v>4</v>
      </c>
      <c r="G894" s="1" t="s">
        <v>1841</v>
      </c>
      <c r="H894" s="1" t="s">
        <v>6275</v>
      </c>
      <c r="I894" s="1">
        <v>1</v>
      </c>
      <c r="L894" s="1">
        <v>2</v>
      </c>
      <c r="M894" s="1" t="s">
        <v>11977</v>
      </c>
      <c r="N894" s="1" t="s">
        <v>11978</v>
      </c>
      <c r="T894" s="1" t="s">
        <v>13276</v>
      </c>
      <c r="U894" s="1" t="s">
        <v>241</v>
      </c>
      <c r="V894" s="1" t="s">
        <v>6447</v>
      </c>
      <c r="Y894" s="1" t="s">
        <v>1877</v>
      </c>
      <c r="Z894" s="1" t="s">
        <v>7228</v>
      </c>
      <c r="AF894" s="1" t="s">
        <v>1878</v>
      </c>
      <c r="AG894" s="1" t="s">
        <v>8640</v>
      </c>
      <c r="BB894" s="1" t="s">
        <v>181</v>
      </c>
      <c r="BC894" s="1" t="s">
        <v>6448</v>
      </c>
      <c r="BD894" s="1" t="s">
        <v>1879</v>
      </c>
      <c r="BE894" s="1" t="s">
        <v>6919</v>
      </c>
      <c r="BF894" s="1" t="s">
        <v>11522</v>
      </c>
    </row>
    <row r="895" spans="1:58" ht="13.5" customHeight="1">
      <c r="A895" s="7" t="str">
        <f>HYPERLINK("http://kyu.snu.ac.kr/sdhj/index.jsp?type=hj/GK14611_00IM0001_084b.jpg","1738_수남면_084b")</f>
        <v>1738_수남면_084b</v>
      </c>
      <c r="B895" s="2">
        <v>1738</v>
      </c>
      <c r="C895" s="2" t="s">
        <v>12735</v>
      </c>
      <c r="D895" s="2" t="s">
        <v>12736</v>
      </c>
      <c r="E895" s="2">
        <v>894</v>
      </c>
      <c r="F895" s="1">
        <v>4</v>
      </c>
      <c r="G895" s="1" t="s">
        <v>1841</v>
      </c>
      <c r="H895" s="1" t="s">
        <v>6275</v>
      </c>
      <c r="I895" s="1">
        <v>1</v>
      </c>
      <c r="L895" s="1">
        <v>2</v>
      </c>
      <c r="M895" s="1" t="s">
        <v>11977</v>
      </c>
      <c r="N895" s="1" t="s">
        <v>11978</v>
      </c>
      <c r="T895" s="1" t="s">
        <v>13276</v>
      </c>
      <c r="U895" s="1" t="s">
        <v>181</v>
      </c>
      <c r="V895" s="1" t="s">
        <v>6448</v>
      </c>
      <c r="Y895" s="1" t="s">
        <v>1880</v>
      </c>
      <c r="Z895" s="1" t="s">
        <v>7172</v>
      </c>
      <c r="AF895" s="1" t="s">
        <v>243</v>
      </c>
      <c r="AG895" s="1" t="s">
        <v>8606</v>
      </c>
      <c r="BB895" s="1" t="s">
        <v>181</v>
      </c>
      <c r="BC895" s="1" t="s">
        <v>6448</v>
      </c>
      <c r="BD895" s="1" t="s">
        <v>1881</v>
      </c>
      <c r="BE895" s="1" t="s">
        <v>9631</v>
      </c>
      <c r="BF895" s="1" t="s">
        <v>11491</v>
      </c>
    </row>
    <row r="896" spans="1:58" ht="13.5" customHeight="1">
      <c r="A896" s="7" t="str">
        <f>HYPERLINK("http://kyu.snu.ac.kr/sdhj/index.jsp?type=hj/GK14611_00IM0001_084b.jpg","1738_수남면_084b")</f>
        <v>1738_수남면_084b</v>
      </c>
      <c r="B896" s="2">
        <v>1738</v>
      </c>
      <c r="C896" s="2" t="s">
        <v>12735</v>
      </c>
      <c r="D896" s="2" t="s">
        <v>12736</v>
      </c>
      <c r="E896" s="2">
        <v>895</v>
      </c>
      <c r="F896" s="1">
        <v>4</v>
      </c>
      <c r="G896" s="1" t="s">
        <v>1841</v>
      </c>
      <c r="H896" s="1" t="s">
        <v>6275</v>
      </c>
      <c r="I896" s="1">
        <v>1</v>
      </c>
      <c r="L896" s="1">
        <v>2</v>
      </c>
      <c r="M896" s="1" t="s">
        <v>11977</v>
      </c>
      <c r="N896" s="1" t="s">
        <v>11978</v>
      </c>
      <c r="T896" s="1" t="s">
        <v>13276</v>
      </c>
      <c r="U896" s="1" t="s">
        <v>181</v>
      </c>
      <c r="V896" s="1" t="s">
        <v>6448</v>
      </c>
      <c r="Y896" s="1" t="s">
        <v>1882</v>
      </c>
      <c r="Z896" s="1" t="s">
        <v>6948</v>
      </c>
      <c r="AC896" s="1">
        <v>57</v>
      </c>
      <c r="AD896" s="1" t="s">
        <v>54</v>
      </c>
      <c r="AE896" s="1" t="s">
        <v>8570</v>
      </c>
      <c r="AT896" s="1" t="s">
        <v>241</v>
      </c>
      <c r="AU896" s="1" t="s">
        <v>6447</v>
      </c>
      <c r="AV896" s="1" t="s">
        <v>1883</v>
      </c>
      <c r="AW896" s="1" t="s">
        <v>7732</v>
      </c>
      <c r="BF896" s="1" t="s">
        <v>11522</v>
      </c>
    </row>
    <row r="897" spans="1:73" ht="13.5" customHeight="1">
      <c r="A897" s="7" t="str">
        <f>HYPERLINK("http://kyu.snu.ac.kr/sdhj/index.jsp?type=hj/GK14611_00IM0001_084b.jpg","1738_수남면_084b")</f>
        <v>1738_수남면_084b</v>
      </c>
      <c r="B897" s="2">
        <v>1738</v>
      </c>
      <c r="C897" s="2" t="s">
        <v>12735</v>
      </c>
      <c r="D897" s="2" t="s">
        <v>12736</v>
      </c>
      <c r="E897" s="2">
        <v>896</v>
      </c>
      <c r="F897" s="1">
        <v>4</v>
      </c>
      <c r="G897" s="1" t="s">
        <v>1841</v>
      </c>
      <c r="H897" s="1" t="s">
        <v>6275</v>
      </c>
      <c r="I897" s="1">
        <v>1</v>
      </c>
      <c r="L897" s="1">
        <v>2</v>
      </c>
      <c r="M897" s="1" t="s">
        <v>11977</v>
      </c>
      <c r="N897" s="1" t="s">
        <v>11978</v>
      </c>
      <c r="T897" s="1" t="s">
        <v>13276</v>
      </c>
      <c r="U897" s="1" t="s">
        <v>181</v>
      </c>
      <c r="V897" s="1" t="s">
        <v>6448</v>
      </c>
      <c r="Y897" s="1" t="s">
        <v>1884</v>
      </c>
      <c r="Z897" s="1" t="s">
        <v>8164</v>
      </c>
      <c r="AC897" s="1">
        <v>55</v>
      </c>
      <c r="AD897" s="1" t="s">
        <v>201</v>
      </c>
      <c r="AE897" s="1" t="s">
        <v>8542</v>
      </c>
      <c r="BB897" s="1" t="s">
        <v>181</v>
      </c>
      <c r="BC897" s="1" t="s">
        <v>6448</v>
      </c>
      <c r="BD897" s="1" t="s">
        <v>1214</v>
      </c>
      <c r="BE897" s="1" t="s">
        <v>6924</v>
      </c>
      <c r="BF897" s="1" t="s">
        <v>11491</v>
      </c>
    </row>
    <row r="898" spans="1:73" ht="13.5" customHeight="1">
      <c r="A898" s="7" t="str">
        <f>HYPERLINK("http://kyu.snu.ac.kr/sdhj/index.jsp?type=hj/GK14611_00IM0001_084b.jpg","1738_수남면_084b")</f>
        <v>1738_수남면_084b</v>
      </c>
      <c r="B898" s="2">
        <v>1738</v>
      </c>
      <c r="C898" s="2" t="s">
        <v>12735</v>
      </c>
      <c r="D898" s="2" t="s">
        <v>12736</v>
      </c>
      <c r="E898" s="2">
        <v>897</v>
      </c>
      <c r="F898" s="1">
        <v>4</v>
      </c>
      <c r="G898" s="1" t="s">
        <v>1841</v>
      </c>
      <c r="H898" s="1" t="s">
        <v>6275</v>
      </c>
      <c r="I898" s="1">
        <v>1</v>
      </c>
      <c r="L898" s="1">
        <v>2</v>
      </c>
      <c r="M898" s="1" t="s">
        <v>11977</v>
      </c>
      <c r="N898" s="1" t="s">
        <v>11978</v>
      </c>
      <c r="T898" s="1" t="s">
        <v>13276</v>
      </c>
      <c r="Y898" s="1" t="s">
        <v>13282</v>
      </c>
      <c r="Z898" s="1" t="s">
        <v>13283</v>
      </c>
      <c r="AF898" s="1" t="s">
        <v>13284</v>
      </c>
      <c r="AG898" s="1" t="s">
        <v>13285</v>
      </c>
    </row>
    <row r="899" spans="1:73" ht="13.5" customHeight="1">
      <c r="A899" s="7" t="str">
        <f>HYPERLINK("http://kyu.snu.ac.kr/sdhj/index.jsp?type=hj/GK14611_00IM0001_084b.jpg","1738_수남면_084b")</f>
        <v>1738_수남면_084b</v>
      </c>
      <c r="B899" s="2">
        <v>1738</v>
      </c>
      <c r="C899" s="2" t="s">
        <v>12695</v>
      </c>
      <c r="D899" s="2" t="s">
        <v>12696</v>
      </c>
      <c r="E899" s="2">
        <v>898</v>
      </c>
      <c r="F899" s="1">
        <v>4</v>
      </c>
      <c r="G899" s="1" t="s">
        <v>1841</v>
      </c>
      <c r="H899" s="1" t="s">
        <v>6275</v>
      </c>
      <c r="I899" s="1">
        <v>1</v>
      </c>
      <c r="L899" s="1">
        <v>2</v>
      </c>
      <c r="M899" s="1" t="s">
        <v>11977</v>
      </c>
      <c r="N899" s="1" t="s">
        <v>11978</v>
      </c>
      <c r="T899" s="1" t="s">
        <v>13276</v>
      </c>
      <c r="U899" s="1" t="s">
        <v>241</v>
      </c>
      <c r="V899" s="1" t="s">
        <v>6447</v>
      </c>
      <c r="Y899" s="1" t="s">
        <v>1429</v>
      </c>
      <c r="Z899" s="1" t="s">
        <v>8163</v>
      </c>
      <c r="AG899" s="1" t="s">
        <v>13277</v>
      </c>
      <c r="AI899" s="1" t="s">
        <v>8704</v>
      </c>
      <c r="BB899" s="1" t="s">
        <v>181</v>
      </c>
      <c r="BC899" s="1" t="s">
        <v>6448</v>
      </c>
      <c r="BD899" s="1" t="s">
        <v>1885</v>
      </c>
      <c r="BE899" s="1" t="s">
        <v>9630</v>
      </c>
      <c r="BF899" s="1" t="s">
        <v>11491</v>
      </c>
    </row>
    <row r="900" spans="1:73" ht="13.5" customHeight="1">
      <c r="A900" s="7" t="str">
        <f>HYPERLINK("http://kyu.snu.ac.kr/sdhj/index.jsp?type=hj/GK14611_00IM0001_084b.jpg","1738_수남면_084b")</f>
        <v>1738_수남면_084b</v>
      </c>
      <c r="B900" s="2">
        <v>1738</v>
      </c>
      <c r="C900" s="2" t="s">
        <v>12735</v>
      </c>
      <c r="D900" s="2" t="s">
        <v>12736</v>
      </c>
      <c r="E900" s="2">
        <v>899</v>
      </c>
      <c r="F900" s="1">
        <v>4</v>
      </c>
      <c r="G900" s="1" t="s">
        <v>1841</v>
      </c>
      <c r="H900" s="1" t="s">
        <v>6275</v>
      </c>
      <c r="I900" s="1">
        <v>1</v>
      </c>
      <c r="L900" s="1">
        <v>2</v>
      </c>
      <c r="M900" s="1" t="s">
        <v>11977</v>
      </c>
      <c r="N900" s="1" t="s">
        <v>11978</v>
      </c>
      <c r="T900" s="1" t="s">
        <v>13276</v>
      </c>
      <c r="U900" s="1" t="s">
        <v>241</v>
      </c>
      <c r="V900" s="1" t="s">
        <v>6447</v>
      </c>
      <c r="Y900" s="1" t="s">
        <v>1886</v>
      </c>
      <c r="Z900" s="1" t="s">
        <v>8162</v>
      </c>
      <c r="AG900" s="1" t="s">
        <v>13277</v>
      </c>
      <c r="AI900" s="1" t="s">
        <v>8704</v>
      </c>
      <c r="BC900" s="1" t="s">
        <v>6448</v>
      </c>
      <c r="BE900" s="1" t="s">
        <v>9630</v>
      </c>
      <c r="BF900" s="1" t="s">
        <v>11492</v>
      </c>
    </row>
    <row r="901" spans="1:73" ht="13.5" customHeight="1">
      <c r="A901" s="7" t="str">
        <f>HYPERLINK("http://kyu.snu.ac.kr/sdhj/index.jsp?type=hj/GK14611_00IM0001_084b.jpg","1738_수남면_084b")</f>
        <v>1738_수남면_084b</v>
      </c>
      <c r="B901" s="2">
        <v>1738</v>
      </c>
      <c r="C901" s="2" t="s">
        <v>12735</v>
      </c>
      <c r="D901" s="2" t="s">
        <v>12736</v>
      </c>
      <c r="E901" s="2">
        <v>900</v>
      </c>
      <c r="F901" s="1">
        <v>4</v>
      </c>
      <c r="G901" s="1" t="s">
        <v>1841</v>
      </c>
      <c r="H901" s="1" t="s">
        <v>6275</v>
      </c>
      <c r="I901" s="1">
        <v>1</v>
      </c>
      <c r="L901" s="1">
        <v>2</v>
      </c>
      <c r="M901" s="1" t="s">
        <v>11977</v>
      </c>
      <c r="N901" s="1" t="s">
        <v>11978</v>
      </c>
      <c r="T901" s="1" t="s">
        <v>13276</v>
      </c>
      <c r="U901" s="1" t="s">
        <v>241</v>
      </c>
      <c r="V901" s="1" t="s">
        <v>6447</v>
      </c>
      <c r="Y901" s="1" t="s">
        <v>1887</v>
      </c>
      <c r="Z901" s="1" t="s">
        <v>7105</v>
      </c>
      <c r="AF901" s="1" t="s">
        <v>11525</v>
      </c>
      <c r="AG901" s="1" t="s">
        <v>11668</v>
      </c>
      <c r="AH901" s="1" t="s">
        <v>257</v>
      </c>
      <c r="AI901" s="1" t="s">
        <v>8704</v>
      </c>
      <c r="BC901" s="1" t="s">
        <v>6448</v>
      </c>
      <c r="BE901" s="1" t="s">
        <v>9630</v>
      </c>
      <c r="BF901" s="1" t="s">
        <v>11522</v>
      </c>
    </row>
    <row r="902" spans="1:73" ht="13.5" customHeight="1">
      <c r="A902" s="7" t="str">
        <f>HYPERLINK("http://kyu.snu.ac.kr/sdhj/index.jsp?type=hj/GK14611_00IM0001_084b.jpg","1738_수남면_084b")</f>
        <v>1738_수남면_084b</v>
      </c>
      <c r="B902" s="2">
        <v>1738</v>
      </c>
      <c r="C902" s="2" t="s">
        <v>12735</v>
      </c>
      <c r="D902" s="2" t="s">
        <v>12736</v>
      </c>
      <c r="E902" s="2">
        <v>901</v>
      </c>
      <c r="F902" s="1">
        <v>4</v>
      </c>
      <c r="G902" s="1" t="s">
        <v>1841</v>
      </c>
      <c r="H902" s="1" t="s">
        <v>6275</v>
      </c>
      <c r="I902" s="1">
        <v>1</v>
      </c>
      <c r="L902" s="1">
        <v>3</v>
      </c>
      <c r="M902" s="1" t="s">
        <v>1937</v>
      </c>
      <c r="N902" s="1" t="s">
        <v>8850</v>
      </c>
      <c r="T902" s="1" t="s">
        <v>12892</v>
      </c>
      <c r="U902" s="1" t="s">
        <v>159</v>
      </c>
      <c r="V902" s="1" t="s">
        <v>6472</v>
      </c>
      <c r="W902" s="1" t="s">
        <v>490</v>
      </c>
      <c r="X902" s="1" t="s">
        <v>6730</v>
      </c>
      <c r="Y902" s="1" t="s">
        <v>1888</v>
      </c>
      <c r="Z902" s="1" t="s">
        <v>8161</v>
      </c>
      <c r="AC902" s="1">
        <v>61</v>
      </c>
      <c r="AD902" s="1" t="s">
        <v>108</v>
      </c>
      <c r="AE902" s="1" t="s">
        <v>8540</v>
      </c>
      <c r="AJ902" s="1" t="s">
        <v>17</v>
      </c>
      <c r="AK902" s="1" t="s">
        <v>8760</v>
      </c>
      <c r="AL902" s="1" t="s">
        <v>372</v>
      </c>
      <c r="AM902" s="1" t="s">
        <v>8664</v>
      </c>
      <c r="AT902" s="1" t="s">
        <v>81</v>
      </c>
      <c r="AU902" s="1" t="s">
        <v>8866</v>
      </c>
      <c r="AV902" s="1" t="s">
        <v>1889</v>
      </c>
      <c r="AW902" s="1" t="s">
        <v>9405</v>
      </c>
      <c r="BG902" s="1" t="s">
        <v>1890</v>
      </c>
      <c r="BH902" s="1" t="s">
        <v>9695</v>
      </c>
      <c r="BI902" s="1" t="s">
        <v>1891</v>
      </c>
      <c r="BJ902" s="1" t="s">
        <v>6733</v>
      </c>
      <c r="BK902" s="1" t="s">
        <v>1892</v>
      </c>
      <c r="BL902" s="1" t="s">
        <v>10152</v>
      </c>
      <c r="BM902" s="1" t="s">
        <v>1236</v>
      </c>
      <c r="BN902" s="1" t="s">
        <v>10434</v>
      </c>
      <c r="BO902" s="1" t="s">
        <v>81</v>
      </c>
      <c r="BP902" s="1" t="s">
        <v>8866</v>
      </c>
      <c r="BQ902" s="1" t="s">
        <v>1893</v>
      </c>
      <c r="BR902" s="1" t="s">
        <v>10913</v>
      </c>
      <c r="BS902" s="1" t="s">
        <v>351</v>
      </c>
      <c r="BT902" s="1" t="s">
        <v>8765</v>
      </c>
    </row>
    <row r="903" spans="1:73" ht="13.5" customHeight="1">
      <c r="A903" s="7" t="str">
        <f>HYPERLINK("http://kyu.snu.ac.kr/sdhj/index.jsp?type=hj/GK14611_00IM0001_085a.jpg","1738_수남면_085a")</f>
        <v>1738_수남면_085a</v>
      </c>
      <c r="B903" s="2">
        <v>1738</v>
      </c>
      <c r="C903" s="2" t="s">
        <v>13286</v>
      </c>
      <c r="D903" s="2" t="s">
        <v>13287</v>
      </c>
      <c r="E903" s="2">
        <v>902</v>
      </c>
      <c r="F903" s="1">
        <v>4</v>
      </c>
      <c r="G903" s="1" t="s">
        <v>1841</v>
      </c>
      <c r="H903" s="1" t="s">
        <v>6275</v>
      </c>
      <c r="I903" s="1">
        <v>1</v>
      </c>
      <c r="L903" s="1">
        <v>3</v>
      </c>
      <c r="M903" s="1" t="s">
        <v>1937</v>
      </c>
      <c r="N903" s="1" t="s">
        <v>8850</v>
      </c>
      <c r="S903" s="1" t="s">
        <v>1894</v>
      </c>
      <c r="T903" s="1" t="s">
        <v>6379</v>
      </c>
      <c r="W903" s="1" t="s">
        <v>1895</v>
      </c>
      <c r="X903" s="1" t="s">
        <v>6721</v>
      </c>
      <c r="Y903" s="1" t="s">
        <v>170</v>
      </c>
      <c r="Z903" s="1" t="s">
        <v>6819</v>
      </c>
      <c r="AC903" s="1">
        <v>85</v>
      </c>
      <c r="AD903" s="1" t="s">
        <v>487</v>
      </c>
      <c r="AE903" s="1" t="s">
        <v>8536</v>
      </c>
    </row>
    <row r="904" spans="1:73" ht="13.5" customHeight="1">
      <c r="A904" s="7" t="str">
        <f>HYPERLINK("http://kyu.snu.ac.kr/sdhj/index.jsp?type=hj/GK14611_00IM0001_085a.jpg","1738_수남면_085a")</f>
        <v>1738_수남면_085a</v>
      </c>
      <c r="B904" s="2">
        <v>1738</v>
      </c>
      <c r="C904" s="2" t="s">
        <v>12894</v>
      </c>
      <c r="D904" s="2" t="s">
        <v>12895</v>
      </c>
      <c r="E904" s="2">
        <v>903</v>
      </c>
      <c r="F904" s="1">
        <v>4</v>
      </c>
      <c r="G904" s="1" t="s">
        <v>1841</v>
      </c>
      <c r="H904" s="1" t="s">
        <v>6275</v>
      </c>
      <c r="I904" s="1">
        <v>1</v>
      </c>
      <c r="L904" s="1">
        <v>3</v>
      </c>
      <c r="M904" s="1" t="s">
        <v>1937</v>
      </c>
      <c r="N904" s="1" t="s">
        <v>8850</v>
      </c>
      <c r="S904" s="1" t="s">
        <v>83</v>
      </c>
      <c r="T904" s="1" t="s">
        <v>6369</v>
      </c>
      <c r="U904" s="1" t="s">
        <v>159</v>
      </c>
      <c r="V904" s="1" t="s">
        <v>6472</v>
      </c>
      <c r="Y904" s="1" t="s">
        <v>1896</v>
      </c>
      <c r="Z904" s="1" t="s">
        <v>8160</v>
      </c>
      <c r="AA904" s="1" t="s">
        <v>1897</v>
      </c>
      <c r="AB904" s="1" t="s">
        <v>8517</v>
      </c>
      <c r="AC904" s="1">
        <v>21</v>
      </c>
      <c r="AD904" s="1" t="s">
        <v>199</v>
      </c>
      <c r="AE904" s="1" t="s">
        <v>8564</v>
      </c>
    </row>
    <row r="905" spans="1:73" ht="13.5" customHeight="1">
      <c r="A905" s="7" t="str">
        <f>HYPERLINK("http://kyu.snu.ac.kr/sdhj/index.jsp?type=hj/GK14611_00IM0001_085a.jpg","1738_수남면_085a")</f>
        <v>1738_수남면_085a</v>
      </c>
      <c r="B905" s="2">
        <v>1738</v>
      </c>
      <c r="C905" s="2" t="s">
        <v>12894</v>
      </c>
      <c r="D905" s="2" t="s">
        <v>12895</v>
      </c>
      <c r="E905" s="2">
        <v>904</v>
      </c>
      <c r="F905" s="1">
        <v>4</v>
      </c>
      <c r="G905" s="1" t="s">
        <v>1841</v>
      </c>
      <c r="H905" s="1" t="s">
        <v>6275</v>
      </c>
      <c r="I905" s="1">
        <v>1</v>
      </c>
      <c r="L905" s="1">
        <v>3</v>
      </c>
      <c r="M905" s="1" t="s">
        <v>1937</v>
      </c>
      <c r="N905" s="1" t="s">
        <v>8850</v>
      </c>
      <c r="S905" s="1" t="s">
        <v>131</v>
      </c>
      <c r="T905" s="1" t="s">
        <v>6366</v>
      </c>
      <c r="U905" s="1" t="s">
        <v>159</v>
      </c>
      <c r="V905" s="1" t="s">
        <v>6472</v>
      </c>
      <c r="Y905" s="1" t="s">
        <v>1898</v>
      </c>
      <c r="Z905" s="1" t="s">
        <v>8159</v>
      </c>
      <c r="AA905" s="1" t="s">
        <v>1899</v>
      </c>
      <c r="AB905" s="1" t="s">
        <v>8516</v>
      </c>
      <c r="AC905" s="1">
        <v>15</v>
      </c>
      <c r="AD905" s="1" t="s">
        <v>379</v>
      </c>
      <c r="AE905" s="1" t="s">
        <v>8553</v>
      </c>
      <c r="BF905" s="1" t="s">
        <v>64</v>
      </c>
    </row>
    <row r="906" spans="1:73" ht="13.5" customHeight="1">
      <c r="A906" s="7" t="str">
        <f>HYPERLINK("http://kyu.snu.ac.kr/sdhj/index.jsp?type=hj/GK14611_00IM0001_085a.jpg","1738_수남면_085a")</f>
        <v>1738_수남면_085a</v>
      </c>
      <c r="B906" s="2">
        <v>1738</v>
      </c>
      <c r="C906" s="2" t="s">
        <v>12894</v>
      </c>
      <c r="D906" s="2" t="s">
        <v>12895</v>
      </c>
      <c r="E906" s="2">
        <v>905</v>
      </c>
      <c r="F906" s="1">
        <v>4</v>
      </c>
      <c r="G906" s="1" t="s">
        <v>1841</v>
      </c>
      <c r="H906" s="1" t="s">
        <v>6275</v>
      </c>
      <c r="I906" s="1">
        <v>1</v>
      </c>
      <c r="L906" s="1">
        <v>3</v>
      </c>
      <c r="M906" s="1" t="s">
        <v>1937</v>
      </c>
      <c r="N906" s="1" t="s">
        <v>8850</v>
      </c>
      <c r="S906" s="1" t="s">
        <v>62</v>
      </c>
      <c r="T906" s="1" t="s">
        <v>6363</v>
      </c>
      <c r="AF906" s="1" t="s">
        <v>128</v>
      </c>
      <c r="AG906" s="1" t="s">
        <v>6421</v>
      </c>
    </row>
    <row r="907" spans="1:73" ht="13.5" customHeight="1">
      <c r="A907" s="7" t="str">
        <f>HYPERLINK("http://kyu.snu.ac.kr/sdhj/index.jsp?type=hj/GK14611_00IM0001_085a.jpg","1738_수남면_085a")</f>
        <v>1738_수남면_085a</v>
      </c>
      <c r="B907" s="2">
        <v>1738</v>
      </c>
      <c r="C907" s="2" t="s">
        <v>12894</v>
      </c>
      <c r="D907" s="2" t="s">
        <v>12895</v>
      </c>
      <c r="E907" s="2">
        <v>906</v>
      </c>
      <c r="F907" s="1">
        <v>4</v>
      </c>
      <c r="G907" s="1" t="s">
        <v>1841</v>
      </c>
      <c r="H907" s="1" t="s">
        <v>6275</v>
      </c>
      <c r="I907" s="1">
        <v>1</v>
      </c>
      <c r="L907" s="1">
        <v>3</v>
      </c>
      <c r="M907" s="1" t="s">
        <v>1937</v>
      </c>
      <c r="N907" s="1" t="s">
        <v>8850</v>
      </c>
      <c r="S907" s="1" t="s">
        <v>62</v>
      </c>
      <c r="T907" s="1" t="s">
        <v>6363</v>
      </c>
      <c r="AC907" s="1">
        <v>9</v>
      </c>
      <c r="AD907" s="1" t="s">
        <v>171</v>
      </c>
      <c r="AE907" s="1" t="s">
        <v>8560</v>
      </c>
      <c r="AF907" s="1" t="s">
        <v>1862</v>
      </c>
      <c r="AG907" s="1" t="s">
        <v>8643</v>
      </c>
      <c r="BF907" s="1" t="s">
        <v>64</v>
      </c>
    </row>
    <row r="908" spans="1:73" ht="13.5" customHeight="1">
      <c r="A908" s="7" t="str">
        <f>HYPERLINK("http://kyu.snu.ac.kr/sdhj/index.jsp?type=hj/GK14611_00IM0001_085a.jpg","1738_수남면_085a")</f>
        <v>1738_수남면_085a</v>
      </c>
      <c r="B908" s="2">
        <v>1738</v>
      </c>
      <c r="C908" s="2" t="s">
        <v>13102</v>
      </c>
      <c r="D908" s="2" t="s">
        <v>13103</v>
      </c>
      <c r="E908" s="2">
        <v>907</v>
      </c>
      <c r="F908" s="1">
        <v>4</v>
      </c>
      <c r="G908" s="1" t="s">
        <v>1841</v>
      </c>
      <c r="H908" s="1" t="s">
        <v>6275</v>
      </c>
      <c r="I908" s="1">
        <v>1</v>
      </c>
      <c r="L908" s="1">
        <v>3</v>
      </c>
      <c r="M908" s="1" t="s">
        <v>1937</v>
      </c>
      <c r="N908" s="1" t="s">
        <v>8850</v>
      </c>
      <c r="T908" s="1" t="s">
        <v>12893</v>
      </c>
      <c r="U908" s="1" t="s">
        <v>241</v>
      </c>
      <c r="V908" s="1" t="s">
        <v>6447</v>
      </c>
      <c r="Y908" s="1" t="s">
        <v>13288</v>
      </c>
      <c r="Z908" s="1" t="s">
        <v>11623</v>
      </c>
      <c r="AC908" s="1">
        <v>57</v>
      </c>
      <c r="AD908" s="1" t="s">
        <v>54</v>
      </c>
      <c r="AE908" s="1" t="s">
        <v>8570</v>
      </c>
      <c r="AF908" s="1" t="s">
        <v>546</v>
      </c>
      <c r="AG908" s="1" t="s">
        <v>8604</v>
      </c>
      <c r="BB908" s="1" t="s">
        <v>181</v>
      </c>
      <c r="BC908" s="1" t="s">
        <v>6448</v>
      </c>
      <c r="BD908" s="1" t="s">
        <v>1900</v>
      </c>
      <c r="BE908" s="1" t="s">
        <v>9629</v>
      </c>
      <c r="BF908" s="1" t="s">
        <v>11491</v>
      </c>
    </row>
    <row r="909" spans="1:73" ht="13.5" customHeight="1">
      <c r="A909" s="7" t="str">
        <f>HYPERLINK("http://kyu.snu.ac.kr/sdhj/index.jsp?type=hj/GK14611_00IM0001_085a.jpg","1738_수남면_085a")</f>
        <v>1738_수남면_085a</v>
      </c>
      <c r="B909" s="2">
        <v>1738</v>
      </c>
      <c r="C909" s="2" t="s">
        <v>12735</v>
      </c>
      <c r="D909" s="2" t="s">
        <v>12736</v>
      </c>
      <c r="E909" s="2">
        <v>908</v>
      </c>
      <c r="F909" s="1">
        <v>4</v>
      </c>
      <c r="G909" s="1" t="s">
        <v>1841</v>
      </c>
      <c r="H909" s="1" t="s">
        <v>6275</v>
      </c>
      <c r="I909" s="1">
        <v>1</v>
      </c>
      <c r="L909" s="1">
        <v>3</v>
      </c>
      <c r="M909" s="1" t="s">
        <v>1937</v>
      </c>
      <c r="N909" s="1" t="s">
        <v>8850</v>
      </c>
      <c r="T909" s="1" t="s">
        <v>12893</v>
      </c>
      <c r="U909" s="1" t="s">
        <v>181</v>
      </c>
      <c r="V909" s="1" t="s">
        <v>6448</v>
      </c>
      <c r="Y909" s="1" t="s">
        <v>1901</v>
      </c>
      <c r="Z909" s="1" t="s">
        <v>8158</v>
      </c>
      <c r="AF909" s="1" t="s">
        <v>1902</v>
      </c>
      <c r="AG909" s="1" t="s">
        <v>8642</v>
      </c>
      <c r="BC909" s="1" t="s">
        <v>6448</v>
      </c>
      <c r="BE909" s="1" t="s">
        <v>9629</v>
      </c>
      <c r="BF909" s="1" t="s">
        <v>11492</v>
      </c>
    </row>
    <row r="910" spans="1:73" ht="13.5" customHeight="1">
      <c r="A910" s="7" t="str">
        <f>HYPERLINK("http://kyu.snu.ac.kr/sdhj/index.jsp?type=hj/GK14611_00IM0001_085a.jpg","1738_수남면_085a")</f>
        <v>1738_수남면_085a</v>
      </c>
      <c r="B910" s="2">
        <v>1738</v>
      </c>
      <c r="C910" s="2" t="s">
        <v>12735</v>
      </c>
      <c r="D910" s="2" t="s">
        <v>12736</v>
      </c>
      <c r="E910" s="2">
        <v>909</v>
      </c>
      <c r="F910" s="1">
        <v>4</v>
      </c>
      <c r="G910" s="1" t="s">
        <v>1841</v>
      </c>
      <c r="H910" s="1" t="s">
        <v>6275</v>
      </c>
      <c r="I910" s="1">
        <v>1</v>
      </c>
      <c r="L910" s="1">
        <v>3</v>
      </c>
      <c r="M910" s="1" t="s">
        <v>1937</v>
      </c>
      <c r="N910" s="1" t="s">
        <v>8850</v>
      </c>
      <c r="T910" s="1" t="s">
        <v>12893</v>
      </c>
      <c r="U910" s="1" t="s">
        <v>181</v>
      </c>
      <c r="V910" s="1" t="s">
        <v>6448</v>
      </c>
      <c r="Y910" s="1" t="s">
        <v>1903</v>
      </c>
      <c r="Z910" s="1" t="s">
        <v>8157</v>
      </c>
      <c r="AC910" s="1">
        <v>49</v>
      </c>
      <c r="AD910" s="1" t="s">
        <v>585</v>
      </c>
      <c r="AE910" s="1" t="s">
        <v>8544</v>
      </c>
      <c r="AF910" s="1" t="s">
        <v>1904</v>
      </c>
      <c r="AG910" s="1" t="s">
        <v>8641</v>
      </c>
      <c r="AH910" s="1" t="s">
        <v>223</v>
      </c>
      <c r="AI910" s="1" t="s">
        <v>11067</v>
      </c>
      <c r="BC910" s="1" t="s">
        <v>6448</v>
      </c>
      <c r="BE910" s="1" t="s">
        <v>9629</v>
      </c>
      <c r="BF910" s="1" t="s">
        <v>11522</v>
      </c>
      <c r="BU910" s="1" t="s">
        <v>1905</v>
      </c>
    </row>
    <row r="911" spans="1:73" ht="13.5" customHeight="1">
      <c r="A911" s="7" t="str">
        <f>HYPERLINK("http://kyu.snu.ac.kr/sdhj/index.jsp?type=hj/GK14611_00IM0001_085a.jpg","1738_수남면_085a")</f>
        <v>1738_수남면_085a</v>
      </c>
      <c r="B911" s="2">
        <v>1738</v>
      </c>
      <c r="C911" s="2" t="s">
        <v>12735</v>
      </c>
      <c r="D911" s="2" t="s">
        <v>12736</v>
      </c>
      <c r="E911" s="2">
        <v>910</v>
      </c>
      <c r="F911" s="1">
        <v>4</v>
      </c>
      <c r="G911" s="1" t="s">
        <v>1841</v>
      </c>
      <c r="H911" s="1" t="s">
        <v>6275</v>
      </c>
      <c r="I911" s="1">
        <v>1</v>
      </c>
      <c r="L911" s="1">
        <v>3</v>
      </c>
      <c r="M911" s="1" t="s">
        <v>1937</v>
      </c>
      <c r="N911" s="1" t="s">
        <v>8850</v>
      </c>
      <c r="T911" s="1" t="s">
        <v>12893</v>
      </c>
      <c r="U911" s="1" t="s">
        <v>241</v>
      </c>
      <c r="V911" s="1" t="s">
        <v>6447</v>
      </c>
      <c r="Y911" s="1" t="s">
        <v>1906</v>
      </c>
      <c r="Z911" s="1" t="s">
        <v>8156</v>
      </c>
      <c r="AF911" s="1" t="s">
        <v>824</v>
      </c>
      <c r="AG911" s="1" t="s">
        <v>8629</v>
      </c>
    </row>
    <row r="912" spans="1:73" ht="13.5" customHeight="1">
      <c r="A912" s="7" t="str">
        <f>HYPERLINK("http://kyu.snu.ac.kr/sdhj/index.jsp?type=hj/GK14611_00IM0001_085a.jpg","1738_수남면_085a")</f>
        <v>1738_수남면_085a</v>
      </c>
      <c r="B912" s="2">
        <v>1738</v>
      </c>
      <c r="C912" s="2" t="s">
        <v>12894</v>
      </c>
      <c r="D912" s="2" t="s">
        <v>12895</v>
      </c>
      <c r="E912" s="2">
        <v>911</v>
      </c>
      <c r="F912" s="1">
        <v>4</v>
      </c>
      <c r="G912" s="1" t="s">
        <v>1841</v>
      </c>
      <c r="H912" s="1" t="s">
        <v>6275</v>
      </c>
      <c r="I912" s="1">
        <v>1</v>
      </c>
      <c r="L912" s="1">
        <v>3</v>
      </c>
      <c r="M912" s="1" t="s">
        <v>1937</v>
      </c>
      <c r="N912" s="1" t="s">
        <v>8850</v>
      </c>
      <c r="T912" s="1" t="s">
        <v>12893</v>
      </c>
      <c r="U912" s="1" t="s">
        <v>181</v>
      </c>
      <c r="V912" s="1" t="s">
        <v>6448</v>
      </c>
      <c r="Y912" s="1" t="s">
        <v>1907</v>
      </c>
      <c r="Z912" s="1" t="s">
        <v>6852</v>
      </c>
      <c r="AC912" s="1">
        <v>39</v>
      </c>
      <c r="AD912" s="1" t="s">
        <v>93</v>
      </c>
      <c r="AE912" s="1" t="s">
        <v>8534</v>
      </c>
      <c r="AF912" s="1" t="s">
        <v>417</v>
      </c>
      <c r="AG912" s="1" t="s">
        <v>8591</v>
      </c>
      <c r="AH912" s="1" t="s">
        <v>257</v>
      </c>
      <c r="AI912" s="1" t="s">
        <v>8704</v>
      </c>
      <c r="AT912" s="1" t="s">
        <v>183</v>
      </c>
      <c r="AU912" s="1" t="s">
        <v>6484</v>
      </c>
      <c r="AV912" s="1" t="s">
        <v>1869</v>
      </c>
      <c r="AW912" s="1" t="s">
        <v>8169</v>
      </c>
      <c r="BB912" s="1" t="s">
        <v>185</v>
      </c>
      <c r="BC912" s="1" t="s">
        <v>6456</v>
      </c>
      <c r="BD912" s="1" t="s">
        <v>6164</v>
      </c>
      <c r="BE912" s="1" t="s">
        <v>7816</v>
      </c>
    </row>
    <row r="913" spans="1:58" ht="13.5" customHeight="1">
      <c r="A913" s="7" t="str">
        <f>HYPERLINK("http://kyu.snu.ac.kr/sdhj/index.jsp?type=hj/GK14611_00IM0001_085a.jpg","1738_수남면_085a")</f>
        <v>1738_수남면_085a</v>
      </c>
      <c r="B913" s="2">
        <v>1738</v>
      </c>
      <c r="C913" s="2" t="s">
        <v>12894</v>
      </c>
      <c r="D913" s="2" t="s">
        <v>12895</v>
      </c>
      <c r="E913" s="2">
        <v>912</v>
      </c>
      <c r="F913" s="1">
        <v>4</v>
      </c>
      <c r="G913" s="1" t="s">
        <v>1841</v>
      </c>
      <c r="H913" s="1" t="s">
        <v>6275</v>
      </c>
      <c r="I913" s="1">
        <v>1</v>
      </c>
      <c r="L913" s="1">
        <v>3</v>
      </c>
      <c r="M913" s="1" t="s">
        <v>1937</v>
      </c>
      <c r="N913" s="1" t="s">
        <v>8850</v>
      </c>
      <c r="T913" s="1" t="s">
        <v>12893</v>
      </c>
      <c r="U913" s="1" t="s">
        <v>241</v>
      </c>
      <c r="V913" s="1" t="s">
        <v>6447</v>
      </c>
      <c r="Y913" s="1" t="s">
        <v>1908</v>
      </c>
      <c r="Z913" s="1" t="s">
        <v>8155</v>
      </c>
      <c r="AF913" s="1" t="s">
        <v>1909</v>
      </c>
      <c r="AG913" s="1" t="s">
        <v>8599</v>
      </c>
      <c r="AV913" s="1" t="s">
        <v>1910</v>
      </c>
      <c r="AW913" s="1" t="s">
        <v>11628</v>
      </c>
      <c r="BB913" s="1" t="s">
        <v>606</v>
      </c>
      <c r="BC913" s="1" t="s">
        <v>6577</v>
      </c>
      <c r="BD913" s="1" t="s">
        <v>1911</v>
      </c>
      <c r="BE913" s="1" t="s">
        <v>9628</v>
      </c>
    </row>
    <row r="914" spans="1:58" ht="13.5" customHeight="1">
      <c r="A914" s="7" t="str">
        <f>HYPERLINK("http://kyu.snu.ac.kr/sdhj/index.jsp?type=hj/GK14611_00IM0001_085a.jpg","1738_수남면_085a")</f>
        <v>1738_수남면_085a</v>
      </c>
      <c r="B914" s="2">
        <v>1738</v>
      </c>
      <c r="C914" s="2" t="s">
        <v>13024</v>
      </c>
      <c r="D914" s="2" t="s">
        <v>13025</v>
      </c>
      <c r="E914" s="2">
        <v>913</v>
      </c>
      <c r="F914" s="1">
        <v>4</v>
      </c>
      <c r="G914" s="1" t="s">
        <v>1841</v>
      </c>
      <c r="H914" s="1" t="s">
        <v>6275</v>
      </c>
      <c r="I914" s="1">
        <v>1</v>
      </c>
      <c r="L914" s="1">
        <v>3</v>
      </c>
      <c r="M914" s="1" t="s">
        <v>1937</v>
      </c>
      <c r="N914" s="1" t="s">
        <v>8850</v>
      </c>
      <c r="T914" s="1" t="s">
        <v>12893</v>
      </c>
      <c r="U914" s="1" t="s">
        <v>241</v>
      </c>
      <c r="V914" s="1" t="s">
        <v>6447</v>
      </c>
      <c r="Y914" s="1" t="s">
        <v>1912</v>
      </c>
      <c r="Z914" s="1" t="s">
        <v>8154</v>
      </c>
      <c r="AC914" s="1">
        <v>57</v>
      </c>
      <c r="AD914" s="1" t="s">
        <v>54</v>
      </c>
      <c r="AE914" s="1" t="s">
        <v>8570</v>
      </c>
      <c r="AG914" s="1" t="s">
        <v>13289</v>
      </c>
      <c r="AT914" s="1" t="s">
        <v>419</v>
      </c>
      <c r="AU914" s="1" t="s">
        <v>6662</v>
      </c>
      <c r="BF914" s="1" t="s">
        <v>11522</v>
      </c>
    </row>
    <row r="915" spans="1:58" ht="13.5" customHeight="1">
      <c r="A915" s="7" t="str">
        <f>HYPERLINK("http://kyu.snu.ac.kr/sdhj/index.jsp?type=hj/GK14611_00IM0001_085a.jpg","1738_수남면_085a")</f>
        <v>1738_수남면_085a</v>
      </c>
      <c r="B915" s="2">
        <v>1738</v>
      </c>
      <c r="C915" s="2" t="s">
        <v>12735</v>
      </c>
      <c r="D915" s="2" t="s">
        <v>12736</v>
      </c>
      <c r="E915" s="2">
        <v>914</v>
      </c>
      <c r="F915" s="1">
        <v>4</v>
      </c>
      <c r="G915" s="1" t="s">
        <v>1841</v>
      </c>
      <c r="H915" s="1" t="s">
        <v>6275</v>
      </c>
      <c r="I915" s="1">
        <v>1</v>
      </c>
      <c r="L915" s="1">
        <v>3</v>
      </c>
      <c r="M915" s="1" t="s">
        <v>1937</v>
      </c>
      <c r="N915" s="1" t="s">
        <v>8850</v>
      </c>
      <c r="T915" s="1" t="s">
        <v>12893</v>
      </c>
      <c r="U915" s="1" t="s">
        <v>181</v>
      </c>
      <c r="V915" s="1" t="s">
        <v>6448</v>
      </c>
      <c r="Y915" s="1" t="s">
        <v>1913</v>
      </c>
      <c r="Z915" s="1" t="s">
        <v>8153</v>
      </c>
      <c r="AC915" s="1">
        <v>72</v>
      </c>
      <c r="AD915" s="1" t="s">
        <v>68</v>
      </c>
      <c r="AE915" s="1" t="s">
        <v>8538</v>
      </c>
      <c r="AG915" s="1" t="s">
        <v>13289</v>
      </c>
    </row>
    <row r="916" spans="1:58" ht="13.5" customHeight="1">
      <c r="A916" s="7" t="str">
        <f>HYPERLINK("http://kyu.snu.ac.kr/sdhj/index.jsp?type=hj/GK14611_00IM0001_085a.jpg","1738_수남면_085a")</f>
        <v>1738_수남면_085a</v>
      </c>
      <c r="B916" s="2">
        <v>1738</v>
      </c>
      <c r="C916" s="2" t="s">
        <v>12894</v>
      </c>
      <c r="D916" s="2" t="s">
        <v>12895</v>
      </c>
      <c r="E916" s="2">
        <v>915</v>
      </c>
      <c r="F916" s="1">
        <v>4</v>
      </c>
      <c r="G916" s="1" t="s">
        <v>1841</v>
      </c>
      <c r="H916" s="1" t="s">
        <v>6275</v>
      </c>
      <c r="I916" s="1">
        <v>1</v>
      </c>
      <c r="L916" s="1">
        <v>3</v>
      </c>
      <c r="M916" s="1" t="s">
        <v>1937</v>
      </c>
      <c r="N916" s="1" t="s">
        <v>8850</v>
      </c>
      <c r="T916" s="1" t="s">
        <v>12893</v>
      </c>
      <c r="U916" s="1" t="s">
        <v>241</v>
      </c>
      <c r="V916" s="1" t="s">
        <v>6447</v>
      </c>
      <c r="Y916" s="1" t="s">
        <v>1914</v>
      </c>
      <c r="Z916" s="1" t="s">
        <v>8152</v>
      </c>
      <c r="AG916" s="1" t="s">
        <v>13289</v>
      </c>
    </row>
    <row r="917" spans="1:58" ht="13.5" customHeight="1">
      <c r="A917" s="7" t="str">
        <f>HYPERLINK("http://kyu.snu.ac.kr/sdhj/index.jsp?type=hj/GK14611_00IM0001_085a.jpg","1738_수남면_085a")</f>
        <v>1738_수남면_085a</v>
      </c>
      <c r="B917" s="2">
        <v>1738</v>
      </c>
      <c r="C917" s="2" t="s">
        <v>12894</v>
      </c>
      <c r="D917" s="2" t="s">
        <v>12895</v>
      </c>
      <c r="E917" s="2">
        <v>916</v>
      </c>
      <c r="F917" s="1">
        <v>4</v>
      </c>
      <c r="G917" s="1" t="s">
        <v>1841</v>
      </c>
      <c r="H917" s="1" t="s">
        <v>6275</v>
      </c>
      <c r="I917" s="1">
        <v>1</v>
      </c>
      <c r="L917" s="1">
        <v>3</v>
      </c>
      <c r="M917" s="1" t="s">
        <v>1937</v>
      </c>
      <c r="N917" s="1" t="s">
        <v>8850</v>
      </c>
      <c r="T917" s="1" t="s">
        <v>12893</v>
      </c>
      <c r="U917" s="1" t="s">
        <v>241</v>
      </c>
      <c r="V917" s="1" t="s">
        <v>6447</v>
      </c>
      <c r="Y917" s="1" t="s">
        <v>1915</v>
      </c>
      <c r="Z917" s="1" t="s">
        <v>8151</v>
      </c>
      <c r="AG917" s="1" t="s">
        <v>13289</v>
      </c>
    </row>
    <row r="918" spans="1:58" ht="13.5" customHeight="1">
      <c r="A918" s="7" t="str">
        <f>HYPERLINK("http://kyu.snu.ac.kr/sdhj/index.jsp?type=hj/GK14611_00IM0001_085a.jpg","1738_수남면_085a")</f>
        <v>1738_수남면_085a</v>
      </c>
      <c r="B918" s="2">
        <v>1738</v>
      </c>
      <c r="C918" s="2" t="s">
        <v>12894</v>
      </c>
      <c r="D918" s="2" t="s">
        <v>12895</v>
      </c>
      <c r="E918" s="2">
        <v>917</v>
      </c>
      <c r="F918" s="1">
        <v>4</v>
      </c>
      <c r="G918" s="1" t="s">
        <v>1841</v>
      </c>
      <c r="H918" s="1" t="s">
        <v>6275</v>
      </c>
      <c r="I918" s="1">
        <v>1</v>
      </c>
      <c r="L918" s="1">
        <v>3</v>
      </c>
      <c r="M918" s="1" t="s">
        <v>1937</v>
      </c>
      <c r="N918" s="1" t="s">
        <v>8850</v>
      </c>
      <c r="T918" s="1" t="s">
        <v>12893</v>
      </c>
      <c r="U918" s="1" t="s">
        <v>241</v>
      </c>
      <c r="V918" s="1" t="s">
        <v>6447</v>
      </c>
      <c r="Y918" s="1" t="s">
        <v>1916</v>
      </c>
      <c r="Z918" s="1" t="s">
        <v>8072</v>
      </c>
      <c r="AG918" s="1" t="s">
        <v>13289</v>
      </c>
    </row>
    <row r="919" spans="1:58" ht="13.5" customHeight="1">
      <c r="A919" s="7" t="str">
        <f>HYPERLINK("http://kyu.snu.ac.kr/sdhj/index.jsp?type=hj/GK14611_00IM0001_085a.jpg","1738_수남면_085a")</f>
        <v>1738_수남면_085a</v>
      </c>
      <c r="B919" s="2">
        <v>1738</v>
      </c>
      <c r="C919" s="2" t="s">
        <v>12894</v>
      </c>
      <c r="D919" s="2" t="s">
        <v>12895</v>
      </c>
      <c r="E919" s="2">
        <v>918</v>
      </c>
      <c r="F919" s="1">
        <v>4</v>
      </c>
      <c r="G919" s="1" t="s">
        <v>1841</v>
      </c>
      <c r="H919" s="1" t="s">
        <v>6275</v>
      </c>
      <c r="I919" s="1">
        <v>1</v>
      </c>
      <c r="L919" s="1">
        <v>3</v>
      </c>
      <c r="M919" s="1" t="s">
        <v>1937</v>
      </c>
      <c r="N919" s="1" t="s">
        <v>8850</v>
      </c>
      <c r="T919" s="1" t="s">
        <v>12893</v>
      </c>
      <c r="U919" s="1" t="s">
        <v>181</v>
      </c>
      <c r="V919" s="1" t="s">
        <v>6448</v>
      </c>
      <c r="Y919" s="1" t="s">
        <v>13290</v>
      </c>
      <c r="Z919" s="1" t="s">
        <v>7239</v>
      </c>
      <c r="AF919" s="1" t="s">
        <v>11556</v>
      </c>
      <c r="AG919" s="1" t="s">
        <v>11655</v>
      </c>
    </row>
    <row r="920" spans="1:58" ht="13.5" customHeight="1">
      <c r="A920" s="7" t="str">
        <f>HYPERLINK("http://kyu.snu.ac.kr/sdhj/index.jsp?type=hj/GK14611_00IM0001_085a.jpg","1738_수남면_085a")</f>
        <v>1738_수남면_085a</v>
      </c>
      <c r="B920" s="2">
        <v>1738</v>
      </c>
      <c r="C920" s="2" t="s">
        <v>12894</v>
      </c>
      <c r="D920" s="2" t="s">
        <v>12895</v>
      </c>
      <c r="E920" s="2">
        <v>919</v>
      </c>
      <c r="F920" s="1">
        <v>4</v>
      </c>
      <c r="G920" s="1" t="s">
        <v>1841</v>
      </c>
      <c r="H920" s="1" t="s">
        <v>6275</v>
      </c>
      <c r="I920" s="1">
        <v>1</v>
      </c>
      <c r="L920" s="1">
        <v>3</v>
      </c>
      <c r="M920" s="1" t="s">
        <v>1937</v>
      </c>
      <c r="N920" s="1" t="s">
        <v>8850</v>
      </c>
      <c r="T920" s="1" t="s">
        <v>12893</v>
      </c>
      <c r="U920" s="1" t="s">
        <v>181</v>
      </c>
      <c r="V920" s="1" t="s">
        <v>6448</v>
      </c>
      <c r="Y920" s="1" t="s">
        <v>1918</v>
      </c>
      <c r="Z920" s="1" t="s">
        <v>7804</v>
      </c>
      <c r="AG920" s="1" t="s">
        <v>13291</v>
      </c>
      <c r="AI920" s="1" t="s">
        <v>8700</v>
      </c>
      <c r="BB920" s="1" t="s">
        <v>181</v>
      </c>
      <c r="BC920" s="1" t="s">
        <v>6448</v>
      </c>
      <c r="BD920" s="1" t="s">
        <v>1919</v>
      </c>
      <c r="BE920" s="1" t="s">
        <v>6810</v>
      </c>
      <c r="BF920" s="1" t="s">
        <v>11491</v>
      </c>
    </row>
    <row r="921" spans="1:58" ht="13.5" customHeight="1">
      <c r="A921" s="7" t="str">
        <f>HYPERLINK("http://kyu.snu.ac.kr/sdhj/index.jsp?type=hj/GK14611_00IM0001_085a.jpg","1738_수남면_085a")</f>
        <v>1738_수남면_085a</v>
      </c>
      <c r="B921" s="2">
        <v>1738</v>
      </c>
      <c r="C921" s="2" t="s">
        <v>12735</v>
      </c>
      <c r="D921" s="2" t="s">
        <v>12736</v>
      </c>
      <c r="E921" s="2">
        <v>920</v>
      </c>
      <c r="F921" s="1">
        <v>4</v>
      </c>
      <c r="G921" s="1" t="s">
        <v>1841</v>
      </c>
      <c r="H921" s="1" t="s">
        <v>6275</v>
      </c>
      <c r="I921" s="1">
        <v>1</v>
      </c>
      <c r="L921" s="1">
        <v>3</v>
      </c>
      <c r="M921" s="1" t="s">
        <v>1937</v>
      </c>
      <c r="N921" s="1" t="s">
        <v>8850</v>
      </c>
      <c r="T921" s="1" t="s">
        <v>12893</v>
      </c>
      <c r="U921" s="1" t="s">
        <v>241</v>
      </c>
      <c r="V921" s="1" t="s">
        <v>6447</v>
      </c>
      <c r="Y921" s="1" t="s">
        <v>1920</v>
      </c>
      <c r="Z921" s="1" t="s">
        <v>8150</v>
      </c>
      <c r="AG921" s="1" t="s">
        <v>13291</v>
      </c>
      <c r="AI921" s="1" t="s">
        <v>8700</v>
      </c>
      <c r="BC921" s="1" t="s">
        <v>13292</v>
      </c>
      <c r="BE921" s="1" t="s">
        <v>13293</v>
      </c>
      <c r="BF921" s="1" t="s">
        <v>11491</v>
      </c>
    </row>
    <row r="922" spans="1:58" ht="13.5" customHeight="1">
      <c r="A922" s="7" t="str">
        <f>HYPERLINK("http://kyu.snu.ac.kr/sdhj/index.jsp?type=hj/GK14611_00IM0001_085a.jpg","1738_수남면_085a")</f>
        <v>1738_수남면_085a</v>
      </c>
      <c r="B922" s="2">
        <v>1738</v>
      </c>
      <c r="C922" s="2" t="s">
        <v>12735</v>
      </c>
      <c r="D922" s="2" t="s">
        <v>12736</v>
      </c>
      <c r="E922" s="2">
        <v>921</v>
      </c>
      <c r="F922" s="1">
        <v>4</v>
      </c>
      <c r="G922" s="1" t="s">
        <v>1841</v>
      </c>
      <c r="H922" s="1" t="s">
        <v>6275</v>
      </c>
      <c r="I922" s="1">
        <v>1</v>
      </c>
      <c r="L922" s="1">
        <v>3</v>
      </c>
      <c r="M922" s="1" t="s">
        <v>1937</v>
      </c>
      <c r="N922" s="1" t="s">
        <v>8850</v>
      </c>
      <c r="T922" s="1" t="s">
        <v>12893</v>
      </c>
      <c r="U922" s="1" t="s">
        <v>241</v>
      </c>
      <c r="V922" s="1" t="s">
        <v>6447</v>
      </c>
      <c r="Y922" s="1" t="s">
        <v>1921</v>
      </c>
      <c r="Z922" s="1" t="s">
        <v>8149</v>
      </c>
      <c r="AG922" s="1" t="s">
        <v>13291</v>
      </c>
      <c r="AI922" s="1" t="s">
        <v>8700</v>
      </c>
      <c r="BC922" s="1" t="s">
        <v>13292</v>
      </c>
      <c r="BE922" s="1" t="s">
        <v>13293</v>
      </c>
      <c r="BF922" s="1" t="s">
        <v>11492</v>
      </c>
    </row>
    <row r="923" spans="1:58" ht="13.5" customHeight="1">
      <c r="A923" s="7" t="str">
        <f>HYPERLINK("http://kyu.snu.ac.kr/sdhj/index.jsp?type=hj/GK14611_00IM0001_085a.jpg","1738_수남면_085a")</f>
        <v>1738_수남면_085a</v>
      </c>
      <c r="B923" s="2">
        <v>1738</v>
      </c>
      <c r="C923" s="2" t="s">
        <v>12735</v>
      </c>
      <c r="D923" s="2" t="s">
        <v>12736</v>
      </c>
      <c r="E923" s="2">
        <v>922</v>
      </c>
      <c r="F923" s="1">
        <v>4</v>
      </c>
      <c r="G923" s="1" t="s">
        <v>1841</v>
      </c>
      <c r="H923" s="1" t="s">
        <v>6275</v>
      </c>
      <c r="I923" s="1">
        <v>1</v>
      </c>
      <c r="L923" s="1">
        <v>3</v>
      </c>
      <c r="M923" s="1" t="s">
        <v>1937</v>
      </c>
      <c r="N923" s="1" t="s">
        <v>8850</v>
      </c>
      <c r="T923" s="1" t="s">
        <v>12893</v>
      </c>
      <c r="U923" s="1" t="s">
        <v>181</v>
      </c>
      <c r="V923" s="1" t="s">
        <v>6448</v>
      </c>
      <c r="Y923" s="1" t="s">
        <v>1922</v>
      </c>
      <c r="Z923" s="1" t="s">
        <v>7390</v>
      </c>
      <c r="AG923" s="1" t="s">
        <v>13291</v>
      </c>
      <c r="AI923" s="1" t="s">
        <v>8700</v>
      </c>
      <c r="BC923" s="1" t="s">
        <v>13292</v>
      </c>
      <c r="BE923" s="1" t="s">
        <v>13293</v>
      </c>
      <c r="BF923" s="1" t="s">
        <v>11522</v>
      </c>
    </row>
    <row r="924" spans="1:58" ht="13.5" customHeight="1">
      <c r="A924" s="7" t="str">
        <f>HYPERLINK("http://kyu.snu.ac.kr/sdhj/index.jsp?type=hj/GK14611_00IM0001_085a.jpg","1738_수남면_085a")</f>
        <v>1738_수남면_085a</v>
      </c>
      <c r="B924" s="2">
        <v>1738</v>
      </c>
      <c r="C924" s="2" t="s">
        <v>12735</v>
      </c>
      <c r="D924" s="2" t="s">
        <v>12736</v>
      </c>
      <c r="E924" s="2">
        <v>923</v>
      </c>
      <c r="F924" s="1">
        <v>4</v>
      </c>
      <c r="G924" s="1" t="s">
        <v>1841</v>
      </c>
      <c r="H924" s="1" t="s">
        <v>6275</v>
      </c>
      <c r="I924" s="1">
        <v>1</v>
      </c>
      <c r="L924" s="1">
        <v>3</v>
      </c>
      <c r="M924" s="1" t="s">
        <v>1937</v>
      </c>
      <c r="N924" s="1" t="s">
        <v>8850</v>
      </c>
      <c r="T924" s="1" t="s">
        <v>12893</v>
      </c>
      <c r="U924" s="1" t="s">
        <v>241</v>
      </c>
      <c r="V924" s="1" t="s">
        <v>6447</v>
      </c>
      <c r="Y924" s="1" t="s">
        <v>1923</v>
      </c>
      <c r="Z924" s="1" t="s">
        <v>8148</v>
      </c>
      <c r="AG924" s="1" t="s">
        <v>13291</v>
      </c>
      <c r="AI924" s="1" t="s">
        <v>8700</v>
      </c>
      <c r="BC924" s="1" t="s">
        <v>13292</v>
      </c>
      <c r="BE924" s="1" t="s">
        <v>13293</v>
      </c>
      <c r="BF924" s="1" t="s">
        <v>11535</v>
      </c>
    </row>
    <row r="925" spans="1:58" ht="13.5" customHeight="1">
      <c r="A925" s="7" t="str">
        <f>HYPERLINK("http://kyu.snu.ac.kr/sdhj/index.jsp?type=hj/GK14611_00IM0001_085a.jpg","1738_수남면_085a")</f>
        <v>1738_수남면_085a</v>
      </c>
      <c r="B925" s="2">
        <v>1738</v>
      </c>
      <c r="C925" s="2" t="s">
        <v>12735</v>
      </c>
      <c r="D925" s="2" t="s">
        <v>12736</v>
      </c>
      <c r="E925" s="2">
        <v>924</v>
      </c>
      <c r="F925" s="1">
        <v>4</v>
      </c>
      <c r="G925" s="1" t="s">
        <v>1841</v>
      </c>
      <c r="H925" s="1" t="s">
        <v>6275</v>
      </c>
      <c r="I925" s="1">
        <v>1</v>
      </c>
      <c r="L925" s="1">
        <v>3</v>
      </c>
      <c r="M925" s="1" t="s">
        <v>1937</v>
      </c>
      <c r="N925" s="1" t="s">
        <v>8850</v>
      </c>
      <c r="T925" s="1" t="s">
        <v>12893</v>
      </c>
      <c r="U925" s="1" t="s">
        <v>241</v>
      </c>
      <c r="V925" s="1" t="s">
        <v>6447</v>
      </c>
      <c r="Y925" s="1" t="s">
        <v>1924</v>
      </c>
      <c r="Z925" s="1" t="s">
        <v>7652</v>
      </c>
      <c r="AG925" s="1" t="s">
        <v>13291</v>
      </c>
      <c r="AI925" s="1" t="s">
        <v>8700</v>
      </c>
      <c r="BB925" s="1" t="s">
        <v>181</v>
      </c>
      <c r="BC925" s="1" t="s">
        <v>6448</v>
      </c>
      <c r="BD925" s="1" t="s">
        <v>1512</v>
      </c>
      <c r="BE925" s="1" t="s">
        <v>7390</v>
      </c>
      <c r="BF925" s="1" t="s">
        <v>11491</v>
      </c>
    </row>
    <row r="926" spans="1:58" ht="13.5" customHeight="1">
      <c r="A926" s="7" t="str">
        <f>HYPERLINK("http://kyu.snu.ac.kr/sdhj/index.jsp?type=hj/GK14611_00IM0001_085a.jpg","1738_수남면_085a")</f>
        <v>1738_수남면_085a</v>
      </c>
      <c r="B926" s="2">
        <v>1738</v>
      </c>
      <c r="C926" s="2" t="s">
        <v>12735</v>
      </c>
      <c r="D926" s="2" t="s">
        <v>12736</v>
      </c>
      <c r="E926" s="2">
        <v>925</v>
      </c>
      <c r="F926" s="1">
        <v>4</v>
      </c>
      <c r="G926" s="1" t="s">
        <v>1841</v>
      </c>
      <c r="H926" s="1" t="s">
        <v>6275</v>
      </c>
      <c r="I926" s="1">
        <v>1</v>
      </c>
      <c r="L926" s="1">
        <v>3</v>
      </c>
      <c r="M926" s="1" t="s">
        <v>1937</v>
      </c>
      <c r="N926" s="1" t="s">
        <v>8850</v>
      </c>
      <c r="T926" s="1" t="s">
        <v>12893</v>
      </c>
      <c r="U926" s="1" t="s">
        <v>241</v>
      </c>
      <c r="V926" s="1" t="s">
        <v>6447</v>
      </c>
      <c r="Y926" s="1" t="s">
        <v>1925</v>
      </c>
      <c r="Z926" s="1" t="s">
        <v>8147</v>
      </c>
      <c r="AG926" s="1" t="s">
        <v>13291</v>
      </c>
      <c r="AI926" s="1" t="s">
        <v>8700</v>
      </c>
      <c r="BC926" s="1" t="s">
        <v>6448</v>
      </c>
      <c r="BE926" s="1" t="s">
        <v>7390</v>
      </c>
      <c r="BF926" s="1" t="s">
        <v>11492</v>
      </c>
    </row>
    <row r="927" spans="1:58" ht="13.5" customHeight="1">
      <c r="A927" s="7" t="str">
        <f>HYPERLINK("http://kyu.snu.ac.kr/sdhj/index.jsp?type=hj/GK14611_00IM0001_085a.jpg","1738_수남면_085a")</f>
        <v>1738_수남면_085a</v>
      </c>
      <c r="B927" s="2">
        <v>1738</v>
      </c>
      <c r="C927" s="2" t="s">
        <v>12735</v>
      </c>
      <c r="D927" s="2" t="s">
        <v>12736</v>
      </c>
      <c r="E927" s="2">
        <v>926</v>
      </c>
      <c r="F927" s="1">
        <v>4</v>
      </c>
      <c r="G927" s="1" t="s">
        <v>1841</v>
      </c>
      <c r="H927" s="1" t="s">
        <v>6275</v>
      </c>
      <c r="I927" s="1">
        <v>1</v>
      </c>
      <c r="L927" s="1">
        <v>3</v>
      </c>
      <c r="M927" s="1" t="s">
        <v>1937</v>
      </c>
      <c r="N927" s="1" t="s">
        <v>8850</v>
      </c>
      <c r="T927" s="1" t="s">
        <v>12893</v>
      </c>
      <c r="U927" s="1" t="s">
        <v>181</v>
      </c>
      <c r="V927" s="1" t="s">
        <v>6448</v>
      </c>
      <c r="Y927" s="1" t="s">
        <v>1926</v>
      </c>
      <c r="Z927" s="1" t="s">
        <v>8061</v>
      </c>
      <c r="AF927" s="1" t="s">
        <v>11566</v>
      </c>
      <c r="AG927" s="1" t="s">
        <v>13294</v>
      </c>
      <c r="AH927" s="1" t="s">
        <v>795</v>
      </c>
      <c r="AI927" s="1" t="s">
        <v>8700</v>
      </c>
      <c r="BC927" s="1" t="s">
        <v>6448</v>
      </c>
      <c r="BE927" s="1" t="s">
        <v>7390</v>
      </c>
      <c r="BF927" s="1" t="s">
        <v>11522</v>
      </c>
    </row>
    <row r="928" spans="1:58" ht="13.5" customHeight="1">
      <c r="A928" s="7" t="str">
        <f>HYPERLINK("http://kyu.snu.ac.kr/sdhj/index.jsp?type=hj/GK14611_00IM0001_085a.jpg","1738_수남면_085a")</f>
        <v>1738_수남면_085a</v>
      </c>
      <c r="B928" s="2">
        <v>1738</v>
      </c>
      <c r="C928" s="2" t="s">
        <v>12735</v>
      </c>
      <c r="D928" s="2" t="s">
        <v>12736</v>
      </c>
      <c r="E928" s="2">
        <v>927</v>
      </c>
      <c r="F928" s="1">
        <v>4</v>
      </c>
      <c r="G928" s="1" t="s">
        <v>1841</v>
      </c>
      <c r="H928" s="1" t="s">
        <v>6275</v>
      </c>
      <c r="I928" s="1">
        <v>1</v>
      </c>
      <c r="L928" s="1">
        <v>3</v>
      </c>
      <c r="M928" s="1" t="s">
        <v>1937</v>
      </c>
      <c r="N928" s="1" t="s">
        <v>8850</v>
      </c>
      <c r="T928" s="1" t="s">
        <v>12893</v>
      </c>
      <c r="U928" s="1" t="s">
        <v>233</v>
      </c>
      <c r="V928" s="1" t="s">
        <v>6562</v>
      </c>
      <c r="Y928" s="1" t="s">
        <v>1927</v>
      </c>
      <c r="Z928" s="1" t="s">
        <v>8146</v>
      </c>
      <c r="AC928" s="1">
        <v>31</v>
      </c>
      <c r="AD928" s="1" t="s">
        <v>86</v>
      </c>
      <c r="AE928" s="1" t="s">
        <v>8550</v>
      </c>
      <c r="AF928" s="1" t="s">
        <v>1928</v>
      </c>
      <c r="AG928" s="1" t="s">
        <v>8625</v>
      </c>
      <c r="AT928" s="1" t="s">
        <v>241</v>
      </c>
      <c r="AU928" s="1" t="s">
        <v>6447</v>
      </c>
      <c r="AV928" s="1" t="s">
        <v>13288</v>
      </c>
      <c r="AW928" s="1" t="s">
        <v>11623</v>
      </c>
      <c r="BF928" s="1" t="s">
        <v>11491</v>
      </c>
    </row>
    <row r="929" spans="1:72" ht="13.5" customHeight="1">
      <c r="A929" s="7" t="str">
        <f>HYPERLINK("http://kyu.snu.ac.kr/sdhj/index.jsp?type=hj/GK14611_00IM0001_085a.jpg","1738_수남면_085a")</f>
        <v>1738_수남면_085a</v>
      </c>
      <c r="B929" s="2">
        <v>1738</v>
      </c>
      <c r="C929" s="2" t="s">
        <v>12735</v>
      </c>
      <c r="D929" s="2" t="s">
        <v>12736</v>
      </c>
      <c r="E929" s="2">
        <v>928</v>
      </c>
      <c r="F929" s="1">
        <v>4</v>
      </c>
      <c r="G929" s="1" t="s">
        <v>1841</v>
      </c>
      <c r="H929" s="1" t="s">
        <v>6275</v>
      </c>
      <c r="I929" s="1">
        <v>1</v>
      </c>
      <c r="L929" s="1">
        <v>3</v>
      </c>
      <c r="M929" s="1" t="s">
        <v>1937</v>
      </c>
      <c r="N929" s="1" t="s">
        <v>8850</v>
      </c>
      <c r="S929" s="1" t="s">
        <v>761</v>
      </c>
      <c r="T929" s="1" t="s">
        <v>6365</v>
      </c>
      <c r="U929" s="1" t="s">
        <v>181</v>
      </c>
      <c r="V929" s="1" t="s">
        <v>6448</v>
      </c>
      <c r="Y929" s="1" t="s">
        <v>6165</v>
      </c>
      <c r="Z929" s="1" t="s">
        <v>6821</v>
      </c>
      <c r="AC929" s="1">
        <v>53</v>
      </c>
      <c r="AD929" s="1" t="s">
        <v>423</v>
      </c>
      <c r="AE929" s="1" t="s">
        <v>6457</v>
      </c>
    </row>
    <row r="930" spans="1:72" ht="13.5" customHeight="1">
      <c r="A930" s="7" t="str">
        <f>HYPERLINK("http://kyu.snu.ac.kr/sdhj/index.jsp?type=hj/GK14611_00IM0001_085a.jpg","1738_수남면_085a")</f>
        <v>1738_수남면_085a</v>
      </c>
      <c r="B930" s="2">
        <v>1738</v>
      </c>
      <c r="C930" s="2" t="s">
        <v>12894</v>
      </c>
      <c r="D930" s="2" t="s">
        <v>12895</v>
      </c>
      <c r="E930" s="2">
        <v>929</v>
      </c>
      <c r="F930" s="1">
        <v>4</v>
      </c>
      <c r="G930" s="1" t="s">
        <v>1841</v>
      </c>
      <c r="H930" s="1" t="s">
        <v>6275</v>
      </c>
      <c r="I930" s="1">
        <v>1</v>
      </c>
      <c r="L930" s="1">
        <v>3</v>
      </c>
      <c r="M930" s="1" t="s">
        <v>1937</v>
      </c>
      <c r="N930" s="1" t="s">
        <v>8850</v>
      </c>
      <c r="T930" s="1" t="s">
        <v>12893</v>
      </c>
      <c r="U930" s="1" t="s">
        <v>181</v>
      </c>
      <c r="V930" s="1" t="s">
        <v>6448</v>
      </c>
      <c r="Y930" s="1" t="s">
        <v>13295</v>
      </c>
      <c r="Z930" s="1" t="s">
        <v>8145</v>
      </c>
      <c r="AC930" s="1">
        <v>14</v>
      </c>
      <c r="AD930" s="1" t="s">
        <v>210</v>
      </c>
      <c r="AE930" s="1" t="s">
        <v>8582</v>
      </c>
      <c r="BC930" s="1" t="s">
        <v>13292</v>
      </c>
      <c r="BE930" s="1" t="s">
        <v>13296</v>
      </c>
      <c r="BF930" s="1" t="s">
        <v>11491</v>
      </c>
    </row>
    <row r="931" spans="1:72" ht="13.5" customHeight="1">
      <c r="A931" s="7" t="str">
        <f>HYPERLINK("http://kyu.snu.ac.kr/sdhj/index.jsp?type=hj/GK14611_00IM0001_085a.jpg","1738_수남면_085a")</f>
        <v>1738_수남면_085a</v>
      </c>
      <c r="B931" s="2">
        <v>1738</v>
      </c>
      <c r="C931" s="2" t="s">
        <v>12735</v>
      </c>
      <c r="D931" s="2" t="s">
        <v>12736</v>
      </c>
      <c r="E931" s="2">
        <v>930</v>
      </c>
      <c r="F931" s="1">
        <v>4</v>
      </c>
      <c r="G931" s="1" t="s">
        <v>1841</v>
      </c>
      <c r="H931" s="1" t="s">
        <v>6275</v>
      </c>
      <c r="I931" s="1">
        <v>1</v>
      </c>
      <c r="L931" s="1">
        <v>4</v>
      </c>
      <c r="M931" s="1" t="s">
        <v>11979</v>
      </c>
      <c r="N931" s="1" t="s">
        <v>11980</v>
      </c>
      <c r="T931" s="1" t="s">
        <v>12719</v>
      </c>
      <c r="U931" s="1" t="s">
        <v>390</v>
      </c>
      <c r="V931" s="1" t="s">
        <v>6476</v>
      </c>
      <c r="W931" s="1" t="s">
        <v>1049</v>
      </c>
      <c r="X931" s="1" t="s">
        <v>6421</v>
      </c>
      <c r="Y931" s="1" t="s">
        <v>170</v>
      </c>
      <c r="Z931" s="1" t="s">
        <v>6819</v>
      </c>
      <c r="AC931" s="1">
        <v>48</v>
      </c>
      <c r="AD931" s="1" t="s">
        <v>259</v>
      </c>
      <c r="AE931" s="1" t="s">
        <v>8571</v>
      </c>
      <c r="AJ931" s="1" t="s">
        <v>173</v>
      </c>
      <c r="AK931" s="1" t="s">
        <v>8258</v>
      </c>
      <c r="AL931" s="1" t="s">
        <v>1929</v>
      </c>
      <c r="AM931" s="1" t="s">
        <v>8781</v>
      </c>
      <c r="AT931" s="1" t="s">
        <v>834</v>
      </c>
      <c r="AU931" s="1" t="s">
        <v>8871</v>
      </c>
      <c r="AV931" s="1" t="s">
        <v>1930</v>
      </c>
      <c r="AW931" s="1" t="s">
        <v>9273</v>
      </c>
      <c r="BG931" s="1" t="s">
        <v>81</v>
      </c>
      <c r="BH931" s="1" t="s">
        <v>8866</v>
      </c>
      <c r="BI931" s="1" t="s">
        <v>1931</v>
      </c>
      <c r="BJ931" s="1" t="s">
        <v>7272</v>
      </c>
      <c r="BK931" s="1" t="s">
        <v>81</v>
      </c>
      <c r="BL931" s="1" t="s">
        <v>8866</v>
      </c>
      <c r="BM931" s="1" t="s">
        <v>1932</v>
      </c>
      <c r="BN931" s="1" t="s">
        <v>10450</v>
      </c>
      <c r="BO931" s="1" t="s">
        <v>219</v>
      </c>
      <c r="BP931" s="1" t="s">
        <v>11442</v>
      </c>
      <c r="BQ931" s="1" t="s">
        <v>1933</v>
      </c>
      <c r="BR931" s="1" t="s">
        <v>11437</v>
      </c>
      <c r="BS931" s="1" t="s">
        <v>550</v>
      </c>
      <c r="BT931" s="1" t="s">
        <v>8754</v>
      </c>
    </row>
    <row r="932" spans="1:72" ht="13.5" customHeight="1">
      <c r="A932" s="7" t="str">
        <f>HYPERLINK("http://kyu.snu.ac.kr/sdhj/index.jsp?type=hj/GK14611_00IM0001_085a.jpg","1738_수남면_085a")</f>
        <v>1738_수남면_085a</v>
      </c>
      <c r="B932" s="2">
        <v>1738</v>
      </c>
      <c r="C932" s="2" t="s">
        <v>13297</v>
      </c>
      <c r="D932" s="2" t="s">
        <v>13298</v>
      </c>
      <c r="E932" s="2">
        <v>931</v>
      </c>
      <c r="F932" s="1">
        <v>4</v>
      </c>
      <c r="G932" s="1" t="s">
        <v>1841</v>
      </c>
      <c r="H932" s="1" t="s">
        <v>6275</v>
      </c>
      <c r="I932" s="1">
        <v>1</v>
      </c>
      <c r="L932" s="1">
        <v>4</v>
      </c>
      <c r="M932" s="1" t="s">
        <v>11979</v>
      </c>
      <c r="N932" s="1" t="s">
        <v>11980</v>
      </c>
      <c r="S932" s="1" t="s">
        <v>83</v>
      </c>
      <c r="T932" s="1" t="s">
        <v>6369</v>
      </c>
      <c r="U932" s="1" t="s">
        <v>159</v>
      </c>
      <c r="V932" s="1" t="s">
        <v>6472</v>
      </c>
      <c r="W932" s="1" t="s">
        <v>490</v>
      </c>
      <c r="X932" s="1" t="s">
        <v>6730</v>
      </c>
      <c r="Y932" s="1" t="s">
        <v>1934</v>
      </c>
      <c r="Z932" s="1" t="s">
        <v>8144</v>
      </c>
      <c r="AA932" s="1" t="s">
        <v>1935</v>
      </c>
      <c r="AB932" s="1" t="s">
        <v>8515</v>
      </c>
      <c r="AC932" s="1">
        <v>19</v>
      </c>
      <c r="AD932" s="1" t="s">
        <v>275</v>
      </c>
      <c r="AE932" s="1" t="s">
        <v>8558</v>
      </c>
      <c r="AF932" s="1" t="s">
        <v>128</v>
      </c>
      <c r="AG932" s="1" t="s">
        <v>6421</v>
      </c>
    </row>
    <row r="933" spans="1:72" ht="13.5" customHeight="1">
      <c r="A933" s="7" t="str">
        <f>HYPERLINK("http://kyu.snu.ac.kr/sdhj/index.jsp?type=hj/GK14611_00IM0001_085a.jpg","1738_수남면_085a")</f>
        <v>1738_수남면_085a</v>
      </c>
      <c r="B933" s="2">
        <v>1738</v>
      </c>
      <c r="C933" s="2" t="s">
        <v>12722</v>
      </c>
      <c r="D933" s="2" t="s">
        <v>12723</v>
      </c>
      <c r="E933" s="2">
        <v>932</v>
      </c>
      <c r="F933" s="1">
        <v>4</v>
      </c>
      <c r="G933" s="1" t="s">
        <v>1841</v>
      </c>
      <c r="H933" s="1" t="s">
        <v>6275</v>
      </c>
      <c r="I933" s="1">
        <v>1</v>
      </c>
      <c r="L933" s="1">
        <v>4</v>
      </c>
      <c r="M933" s="1" t="s">
        <v>11979</v>
      </c>
      <c r="N933" s="1" t="s">
        <v>11980</v>
      </c>
      <c r="T933" s="1" t="s">
        <v>12788</v>
      </c>
      <c r="U933" s="1" t="s">
        <v>181</v>
      </c>
      <c r="V933" s="1" t="s">
        <v>6448</v>
      </c>
      <c r="Y933" s="1" t="s">
        <v>1462</v>
      </c>
      <c r="Z933" s="1" t="s">
        <v>11583</v>
      </c>
      <c r="AC933" s="1">
        <v>51</v>
      </c>
      <c r="AD933" s="1" t="s">
        <v>469</v>
      </c>
      <c r="AE933" s="1" t="s">
        <v>8574</v>
      </c>
      <c r="BB933" s="1" t="s">
        <v>181</v>
      </c>
      <c r="BC933" s="1" t="s">
        <v>6448</v>
      </c>
      <c r="BD933" s="1" t="s">
        <v>1936</v>
      </c>
      <c r="BE933" s="1" t="s">
        <v>9627</v>
      </c>
      <c r="BF933" s="1" t="s">
        <v>11492</v>
      </c>
    </row>
    <row r="934" spans="1:72" ht="13.5" customHeight="1">
      <c r="A934" s="7" t="str">
        <f>HYPERLINK("http://kyu.snu.ac.kr/sdhj/index.jsp?type=hj/GK14611_00IM0001_085a.jpg","1738_수남면_085a")</f>
        <v>1738_수남면_085a</v>
      </c>
      <c r="B934" s="2">
        <v>1738</v>
      </c>
      <c r="C934" s="2" t="s">
        <v>12735</v>
      </c>
      <c r="D934" s="2" t="s">
        <v>12736</v>
      </c>
      <c r="E934" s="2">
        <v>933</v>
      </c>
      <c r="F934" s="1">
        <v>4</v>
      </c>
      <c r="G934" s="1" t="s">
        <v>1841</v>
      </c>
      <c r="H934" s="1" t="s">
        <v>6275</v>
      </c>
      <c r="I934" s="1">
        <v>1</v>
      </c>
      <c r="L934" s="1">
        <v>5</v>
      </c>
      <c r="M934" s="1" t="s">
        <v>13299</v>
      </c>
      <c r="N934" s="1" t="s">
        <v>11623</v>
      </c>
      <c r="T934" s="1" t="s">
        <v>12719</v>
      </c>
      <c r="U934" s="1" t="s">
        <v>343</v>
      </c>
      <c r="V934" s="1" t="s">
        <v>6663</v>
      </c>
      <c r="Y934" s="1" t="s">
        <v>13288</v>
      </c>
      <c r="Z934" s="1" t="s">
        <v>11623</v>
      </c>
      <c r="AC934" s="1">
        <v>57</v>
      </c>
      <c r="AD934" s="1" t="s">
        <v>54</v>
      </c>
      <c r="AE934" s="1" t="s">
        <v>8570</v>
      </c>
      <c r="AJ934" s="1" t="s">
        <v>17</v>
      </c>
      <c r="AK934" s="1" t="s">
        <v>8760</v>
      </c>
      <c r="AL934" s="1" t="s">
        <v>50</v>
      </c>
      <c r="AM934" s="1" t="s">
        <v>11050</v>
      </c>
      <c r="AN934" s="1" t="s">
        <v>353</v>
      </c>
      <c r="AO934" s="1" t="s">
        <v>6368</v>
      </c>
      <c r="AP934" s="1" t="s">
        <v>159</v>
      </c>
      <c r="AQ934" s="1" t="s">
        <v>6472</v>
      </c>
      <c r="AR934" s="1" t="s">
        <v>1937</v>
      </c>
      <c r="AS934" s="1" t="s">
        <v>8850</v>
      </c>
      <c r="AT934" s="1" t="s">
        <v>46</v>
      </c>
      <c r="AU934" s="1" t="s">
        <v>6649</v>
      </c>
      <c r="AV934" s="1" t="s">
        <v>1323</v>
      </c>
      <c r="AW934" s="1" t="s">
        <v>9168</v>
      </c>
      <c r="BG934" s="1" t="s">
        <v>46</v>
      </c>
      <c r="BH934" s="1" t="s">
        <v>6649</v>
      </c>
      <c r="BI934" s="1" t="s">
        <v>1938</v>
      </c>
      <c r="BJ934" s="1" t="s">
        <v>9302</v>
      </c>
      <c r="BK934" s="1" t="s">
        <v>46</v>
      </c>
      <c r="BL934" s="1" t="s">
        <v>6649</v>
      </c>
      <c r="BM934" s="1" t="s">
        <v>1939</v>
      </c>
      <c r="BN934" s="1" t="s">
        <v>10449</v>
      </c>
      <c r="BO934" s="1" t="s">
        <v>46</v>
      </c>
      <c r="BP934" s="1" t="s">
        <v>6649</v>
      </c>
      <c r="BQ934" s="1" t="s">
        <v>1009</v>
      </c>
      <c r="BR934" s="1" t="s">
        <v>13015</v>
      </c>
      <c r="BS934" s="1" t="s">
        <v>55</v>
      </c>
      <c r="BT934" s="1" t="s">
        <v>8766</v>
      </c>
    </row>
    <row r="935" spans="1:72" ht="13.5" customHeight="1">
      <c r="A935" s="7" t="str">
        <f>HYPERLINK("http://kyu.snu.ac.kr/sdhj/index.jsp?type=hj/GK14611_00IM0001_085a.jpg","1738_수남면_085a")</f>
        <v>1738_수남면_085a</v>
      </c>
      <c r="B935" s="2">
        <v>1738</v>
      </c>
      <c r="C935" s="2" t="s">
        <v>13016</v>
      </c>
      <c r="D935" s="2" t="s">
        <v>13017</v>
      </c>
      <c r="E935" s="2">
        <v>934</v>
      </c>
      <c r="F935" s="1">
        <v>4</v>
      </c>
      <c r="G935" s="1" t="s">
        <v>1841</v>
      </c>
      <c r="H935" s="1" t="s">
        <v>6275</v>
      </c>
      <c r="I935" s="1">
        <v>1</v>
      </c>
      <c r="L935" s="1">
        <v>5</v>
      </c>
      <c r="M935" s="1" t="s">
        <v>13299</v>
      </c>
      <c r="N935" s="1" t="s">
        <v>11623</v>
      </c>
      <c r="S935" s="1" t="s">
        <v>51</v>
      </c>
      <c r="T935" s="1" t="s">
        <v>6364</v>
      </c>
      <c r="U935" s="1" t="s">
        <v>606</v>
      </c>
      <c r="V935" s="1" t="s">
        <v>6577</v>
      </c>
      <c r="Y935" s="1" t="s">
        <v>1940</v>
      </c>
      <c r="Z935" s="1" t="s">
        <v>8143</v>
      </c>
      <c r="AC935" s="1">
        <v>57</v>
      </c>
      <c r="AD935" s="1" t="s">
        <v>54</v>
      </c>
      <c r="AE935" s="1" t="s">
        <v>8570</v>
      </c>
      <c r="AJ935" s="1" t="s">
        <v>17</v>
      </c>
      <c r="AK935" s="1" t="s">
        <v>8760</v>
      </c>
      <c r="AL935" s="1" t="s">
        <v>440</v>
      </c>
      <c r="AM935" s="1" t="s">
        <v>8661</v>
      </c>
      <c r="AT935" s="1" t="s">
        <v>183</v>
      </c>
      <c r="AU935" s="1" t="s">
        <v>6484</v>
      </c>
      <c r="AV935" s="1" t="s">
        <v>478</v>
      </c>
      <c r="AW935" s="1" t="s">
        <v>9404</v>
      </c>
      <c r="BG935" s="1" t="s">
        <v>183</v>
      </c>
      <c r="BH935" s="1" t="s">
        <v>6484</v>
      </c>
      <c r="BI935" s="1" t="s">
        <v>821</v>
      </c>
      <c r="BJ935" s="1" t="s">
        <v>8398</v>
      </c>
      <c r="BK935" s="1" t="s">
        <v>183</v>
      </c>
      <c r="BL935" s="1" t="s">
        <v>6484</v>
      </c>
      <c r="BM935" s="1" t="s">
        <v>999</v>
      </c>
      <c r="BN935" s="1" t="s">
        <v>9375</v>
      </c>
      <c r="BO935" s="1" t="s">
        <v>183</v>
      </c>
      <c r="BP935" s="1" t="s">
        <v>6484</v>
      </c>
      <c r="BQ935" s="1" t="s">
        <v>1941</v>
      </c>
      <c r="BR935" s="1" t="s">
        <v>9713</v>
      </c>
      <c r="BS935" s="1" t="s">
        <v>50</v>
      </c>
      <c r="BT935" s="1" t="s">
        <v>11050</v>
      </c>
    </row>
    <row r="936" spans="1:72" ht="13.5" customHeight="1">
      <c r="A936" s="7" t="str">
        <f>HYPERLINK("http://kyu.snu.ac.kr/sdhj/index.jsp?type=hj/GK14611_00IM0001_085a.jpg","1738_수남면_085a")</f>
        <v>1738_수남면_085a</v>
      </c>
      <c r="B936" s="2">
        <v>1738</v>
      </c>
      <c r="C936" s="2" t="s">
        <v>12722</v>
      </c>
      <c r="D936" s="2" t="s">
        <v>12723</v>
      </c>
      <c r="E936" s="2">
        <v>935</v>
      </c>
      <c r="F936" s="1">
        <v>4</v>
      </c>
      <c r="G936" s="1" t="s">
        <v>1841</v>
      </c>
      <c r="H936" s="1" t="s">
        <v>6275</v>
      </c>
      <c r="I936" s="1">
        <v>1</v>
      </c>
      <c r="L936" s="1">
        <v>5</v>
      </c>
      <c r="M936" s="1" t="s">
        <v>13299</v>
      </c>
      <c r="N936" s="1" t="s">
        <v>11623</v>
      </c>
      <c r="S936" s="1" t="s">
        <v>401</v>
      </c>
      <c r="T936" s="1" t="s">
        <v>6376</v>
      </c>
      <c r="U936" s="1" t="s">
        <v>185</v>
      </c>
      <c r="V936" s="1" t="s">
        <v>6456</v>
      </c>
      <c r="Y936" s="1" t="s">
        <v>1942</v>
      </c>
      <c r="Z936" s="1" t="s">
        <v>7836</v>
      </c>
      <c r="AC936" s="1">
        <v>32</v>
      </c>
      <c r="AD936" s="1" t="s">
        <v>334</v>
      </c>
      <c r="AE936" s="1" t="s">
        <v>8569</v>
      </c>
      <c r="AN936" s="1" t="s">
        <v>353</v>
      </c>
      <c r="AO936" s="1" t="s">
        <v>6368</v>
      </c>
      <c r="AP936" s="1" t="s">
        <v>159</v>
      </c>
      <c r="AQ936" s="1" t="s">
        <v>6472</v>
      </c>
      <c r="AR936" s="1" t="s">
        <v>1943</v>
      </c>
      <c r="AS936" s="1" t="s">
        <v>8849</v>
      </c>
    </row>
    <row r="937" spans="1:72" ht="13.5" customHeight="1">
      <c r="A937" s="7" t="str">
        <f>HYPERLINK("http://kyu.snu.ac.kr/sdhj/index.jsp?type=hj/GK14611_00IM0001_085a.jpg","1738_수남면_085a")</f>
        <v>1738_수남면_085a</v>
      </c>
      <c r="B937" s="2">
        <v>1738</v>
      </c>
      <c r="C937" s="2" t="s">
        <v>13300</v>
      </c>
      <c r="D937" s="2" t="s">
        <v>13301</v>
      </c>
      <c r="E937" s="2">
        <v>936</v>
      </c>
      <c r="F937" s="1">
        <v>4</v>
      </c>
      <c r="G937" s="1" t="s">
        <v>1841</v>
      </c>
      <c r="H937" s="1" t="s">
        <v>6275</v>
      </c>
      <c r="I937" s="1">
        <v>2</v>
      </c>
      <c r="J937" s="1" t="s">
        <v>1944</v>
      </c>
      <c r="K937" s="1" t="s">
        <v>11788</v>
      </c>
      <c r="L937" s="1">
        <v>1</v>
      </c>
      <c r="M937" s="1" t="s">
        <v>1944</v>
      </c>
      <c r="N937" s="1" t="s">
        <v>11788</v>
      </c>
      <c r="T937" s="1" t="s">
        <v>12744</v>
      </c>
      <c r="U937" s="1" t="s">
        <v>1590</v>
      </c>
      <c r="V937" s="1" t="s">
        <v>6457</v>
      </c>
      <c r="W937" s="1" t="s">
        <v>66</v>
      </c>
      <c r="X937" s="1" t="s">
        <v>11719</v>
      </c>
      <c r="Y937" s="1" t="s">
        <v>1945</v>
      </c>
      <c r="Z937" s="1" t="s">
        <v>8142</v>
      </c>
      <c r="AC937" s="1">
        <v>63</v>
      </c>
      <c r="AD937" s="1" t="s">
        <v>652</v>
      </c>
      <c r="AE937" s="1" t="s">
        <v>8543</v>
      </c>
      <c r="AJ937" s="1" t="s">
        <v>17</v>
      </c>
      <c r="AK937" s="1" t="s">
        <v>8760</v>
      </c>
      <c r="AL937" s="1" t="s">
        <v>285</v>
      </c>
      <c r="AM937" s="1" t="s">
        <v>8520</v>
      </c>
      <c r="AT937" s="1" t="s">
        <v>79</v>
      </c>
      <c r="AU937" s="1" t="s">
        <v>6493</v>
      </c>
      <c r="AV937" s="1" t="s">
        <v>242</v>
      </c>
      <c r="AW937" s="1" t="s">
        <v>8450</v>
      </c>
      <c r="BG937" s="1" t="s">
        <v>81</v>
      </c>
      <c r="BH937" s="1" t="s">
        <v>8866</v>
      </c>
      <c r="BI937" s="1" t="s">
        <v>1946</v>
      </c>
      <c r="BJ937" s="1" t="s">
        <v>8992</v>
      </c>
      <c r="BK937" s="1" t="s">
        <v>325</v>
      </c>
      <c r="BL937" s="1" t="s">
        <v>8867</v>
      </c>
      <c r="BM937" s="1" t="s">
        <v>1947</v>
      </c>
      <c r="BN937" s="1" t="s">
        <v>10448</v>
      </c>
      <c r="BO937" s="1" t="s">
        <v>113</v>
      </c>
      <c r="BP937" s="1" t="s">
        <v>8879</v>
      </c>
      <c r="BQ937" s="1" t="s">
        <v>13302</v>
      </c>
      <c r="BR937" s="1" t="s">
        <v>10667</v>
      </c>
      <c r="BS937" s="1" t="s">
        <v>126</v>
      </c>
      <c r="BT937" s="1" t="s">
        <v>8691</v>
      </c>
    </row>
    <row r="938" spans="1:72" ht="13.5" customHeight="1">
      <c r="A938" s="7" t="str">
        <f>HYPERLINK("http://kyu.snu.ac.kr/sdhj/index.jsp?type=hj/GK14611_00IM0001_085a.jpg","1738_수남면_085a")</f>
        <v>1738_수남면_085a</v>
      </c>
      <c r="B938" s="2">
        <v>1738</v>
      </c>
      <c r="C938" s="2" t="s">
        <v>12745</v>
      </c>
      <c r="D938" s="2" t="s">
        <v>12746</v>
      </c>
      <c r="E938" s="2">
        <v>937</v>
      </c>
      <c r="F938" s="1">
        <v>4</v>
      </c>
      <c r="G938" s="1" t="s">
        <v>1841</v>
      </c>
      <c r="H938" s="1" t="s">
        <v>6275</v>
      </c>
      <c r="I938" s="1">
        <v>2</v>
      </c>
      <c r="L938" s="1">
        <v>1</v>
      </c>
      <c r="M938" s="1" t="s">
        <v>1944</v>
      </c>
      <c r="N938" s="1" t="s">
        <v>11788</v>
      </c>
      <c r="S938" s="1" t="s">
        <v>51</v>
      </c>
      <c r="T938" s="1" t="s">
        <v>6364</v>
      </c>
      <c r="W938" s="1" t="s">
        <v>66</v>
      </c>
      <c r="X938" s="1" t="s">
        <v>11719</v>
      </c>
      <c r="Y938" s="1" t="s">
        <v>53</v>
      </c>
      <c r="Z938" s="1" t="s">
        <v>6773</v>
      </c>
      <c r="AC938" s="1">
        <v>57</v>
      </c>
      <c r="AD938" s="1" t="s">
        <v>259</v>
      </c>
      <c r="AE938" s="1" t="s">
        <v>8571</v>
      </c>
      <c r="AJ938" s="1" t="s">
        <v>17</v>
      </c>
      <c r="AK938" s="1" t="s">
        <v>8760</v>
      </c>
      <c r="AL938" s="1" t="s">
        <v>372</v>
      </c>
      <c r="AM938" s="1" t="s">
        <v>8664</v>
      </c>
      <c r="AT938" s="1" t="s">
        <v>81</v>
      </c>
      <c r="AU938" s="1" t="s">
        <v>8866</v>
      </c>
      <c r="AV938" s="1" t="s">
        <v>1948</v>
      </c>
      <c r="AW938" s="1" t="s">
        <v>9167</v>
      </c>
      <c r="BG938" s="1" t="s">
        <v>1949</v>
      </c>
      <c r="BH938" s="1" t="s">
        <v>6625</v>
      </c>
      <c r="BI938" s="1" t="s">
        <v>1950</v>
      </c>
      <c r="BJ938" s="1" t="s">
        <v>10024</v>
      </c>
      <c r="BK938" s="1" t="s">
        <v>1951</v>
      </c>
      <c r="BL938" s="1" t="s">
        <v>8881</v>
      </c>
      <c r="BM938" s="1" t="s">
        <v>1762</v>
      </c>
      <c r="BN938" s="1" t="s">
        <v>6904</v>
      </c>
      <c r="BO938" s="1" t="s">
        <v>81</v>
      </c>
      <c r="BP938" s="1" t="s">
        <v>8866</v>
      </c>
      <c r="BQ938" s="1" t="s">
        <v>1952</v>
      </c>
      <c r="BR938" s="1" t="s">
        <v>11076</v>
      </c>
      <c r="BS938" s="1" t="s">
        <v>126</v>
      </c>
      <c r="BT938" s="1" t="s">
        <v>8691</v>
      </c>
    </row>
    <row r="939" spans="1:72" ht="13.5" customHeight="1">
      <c r="A939" s="7" t="str">
        <f>HYPERLINK("http://kyu.snu.ac.kr/sdhj/index.jsp?type=hj/GK14611_00IM0001_085a.jpg","1738_수남면_085a")</f>
        <v>1738_수남면_085a</v>
      </c>
      <c r="B939" s="2">
        <v>1738</v>
      </c>
      <c r="C939" s="2" t="s">
        <v>13303</v>
      </c>
      <c r="D939" s="2" t="s">
        <v>13304</v>
      </c>
      <c r="E939" s="2">
        <v>938</v>
      </c>
      <c r="F939" s="1">
        <v>4</v>
      </c>
      <c r="G939" s="1" t="s">
        <v>1841</v>
      </c>
      <c r="H939" s="1" t="s">
        <v>6275</v>
      </c>
      <c r="I939" s="1">
        <v>2</v>
      </c>
      <c r="L939" s="1">
        <v>1</v>
      </c>
      <c r="M939" s="1" t="s">
        <v>1944</v>
      </c>
      <c r="N939" s="1" t="s">
        <v>11788</v>
      </c>
      <c r="S939" s="1" t="s">
        <v>62</v>
      </c>
      <c r="T939" s="1" t="s">
        <v>6363</v>
      </c>
      <c r="AC939" s="1">
        <v>15</v>
      </c>
      <c r="AD939" s="1" t="s">
        <v>379</v>
      </c>
      <c r="AE939" s="1" t="s">
        <v>8553</v>
      </c>
      <c r="AF939" s="1" t="s">
        <v>105</v>
      </c>
      <c r="AG939" s="1" t="s">
        <v>8593</v>
      </c>
    </row>
    <row r="940" spans="1:72" ht="13.5" customHeight="1">
      <c r="A940" s="7" t="str">
        <f>HYPERLINK("http://kyu.snu.ac.kr/sdhj/index.jsp?type=hj/GK14611_00IM0001_085a.jpg","1738_수남면_085a")</f>
        <v>1738_수남면_085a</v>
      </c>
      <c r="B940" s="2">
        <v>1738</v>
      </c>
      <c r="C940" s="2" t="s">
        <v>12747</v>
      </c>
      <c r="D940" s="2" t="s">
        <v>12748</v>
      </c>
      <c r="E940" s="2">
        <v>939</v>
      </c>
      <c r="F940" s="1">
        <v>4</v>
      </c>
      <c r="G940" s="1" t="s">
        <v>1841</v>
      </c>
      <c r="H940" s="1" t="s">
        <v>6275</v>
      </c>
      <c r="I940" s="1">
        <v>2</v>
      </c>
      <c r="L940" s="1">
        <v>2</v>
      </c>
      <c r="M940" s="1" t="s">
        <v>11981</v>
      </c>
      <c r="N940" s="1" t="s">
        <v>11982</v>
      </c>
      <c r="T940" s="1" t="s">
        <v>13014</v>
      </c>
      <c r="U940" s="1" t="s">
        <v>79</v>
      </c>
      <c r="V940" s="1" t="s">
        <v>6493</v>
      </c>
      <c r="W940" s="1" t="s">
        <v>66</v>
      </c>
      <c r="X940" s="1" t="s">
        <v>11719</v>
      </c>
      <c r="Y940" s="1" t="s">
        <v>1953</v>
      </c>
      <c r="Z940" s="1" t="s">
        <v>7710</v>
      </c>
      <c r="AC940" s="1">
        <v>71</v>
      </c>
      <c r="AD940" s="1" t="s">
        <v>134</v>
      </c>
      <c r="AE940" s="1" t="s">
        <v>8563</v>
      </c>
      <c r="AJ940" s="1" t="s">
        <v>17</v>
      </c>
      <c r="AK940" s="1" t="s">
        <v>8760</v>
      </c>
      <c r="AL940" s="1" t="s">
        <v>285</v>
      </c>
      <c r="AM940" s="1" t="s">
        <v>8520</v>
      </c>
      <c r="AT940" s="1" t="s">
        <v>81</v>
      </c>
      <c r="AU940" s="1" t="s">
        <v>8866</v>
      </c>
      <c r="AV940" s="1" t="s">
        <v>1954</v>
      </c>
      <c r="AW940" s="1" t="s">
        <v>9324</v>
      </c>
      <c r="BG940" s="1" t="s">
        <v>81</v>
      </c>
      <c r="BH940" s="1" t="s">
        <v>8866</v>
      </c>
      <c r="BI940" s="1" t="s">
        <v>1946</v>
      </c>
      <c r="BJ940" s="1" t="s">
        <v>8992</v>
      </c>
      <c r="BK940" s="1" t="s">
        <v>81</v>
      </c>
      <c r="BL940" s="1" t="s">
        <v>8866</v>
      </c>
      <c r="BM940" s="1" t="s">
        <v>1947</v>
      </c>
      <c r="BN940" s="1" t="s">
        <v>10448</v>
      </c>
      <c r="BO940" s="1" t="s">
        <v>81</v>
      </c>
      <c r="BP940" s="1" t="s">
        <v>8866</v>
      </c>
      <c r="BQ940" s="1" t="s">
        <v>1955</v>
      </c>
      <c r="BR940" s="1" t="s">
        <v>11219</v>
      </c>
      <c r="BS940" s="1" t="s">
        <v>50</v>
      </c>
      <c r="BT940" s="1" t="s">
        <v>11050</v>
      </c>
    </row>
    <row r="941" spans="1:72" ht="13.5" customHeight="1">
      <c r="A941" s="7" t="str">
        <f>HYPERLINK("http://kyu.snu.ac.kr/sdhj/index.jsp?type=hj/GK14611_00IM0001_085a.jpg","1738_수남면_085a")</f>
        <v>1738_수남면_085a</v>
      </c>
      <c r="B941" s="2">
        <v>1738</v>
      </c>
      <c r="C941" s="2" t="s">
        <v>13024</v>
      </c>
      <c r="D941" s="2" t="s">
        <v>13025</v>
      </c>
      <c r="E941" s="2">
        <v>940</v>
      </c>
      <c r="F941" s="1">
        <v>4</v>
      </c>
      <c r="G941" s="1" t="s">
        <v>1841</v>
      </c>
      <c r="H941" s="1" t="s">
        <v>6275</v>
      </c>
      <c r="I941" s="1">
        <v>2</v>
      </c>
      <c r="L941" s="1">
        <v>2</v>
      </c>
      <c r="M941" s="1" t="s">
        <v>11981</v>
      </c>
      <c r="N941" s="1" t="s">
        <v>11982</v>
      </c>
      <c r="S941" s="1" t="s">
        <v>51</v>
      </c>
      <c r="T941" s="1" t="s">
        <v>6364</v>
      </c>
      <c r="W941" s="1" t="s">
        <v>145</v>
      </c>
      <c r="X941" s="1" t="s">
        <v>6714</v>
      </c>
      <c r="Y941" s="1" t="s">
        <v>170</v>
      </c>
      <c r="Z941" s="1" t="s">
        <v>6819</v>
      </c>
      <c r="AF941" s="1" t="s">
        <v>128</v>
      </c>
      <c r="AG941" s="1" t="s">
        <v>6421</v>
      </c>
    </row>
    <row r="942" spans="1:72" ht="13.5" customHeight="1">
      <c r="A942" s="7" t="str">
        <f>HYPERLINK("http://kyu.snu.ac.kr/sdhj/index.jsp?type=hj/GK14611_00IM0001_085a.jpg","1738_수남면_085a")</f>
        <v>1738_수남면_085a</v>
      </c>
      <c r="B942" s="2">
        <v>1738</v>
      </c>
      <c r="C942" s="2" t="s">
        <v>13056</v>
      </c>
      <c r="D942" s="2" t="s">
        <v>13057</v>
      </c>
      <c r="E942" s="2">
        <v>941</v>
      </c>
      <c r="F942" s="1">
        <v>4</v>
      </c>
      <c r="G942" s="1" t="s">
        <v>1841</v>
      </c>
      <c r="H942" s="1" t="s">
        <v>6275</v>
      </c>
      <c r="I942" s="1">
        <v>2</v>
      </c>
      <c r="L942" s="1">
        <v>2</v>
      </c>
      <c r="M942" s="1" t="s">
        <v>11981</v>
      </c>
      <c r="N942" s="1" t="s">
        <v>11982</v>
      </c>
      <c r="S942" s="1" t="s">
        <v>83</v>
      </c>
      <c r="T942" s="1" t="s">
        <v>6369</v>
      </c>
      <c r="Y942" s="1" t="s">
        <v>1956</v>
      </c>
      <c r="Z942" s="1" t="s">
        <v>8141</v>
      </c>
      <c r="AA942" s="1" t="s">
        <v>1957</v>
      </c>
      <c r="AB942" s="1" t="s">
        <v>8012</v>
      </c>
      <c r="AC942" s="1">
        <v>28</v>
      </c>
      <c r="AD942" s="1" t="s">
        <v>516</v>
      </c>
      <c r="AE942" s="1" t="s">
        <v>8567</v>
      </c>
    </row>
    <row r="943" spans="1:72" ht="13.5" customHeight="1">
      <c r="A943" s="7" t="str">
        <f>HYPERLINK("http://kyu.snu.ac.kr/sdhj/index.jsp?type=hj/GK14611_00IM0001_085a.jpg","1738_수남면_085a")</f>
        <v>1738_수남면_085a</v>
      </c>
      <c r="B943" s="2">
        <v>1738</v>
      </c>
      <c r="C943" s="2" t="s">
        <v>13018</v>
      </c>
      <c r="D943" s="2" t="s">
        <v>12674</v>
      </c>
      <c r="E943" s="2">
        <v>942</v>
      </c>
      <c r="F943" s="1">
        <v>4</v>
      </c>
      <c r="G943" s="1" t="s">
        <v>1841</v>
      </c>
      <c r="H943" s="1" t="s">
        <v>6275</v>
      </c>
      <c r="I943" s="1">
        <v>2</v>
      </c>
      <c r="L943" s="1">
        <v>2</v>
      </c>
      <c r="M943" s="1" t="s">
        <v>11981</v>
      </c>
      <c r="N943" s="1" t="s">
        <v>11982</v>
      </c>
      <c r="S943" s="1" t="s">
        <v>739</v>
      </c>
      <c r="T943" s="1" t="s">
        <v>6370</v>
      </c>
      <c r="AF943" s="1" t="s">
        <v>128</v>
      </c>
      <c r="AG943" s="1" t="s">
        <v>6421</v>
      </c>
    </row>
    <row r="944" spans="1:72" ht="13.5" customHeight="1">
      <c r="A944" s="7" t="str">
        <f>HYPERLINK("http://kyu.snu.ac.kr/sdhj/index.jsp?type=hj/GK14611_00IM0001_085a.jpg","1738_수남면_085a")</f>
        <v>1738_수남면_085a</v>
      </c>
      <c r="B944" s="2">
        <v>1738</v>
      </c>
      <c r="C944" s="2" t="s">
        <v>13056</v>
      </c>
      <c r="D944" s="2" t="s">
        <v>13057</v>
      </c>
      <c r="E944" s="2">
        <v>943</v>
      </c>
      <c r="F944" s="1">
        <v>4</v>
      </c>
      <c r="G944" s="1" t="s">
        <v>1841</v>
      </c>
      <c r="H944" s="1" t="s">
        <v>6275</v>
      </c>
      <c r="I944" s="1">
        <v>2</v>
      </c>
      <c r="L944" s="1">
        <v>2</v>
      </c>
      <c r="M944" s="1" t="s">
        <v>11981</v>
      </c>
      <c r="N944" s="1" t="s">
        <v>11982</v>
      </c>
      <c r="S944" s="1" t="s">
        <v>475</v>
      </c>
      <c r="T944" s="1" t="s">
        <v>6368</v>
      </c>
      <c r="W944" s="1" t="s">
        <v>66</v>
      </c>
      <c r="X944" s="1" t="s">
        <v>11719</v>
      </c>
      <c r="Y944" s="1" t="s">
        <v>170</v>
      </c>
      <c r="Z944" s="1" t="s">
        <v>6819</v>
      </c>
      <c r="AC944" s="1">
        <v>24</v>
      </c>
      <c r="AD944" s="1" t="s">
        <v>61</v>
      </c>
      <c r="AE944" s="1" t="s">
        <v>8568</v>
      </c>
      <c r="AF944" s="1" t="s">
        <v>105</v>
      </c>
      <c r="AG944" s="1" t="s">
        <v>8593</v>
      </c>
    </row>
    <row r="945" spans="1:72" ht="13.5" customHeight="1">
      <c r="A945" s="7" t="str">
        <f>HYPERLINK("http://kyu.snu.ac.kr/sdhj/index.jsp?type=hj/GK14611_00IM0001_085a.jpg","1738_수남면_085a")</f>
        <v>1738_수남면_085a</v>
      </c>
      <c r="B945" s="2">
        <v>1738</v>
      </c>
      <c r="C945" s="2" t="s">
        <v>13056</v>
      </c>
      <c r="D945" s="2" t="s">
        <v>13057</v>
      </c>
      <c r="E945" s="2">
        <v>944</v>
      </c>
      <c r="F945" s="1">
        <v>4</v>
      </c>
      <c r="G945" s="1" t="s">
        <v>1841</v>
      </c>
      <c r="H945" s="1" t="s">
        <v>6275</v>
      </c>
      <c r="I945" s="1">
        <v>2</v>
      </c>
      <c r="L945" s="1">
        <v>2</v>
      </c>
      <c r="M945" s="1" t="s">
        <v>11981</v>
      </c>
      <c r="N945" s="1" t="s">
        <v>11982</v>
      </c>
      <c r="S945" s="1" t="s">
        <v>739</v>
      </c>
      <c r="T945" s="1" t="s">
        <v>6370</v>
      </c>
      <c r="AC945" s="1">
        <v>2</v>
      </c>
      <c r="AD945" s="1" t="s">
        <v>104</v>
      </c>
      <c r="AE945" s="1" t="s">
        <v>8576</v>
      </c>
      <c r="AF945" s="1" t="s">
        <v>105</v>
      </c>
      <c r="AG945" s="1" t="s">
        <v>8593</v>
      </c>
    </row>
    <row r="946" spans="1:72" ht="13.5" customHeight="1">
      <c r="A946" s="7" t="str">
        <f>HYPERLINK("http://kyu.snu.ac.kr/sdhj/index.jsp?type=hj/GK14611_00IM0001_085a.jpg","1738_수남면_085a")</f>
        <v>1738_수남면_085a</v>
      </c>
      <c r="B946" s="2">
        <v>1738</v>
      </c>
      <c r="C946" s="2" t="s">
        <v>13056</v>
      </c>
      <c r="D946" s="2" t="s">
        <v>13057</v>
      </c>
      <c r="E946" s="2">
        <v>945</v>
      </c>
      <c r="F946" s="1">
        <v>4</v>
      </c>
      <c r="G946" s="1" t="s">
        <v>1841</v>
      </c>
      <c r="H946" s="1" t="s">
        <v>6275</v>
      </c>
      <c r="I946" s="1">
        <v>2</v>
      </c>
      <c r="L946" s="1">
        <v>2</v>
      </c>
      <c r="M946" s="1" t="s">
        <v>11981</v>
      </c>
      <c r="N946" s="1" t="s">
        <v>11982</v>
      </c>
      <c r="T946" s="1" t="s">
        <v>13058</v>
      </c>
      <c r="U946" s="1" t="s">
        <v>241</v>
      </c>
      <c r="V946" s="1" t="s">
        <v>6447</v>
      </c>
      <c r="Y946" s="1" t="s">
        <v>1958</v>
      </c>
      <c r="Z946" s="1" t="s">
        <v>8140</v>
      </c>
      <c r="AC946" s="1">
        <v>52</v>
      </c>
      <c r="AD946" s="1" t="s">
        <v>513</v>
      </c>
      <c r="AE946" s="1" t="s">
        <v>8585</v>
      </c>
      <c r="AG946" s="1" t="s">
        <v>13305</v>
      </c>
      <c r="AI946" s="1" t="s">
        <v>13306</v>
      </c>
      <c r="BB946" s="1" t="s">
        <v>181</v>
      </c>
      <c r="BC946" s="1" t="s">
        <v>6448</v>
      </c>
      <c r="BD946" s="1" t="s">
        <v>927</v>
      </c>
      <c r="BE946" s="1" t="s">
        <v>7830</v>
      </c>
      <c r="BF946" s="1" t="s">
        <v>11491</v>
      </c>
    </row>
    <row r="947" spans="1:72" ht="13.5" customHeight="1">
      <c r="A947" s="7" t="str">
        <f>HYPERLINK("http://kyu.snu.ac.kr/sdhj/index.jsp?type=hj/GK14611_00IM0001_085a.jpg","1738_수남면_085a")</f>
        <v>1738_수남면_085a</v>
      </c>
      <c r="B947" s="2">
        <v>1738</v>
      </c>
      <c r="C947" s="2" t="s">
        <v>12735</v>
      </c>
      <c r="D947" s="2" t="s">
        <v>12736</v>
      </c>
      <c r="E947" s="2">
        <v>946</v>
      </c>
      <c r="F947" s="1">
        <v>4</v>
      </c>
      <c r="G947" s="1" t="s">
        <v>1841</v>
      </c>
      <c r="H947" s="1" t="s">
        <v>6275</v>
      </c>
      <c r="I947" s="1">
        <v>2</v>
      </c>
      <c r="L947" s="1">
        <v>2</v>
      </c>
      <c r="M947" s="1" t="s">
        <v>11981</v>
      </c>
      <c r="N947" s="1" t="s">
        <v>11982</v>
      </c>
      <c r="T947" s="1" t="s">
        <v>13058</v>
      </c>
      <c r="U947" s="1" t="s">
        <v>181</v>
      </c>
      <c r="V947" s="1" t="s">
        <v>6448</v>
      </c>
      <c r="Y947" s="1" t="s">
        <v>841</v>
      </c>
      <c r="Z947" s="1" t="s">
        <v>8139</v>
      </c>
      <c r="AC947" s="1">
        <v>50</v>
      </c>
      <c r="AD947" s="1" t="s">
        <v>469</v>
      </c>
      <c r="AE947" s="1" t="s">
        <v>8574</v>
      </c>
      <c r="AF947" s="1" t="s">
        <v>11506</v>
      </c>
      <c r="AG947" s="1" t="s">
        <v>11694</v>
      </c>
      <c r="AH947" s="1" t="s">
        <v>365</v>
      </c>
      <c r="AI947" s="1" t="s">
        <v>8671</v>
      </c>
      <c r="BC947" s="1" t="s">
        <v>13307</v>
      </c>
      <c r="BE947" s="1" t="s">
        <v>13308</v>
      </c>
      <c r="BF947" s="1" t="s">
        <v>11492</v>
      </c>
    </row>
    <row r="948" spans="1:72" ht="13.5" customHeight="1">
      <c r="A948" s="7" t="str">
        <f>HYPERLINK("http://kyu.snu.ac.kr/sdhj/index.jsp?type=hj/GK14611_00IM0001_085a.jpg","1738_수남면_085a")</f>
        <v>1738_수남면_085a</v>
      </c>
      <c r="B948" s="2">
        <v>1738</v>
      </c>
      <c r="C948" s="2" t="s">
        <v>12735</v>
      </c>
      <c r="D948" s="2" t="s">
        <v>12736</v>
      </c>
      <c r="E948" s="2">
        <v>947</v>
      </c>
      <c r="F948" s="1">
        <v>4</v>
      </c>
      <c r="G948" s="1" t="s">
        <v>1841</v>
      </c>
      <c r="H948" s="1" t="s">
        <v>6275</v>
      </c>
      <c r="I948" s="1">
        <v>2</v>
      </c>
      <c r="L948" s="1">
        <v>3</v>
      </c>
      <c r="M948" s="1" t="s">
        <v>11983</v>
      </c>
      <c r="N948" s="1" t="s">
        <v>11984</v>
      </c>
      <c r="T948" s="1" t="s">
        <v>13002</v>
      </c>
      <c r="U948" s="1" t="s">
        <v>159</v>
      </c>
      <c r="V948" s="1" t="s">
        <v>6472</v>
      </c>
      <c r="W948" s="1" t="s">
        <v>490</v>
      </c>
      <c r="X948" s="1" t="s">
        <v>6730</v>
      </c>
      <c r="Y948" s="1" t="s">
        <v>1959</v>
      </c>
      <c r="Z948" s="1" t="s">
        <v>8138</v>
      </c>
      <c r="AC948" s="1">
        <v>61</v>
      </c>
      <c r="AD948" s="1" t="s">
        <v>108</v>
      </c>
      <c r="AE948" s="1" t="s">
        <v>8540</v>
      </c>
      <c r="AJ948" s="1" t="s">
        <v>17</v>
      </c>
      <c r="AK948" s="1" t="s">
        <v>8760</v>
      </c>
      <c r="AL948" s="1" t="s">
        <v>126</v>
      </c>
      <c r="AM948" s="1" t="s">
        <v>8691</v>
      </c>
      <c r="AT948" s="1" t="s">
        <v>81</v>
      </c>
      <c r="AU948" s="1" t="s">
        <v>8866</v>
      </c>
      <c r="AV948" s="1" t="s">
        <v>1960</v>
      </c>
      <c r="AW948" s="1" t="s">
        <v>9403</v>
      </c>
      <c r="BG948" s="1" t="s">
        <v>81</v>
      </c>
      <c r="BH948" s="1" t="s">
        <v>8866</v>
      </c>
      <c r="BI948" s="1" t="s">
        <v>1852</v>
      </c>
      <c r="BJ948" s="1" t="s">
        <v>7997</v>
      </c>
      <c r="BK948" s="1" t="s">
        <v>81</v>
      </c>
      <c r="BL948" s="1" t="s">
        <v>8866</v>
      </c>
      <c r="BM948" s="1" t="s">
        <v>1853</v>
      </c>
      <c r="BN948" s="1" t="s">
        <v>10025</v>
      </c>
      <c r="BO948" s="1" t="s">
        <v>498</v>
      </c>
      <c r="BP948" s="1" t="s">
        <v>9675</v>
      </c>
      <c r="BQ948" s="1" t="s">
        <v>1961</v>
      </c>
      <c r="BR948" s="1" t="s">
        <v>11085</v>
      </c>
      <c r="BS948" s="1" t="s">
        <v>1962</v>
      </c>
      <c r="BT948" s="1" t="s">
        <v>8668</v>
      </c>
    </row>
    <row r="949" spans="1:72" ht="13.5" customHeight="1">
      <c r="A949" s="7" t="str">
        <f>HYPERLINK("http://kyu.snu.ac.kr/sdhj/index.jsp?type=hj/GK14611_00IM0001_085a.jpg","1738_수남면_085a")</f>
        <v>1738_수남면_085a</v>
      </c>
      <c r="B949" s="2">
        <v>1738</v>
      </c>
      <c r="C949" s="2" t="s">
        <v>12820</v>
      </c>
      <c r="D949" s="2" t="s">
        <v>12821</v>
      </c>
      <c r="E949" s="2">
        <v>948</v>
      </c>
      <c r="F949" s="1">
        <v>4</v>
      </c>
      <c r="G949" s="1" t="s">
        <v>1841</v>
      </c>
      <c r="H949" s="1" t="s">
        <v>6275</v>
      </c>
      <c r="I949" s="1">
        <v>2</v>
      </c>
      <c r="L949" s="1">
        <v>3</v>
      </c>
      <c r="M949" s="1" t="s">
        <v>11983</v>
      </c>
      <c r="N949" s="1" t="s">
        <v>11984</v>
      </c>
      <c r="S949" s="1" t="s">
        <v>51</v>
      </c>
      <c r="T949" s="1" t="s">
        <v>6364</v>
      </c>
      <c r="W949" s="1" t="s">
        <v>1179</v>
      </c>
      <c r="X949" s="1" t="s">
        <v>11759</v>
      </c>
      <c r="Y949" s="1" t="s">
        <v>170</v>
      </c>
      <c r="Z949" s="1" t="s">
        <v>6819</v>
      </c>
      <c r="AC949" s="1">
        <v>49</v>
      </c>
      <c r="AD949" s="1" t="s">
        <v>585</v>
      </c>
      <c r="AE949" s="1" t="s">
        <v>8544</v>
      </c>
      <c r="AJ949" s="1" t="s">
        <v>173</v>
      </c>
      <c r="AK949" s="1" t="s">
        <v>8258</v>
      </c>
      <c r="AL949" s="1" t="s">
        <v>285</v>
      </c>
      <c r="AM949" s="1" t="s">
        <v>8520</v>
      </c>
      <c r="AT949" s="1" t="s">
        <v>81</v>
      </c>
      <c r="AU949" s="1" t="s">
        <v>8866</v>
      </c>
      <c r="AV949" s="1" t="s">
        <v>1347</v>
      </c>
      <c r="AW949" s="1" t="s">
        <v>9402</v>
      </c>
      <c r="BG949" s="1" t="s">
        <v>81</v>
      </c>
      <c r="BH949" s="1" t="s">
        <v>8866</v>
      </c>
      <c r="BI949" s="1" t="s">
        <v>1963</v>
      </c>
      <c r="BJ949" s="1" t="s">
        <v>10023</v>
      </c>
      <c r="BK949" s="1" t="s">
        <v>498</v>
      </c>
      <c r="BL949" s="1" t="s">
        <v>9675</v>
      </c>
      <c r="BM949" s="1" t="s">
        <v>1964</v>
      </c>
      <c r="BN949" s="1" t="s">
        <v>7533</v>
      </c>
      <c r="BO949" s="1" t="s">
        <v>81</v>
      </c>
      <c r="BP949" s="1" t="s">
        <v>8866</v>
      </c>
      <c r="BQ949" s="1" t="s">
        <v>1965</v>
      </c>
      <c r="BR949" s="1" t="s">
        <v>11224</v>
      </c>
      <c r="BS949" s="1" t="s">
        <v>50</v>
      </c>
      <c r="BT949" s="1" t="s">
        <v>11050</v>
      </c>
    </row>
    <row r="950" spans="1:72" ht="13.5" customHeight="1">
      <c r="A950" s="7" t="str">
        <f>HYPERLINK("http://kyu.snu.ac.kr/sdhj/index.jsp?type=hj/GK14611_00IM0001_085a.jpg","1738_수남면_085a")</f>
        <v>1738_수남면_085a</v>
      </c>
      <c r="B950" s="2">
        <v>1738</v>
      </c>
      <c r="C950" s="2" t="s">
        <v>13309</v>
      </c>
      <c r="D950" s="2" t="s">
        <v>13310</v>
      </c>
      <c r="E950" s="2">
        <v>949</v>
      </c>
      <c r="F950" s="1">
        <v>4</v>
      </c>
      <c r="G950" s="1" t="s">
        <v>1841</v>
      </c>
      <c r="H950" s="1" t="s">
        <v>6275</v>
      </c>
      <c r="I950" s="1">
        <v>2</v>
      </c>
      <c r="L950" s="1">
        <v>3</v>
      </c>
      <c r="M950" s="1" t="s">
        <v>11983</v>
      </c>
      <c r="N950" s="1" t="s">
        <v>11984</v>
      </c>
      <c r="S950" s="1" t="s">
        <v>83</v>
      </c>
      <c r="T950" s="1" t="s">
        <v>6369</v>
      </c>
      <c r="U950" s="1" t="s">
        <v>159</v>
      </c>
      <c r="V950" s="1" t="s">
        <v>6472</v>
      </c>
      <c r="Y950" s="1" t="s">
        <v>1966</v>
      </c>
      <c r="Z950" s="1" t="s">
        <v>6761</v>
      </c>
      <c r="AA950" s="1" t="s">
        <v>1967</v>
      </c>
      <c r="AB950" s="1" t="s">
        <v>8514</v>
      </c>
      <c r="AC950" s="1">
        <v>22</v>
      </c>
      <c r="AD950" s="1" t="s">
        <v>199</v>
      </c>
      <c r="AE950" s="1" t="s">
        <v>8564</v>
      </c>
    </row>
    <row r="951" spans="1:72" ht="13.5" customHeight="1">
      <c r="A951" s="7" t="str">
        <f>HYPERLINK("http://kyu.snu.ac.kr/sdhj/index.jsp?type=hj/GK14611_00IM0001_085a.jpg","1738_수남면_085a")</f>
        <v>1738_수남면_085a</v>
      </c>
      <c r="B951" s="2">
        <v>1738</v>
      </c>
      <c r="C951" s="2" t="s">
        <v>13007</v>
      </c>
      <c r="D951" s="2" t="s">
        <v>13008</v>
      </c>
      <c r="E951" s="2">
        <v>950</v>
      </c>
      <c r="F951" s="1">
        <v>4</v>
      </c>
      <c r="G951" s="1" t="s">
        <v>1841</v>
      </c>
      <c r="H951" s="1" t="s">
        <v>6275</v>
      </c>
      <c r="I951" s="1">
        <v>2</v>
      </c>
      <c r="L951" s="1">
        <v>3</v>
      </c>
      <c r="M951" s="1" t="s">
        <v>11983</v>
      </c>
      <c r="N951" s="1" t="s">
        <v>11984</v>
      </c>
      <c r="S951" s="1" t="s">
        <v>131</v>
      </c>
      <c r="T951" s="1" t="s">
        <v>6366</v>
      </c>
      <c r="Y951" s="1" t="s">
        <v>1968</v>
      </c>
      <c r="Z951" s="1" t="s">
        <v>8137</v>
      </c>
      <c r="AF951" s="1" t="s">
        <v>128</v>
      </c>
      <c r="AG951" s="1" t="s">
        <v>6421</v>
      </c>
    </row>
    <row r="952" spans="1:72" ht="13.5" customHeight="1">
      <c r="A952" s="7" t="str">
        <f>HYPERLINK("http://kyu.snu.ac.kr/sdhj/index.jsp?type=hj/GK14611_00IM0001_085a.jpg","1738_수남면_085a")</f>
        <v>1738_수남면_085a</v>
      </c>
      <c r="B952" s="2">
        <v>1738</v>
      </c>
      <c r="C952" s="2" t="s">
        <v>13007</v>
      </c>
      <c r="D952" s="2" t="s">
        <v>13008</v>
      </c>
      <c r="E952" s="2">
        <v>951</v>
      </c>
      <c r="F952" s="1">
        <v>4</v>
      </c>
      <c r="G952" s="1" t="s">
        <v>1841</v>
      </c>
      <c r="H952" s="1" t="s">
        <v>6275</v>
      </c>
      <c r="I952" s="1">
        <v>2</v>
      </c>
      <c r="L952" s="1">
        <v>3</v>
      </c>
      <c r="M952" s="1" t="s">
        <v>11983</v>
      </c>
      <c r="N952" s="1" t="s">
        <v>11984</v>
      </c>
      <c r="S952" s="1" t="s">
        <v>156</v>
      </c>
      <c r="T952" s="1" t="s">
        <v>6371</v>
      </c>
      <c r="U952" s="1" t="s">
        <v>159</v>
      </c>
      <c r="V952" s="1" t="s">
        <v>6472</v>
      </c>
      <c r="Y952" s="1" t="s">
        <v>1969</v>
      </c>
      <c r="Z952" s="1" t="s">
        <v>6983</v>
      </c>
      <c r="AC952" s="1">
        <v>50</v>
      </c>
      <c r="AD952" s="1" t="s">
        <v>469</v>
      </c>
      <c r="AE952" s="1" t="s">
        <v>8574</v>
      </c>
    </row>
    <row r="953" spans="1:72" ht="13.5" customHeight="1">
      <c r="A953" s="7" t="str">
        <f>HYPERLINK("http://kyu.snu.ac.kr/sdhj/index.jsp?type=hj/GK14611_00IM0001_085a.jpg","1738_수남면_085a")</f>
        <v>1738_수남면_085a</v>
      </c>
      <c r="B953" s="2">
        <v>1738</v>
      </c>
      <c r="C953" s="2" t="s">
        <v>13007</v>
      </c>
      <c r="D953" s="2" t="s">
        <v>13008</v>
      </c>
      <c r="E953" s="2">
        <v>952</v>
      </c>
      <c r="F953" s="1">
        <v>4</v>
      </c>
      <c r="G953" s="1" t="s">
        <v>1841</v>
      </c>
      <c r="H953" s="1" t="s">
        <v>6275</v>
      </c>
      <c r="I953" s="1">
        <v>2</v>
      </c>
      <c r="L953" s="1">
        <v>3</v>
      </c>
      <c r="M953" s="1" t="s">
        <v>11983</v>
      </c>
      <c r="N953" s="1" t="s">
        <v>11984</v>
      </c>
      <c r="S953" s="1" t="s">
        <v>1970</v>
      </c>
      <c r="T953" s="1" t="s">
        <v>6434</v>
      </c>
      <c r="AC953" s="1">
        <v>30</v>
      </c>
      <c r="AD953" s="1" t="s">
        <v>312</v>
      </c>
      <c r="AE953" s="1" t="s">
        <v>8552</v>
      </c>
    </row>
    <row r="954" spans="1:72" ht="13.5" customHeight="1">
      <c r="A954" s="7" t="str">
        <f>HYPERLINK("http://kyu.snu.ac.kr/sdhj/index.jsp?type=hj/GK14611_00IM0001_085a.jpg","1738_수남면_085a")</f>
        <v>1738_수남면_085a</v>
      </c>
      <c r="B954" s="2">
        <v>1738</v>
      </c>
      <c r="C954" s="2" t="s">
        <v>13007</v>
      </c>
      <c r="D954" s="2" t="s">
        <v>13008</v>
      </c>
      <c r="E954" s="2">
        <v>953</v>
      </c>
      <c r="F954" s="1">
        <v>4</v>
      </c>
      <c r="G954" s="1" t="s">
        <v>1841</v>
      </c>
      <c r="H954" s="1" t="s">
        <v>6275</v>
      </c>
      <c r="I954" s="1">
        <v>2</v>
      </c>
      <c r="L954" s="1">
        <v>3</v>
      </c>
      <c r="M954" s="1" t="s">
        <v>11983</v>
      </c>
      <c r="N954" s="1" t="s">
        <v>11984</v>
      </c>
      <c r="S954" s="1" t="s">
        <v>1971</v>
      </c>
      <c r="T954" s="1" t="s">
        <v>6433</v>
      </c>
      <c r="U954" s="1" t="s">
        <v>159</v>
      </c>
      <c r="V954" s="1" t="s">
        <v>6472</v>
      </c>
      <c r="Y954" s="1" t="s">
        <v>1972</v>
      </c>
      <c r="Z954" s="1" t="s">
        <v>8136</v>
      </c>
      <c r="AC954" s="1">
        <v>32</v>
      </c>
      <c r="AD954" s="1" t="s">
        <v>334</v>
      </c>
      <c r="AE954" s="1" t="s">
        <v>8569</v>
      </c>
      <c r="AF954" s="1" t="s">
        <v>105</v>
      </c>
      <c r="AG954" s="1" t="s">
        <v>8593</v>
      </c>
    </row>
    <row r="955" spans="1:72" ht="13.5" customHeight="1">
      <c r="A955" s="7" t="str">
        <f>HYPERLINK("http://kyu.snu.ac.kr/sdhj/index.jsp?type=hj/GK14611_00IM0001_085a.jpg","1738_수남면_085a")</f>
        <v>1738_수남면_085a</v>
      </c>
      <c r="B955" s="2">
        <v>1738</v>
      </c>
      <c r="C955" s="2" t="s">
        <v>13311</v>
      </c>
      <c r="D955" s="2" t="s">
        <v>13312</v>
      </c>
      <c r="E955" s="2">
        <v>954</v>
      </c>
      <c r="F955" s="1">
        <v>4</v>
      </c>
      <c r="G955" s="1" t="s">
        <v>1841</v>
      </c>
      <c r="H955" s="1" t="s">
        <v>6275</v>
      </c>
      <c r="I955" s="1">
        <v>2</v>
      </c>
      <c r="L955" s="1">
        <v>3</v>
      </c>
      <c r="M955" s="1" t="s">
        <v>11983</v>
      </c>
      <c r="N955" s="1" t="s">
        <v>11984</v>
      </c>
      <c r="T955" s="1" t="s">
        <v>13313</v>
      </c>
      <c r="U955" s="1" t="s">
        <v>181</v>
      </c>
      <c r="V955" s="1" t="s">
        <v>6448</v>
      </c>
      <c r="Y955" s="1" t="s">
        <v>1218</v>
      </c>
      <c r="Z955" s="1" t="s">
        <v>8135</v>
      </c>
      <c r="AD955" s="1" t="s">
        <v>212</v>
      </c>
      <c r="AE955" s="1" t="s">
        <v>8547</v>
      </c>
      <c r="AG955" s="1" t="s">
        <v>13314</v>
      </c>
    </row>
    <row r="956" spans="1:72" ht="13.5" customHeight="1">
      <c r="A956" s="7" t="str">
        <f>HYPERLINK("http://kyu.snu.ac.kr/sdhj/index.jsp?type=hj/GK14611_00IM0001_085a.jpg","1738_수남면_085a")</f>
        <v>1738_수남면_085a</v>
      </c>
      <c r="B956" s="2">
        <v>1738</v>
      </c>
      <c r="C956" s="2" t="s">
        <v>13007</v>
      </c>
      <c r="D956" s="2" t="s">
        <v>13008</v>
      </c>
      <c r="E956" s="2">
        <v>955</v>
      </c>
      <c r="F956" s="1">
        <v>4</v>
      </c>
      <c r="G956" s="1" t="s">
        <v>1841</v>
      </c>
      <c r="H956" s="1" t="s">
        <v>6275</v>
      </c>
      <c r="I956" s="1">
        <v>2</v>
      </c>
      <c r="L956" s="1">
        <v>3</v>
      </c>
      <c r="M956" s="1" t="s">
        <v>11983</v>
      </c>
      <c r="N956" s="1" t="s">
        <v>11984</v>
      </c>
      <c r="T956" s="1" t="s">
        <v>13313</v>
      </c>
      <c r="U956" s="1" t="s">
        <v>181</v>
      </c>
      <c r="V956" s="1" t="s">
        <v>6448</v>
      </c>
      <c r="Y956" s="1" t="s">
        <v>1973</v>
      </c>
      <c r="Z956" s="1" t="s">
        <v>8134</v>
      </c>
      <c r="AD956" s="1" t="s">
        <v>171</v>
      </c>
      <c r="AE956" s="1" t="s">
        <v>8560</v>
      </c>
      <c r="AG956" s="1" t="s">
        <v>13314</v>
      </c>
      <c r="AT956" s="1" t="s">
        <v>183</v>
      </c>
      <c r="AU956" s="1" t="s">
        <v>6484</v>
      </c>
      <c r="AV956" s="1" t="s">
        <v>1974</v>
      </c>
      <c r="AW956" s="1" t="s">
        <v>9001</v>
      </c>
      <c r="BB956" s="1" t="s">
        <v>606</v>
      </c>
      <c r="BC956" s="1" t="s">
        <v>6577</v>
      </c>
      <c r="BD956" s="1" t="s">
        <v>1975</v>
      </c>
      <c r="BE956" s="1" t="s">
        <v>7853</v>
      </c>
    </row>
    <row r="957" spans="1:72" ht="13.5" customHeight="1">
      <c r="A957" s="7" t="str">
        <f>HYPERLINK("http://kyu.snu.ac.kr/sdhj/index.jsp?type=hj/GK14611_00IM0001_085a.jpg","1738_수남면_085a")</f>
        <v>1738_수남면_085a</v>
      </c>
      <c r="B957" s="2">
        <v>1738</v>
      </c>
      <c r="C957" s="2" t="s">
        <v>13007</v>
      </c>
      <c r="D957" s="2" t="s">
        <v>13008</v>
      </c>
      <c r="E957" s="2">
        <v>956</v>
      </c>
      <c r="F957" s="1">
        <v>4</v>
      </c>
      <c r="G957" s="1" t="s">
        <v>1841</v>
      </c>
      <c r="H957" s="1" t="s">
        <v>6275</v>
      </c>
      <c r="I957" s="1">
        <v>2</v>
      </c>
      <c r="L957" s="1">
        <v>3</v>
      </c>
      <c r="M957" s="1" t="s">
        <v>11983</v>
      </c>
      <c r="N957" s="1" t="s">
        <v>11984</v>
      </c>
      <c r="T957" s="1" t="s">
        <v>13313</v>
      </c>
      <c r="U957" s="1" t="s">
        <v>181</v>
      </c>
      <c r="V957" s="1" t="s">
        <v>6448</v>
      </c>
      <c r="Y957" s="1" t="s">
        <v>1976</v>
      </c>
      <c r="Z957" s="1" t="s">
        <v>8133</v>
      </c>
      <c r="AD957" s="1" t="s">
        <v>189</v>
      </c>
      <c r="AE957" s="1" t="s">
        <v>8533</v>
      </c>
      <c r="AG957" s="1" t="s">
        <v>13314</v>
      </c>
    </row>
    <row r="958" spans="1:72" ht="13.5" customHeight="1">
      <c r="A958" s="7" t="str">
        <f>HYPERLINK("http://kyu.snu.ac.kr/sdhj/index.jsp?type=hj/GK14611_00IM0001_085a.jpg","1738_수남면_085a")</f>
        <v>1738_수남면_085a</v>
      </c>
      <c r="B958" s="2">
        <v>1738</v>
      </c>
      <c r="C958" s="2" t="s">
        <v>13007</v>
      </c>
      <c r="D958" s="2" t="s">
        <v>13008</v>
      </c>
      <c r="E958" s="2">
        <v>957</v>
      </c>
      <c r="F958" s="1">
        <v>4</v>
      </c>
      <c r="G958" s="1" t="s">
        <v>1841</v>
      </c>
      <c r="H958" s="1" t="s">
        <v>6275</v>
      </c>
      <c r="I958" s="1">
        <v>2</v>
      </c>
      <c r="L958" s="1">
        <v>3</v>
      </c>
      <c r="M958" s="1" t="s">
        <v>11983</v>
      </c>
      <c r="N958" s="1" t="s">
        <v>11984</v>
      </c>
      <c r="T958" s="1" t="s">
        <v>13313</v>
      </c>
      <c r="U958" s="1" t="s">
        <v>181</v>
      </c>
      <c r="V958" s="1" t="s">
        <v>6448</v>
      </c>
      <c r="Y958" s="1" t="s">
        <v>1587</v>
      </c>
      <c r="Z958" s="1" t="s">
        <v>7021</v>
      </c>
      <c r="AD958" s="1" t="s">
        <v>404</v>
      </c>
      <c r="AE958" s="1" t="s">
        <v>8584</v>
      </c>
      <c r="AG958" s="1" t="s">
        <v>13314</v>
      </c>
    </row>
    <row r="959" spans="1:72" ht="13.5" customHeight="1">
      <c r="A959" s="7" t="str">
        <f>HYPERLINK("http://kyu.snu.ac.kr/sdhj/index.jsp?type=hj/GK14611_00IM0001_085a.jpg","1738_수남면_085a")</f>
        <v>1738_수남면_085a</v>
      </c>
      <c r="B959" s="2">
        <v>1738</v>
      </c>
      <c r="C959" s="2" t="s">
        <v>13007</v>
      </c>
      <c r="D959" s="2" t="s">
        <v>13008</v>
      </c>
      <c r="E959" s="2">
        <v>958</v>
      </c>
      <c r="F959" s="1">
        <v>4</v>
      </c>
      <c r="G959" s="1" t="s">
        <v>1841</v>
      </c>
      <c r="H959" s="1" t="s">
        <v>6275</v>
      </c>
      <c r="I959" s="1">
        <v>2</v>
      </c>
      <c r="L959" s="1">
        <v>3</v>
      </c>
      <c r="M959" s="1" t="s">
        <v>11983</v>
      </c>
      <c r="N959" s="1" t="s">
        <v>11984</v>
      </c>
      <c r="T959" s="1" t="s">
        <v>13313</v>
      </c>
      <c r="U959" s="1" t="s">
        <v>181</v>
      </c>
      <c r="V959" s="1" t="s">
        <v>6448</v>
      </c>
      <c r="Y959" s="1" t="s">
        <v>1489</v>
      </c>
      <c r="Z959" s="1" t="s">
        <v>8132</v>
      </c>
      <c r="AD959" s="1" t="s">
        <v>339</v>
      </c>
      <c r="AE959" s="1" t="s">
        <v>8562</v>
      </c>
      <c r="AF959" s="1" t="s">
        <v>11549</v>
      </c>
      <c r="AG959" s="1" t="s">
        <v>11682</v>
      </c>
      <c r="AT959" s="1" t="s">
        <v>183</v>
      </c>
      <c r="AU959" s="1" t="s">
        <v>6484</v>
      </c>
      <c r="AV959" s="1" t="s">
        <v>1977</v>
      </c>
      <c r="AW959" s="1" t="s">
        <v>7345</v>
      </c>
      <c r="BB959" s="1" t="s">
        <v>606</v>
      </c>
      <c r="BC959" s="1" t="s">
        <v>6577</v>
      </c>
      <c r="BD959" s="1" t="s">
        <v>1973</v>
      </c>
      <c r="BE959" s="1" t="s">
        <v>8134</v>
      </c>
    </row>
    <row r="960" spans="1:72" ht="13.5" customHeight="1">
      <c r="A960" s="7" t="str">
        <f>HYPERLINK("http://kyu.snu.ac.kr/sdhj/index.jsp?type=hj/GK14611_00IM0001_085a.jpg","1738_수남면_085a")</f>
        <v>1738_수남면_085a</v>
      </c>
      <c r="B960" s="2">
        <v>1738</v>
      </c>
      <c r="C960" s="2" t="s">
        <v>13007</v>
      </c>
      <c r="D960" s="2" t="s">
        <v>13008</v>
      </c>
      <c r="E960" s="2">
        <v>959</v>
      </c>
      <c r="F960" s="1">
        <v>4</v>
      </c>
      <c r="G960" s="1" t="s">
        <v>1841</v>
      </c>
      <c r="H960" s="1" t="s">
        <v>6275</v>
      </c>
      <c r="I960" s="1">
        <v>2</v>
      </c>
      <c r="L960" s="1">
        <v>3</v>
      </c>
      <c r="M960" s="1" t="s">
        <v>11983</v>
      </c>
      <c r="N960" s="1" t="s">
        <v>11984</v>
      </c>
      <c r="T960" s="1" t="s">
        <v>13313</v>
      </c>
      <c r="U960" s="1" t="s">
        <v>181</v>
      </c>
      <c r="V960" s="1" t="s">
        <v>6448</v>
      </c>
      <c r="Y960" s="1" t="s">
        <v>1863</v>
      </c>
      <c r="Z960" s="1" t="s">
        <v>7323</v>
      </c>
      <c r="AD960" s="1" t="s">
        <v>585</v>
      </c>
      <c r="AE960" s="1" t="s">
        <v>8544</v>
      </c>
      <c r="AG960" s="1" t="s">
        <v>13315</v>
      </c>
      <c r="AT960" s="1" t="s">
        <v>183</v>
      </c>
      <c r="AU960" s="1" t="s">
        <v>6484</v>
      </c>
      <c r="AV960" s="1" t="s">
        <v>1958</v>
      </c>
      <c r="AW960" s="1" t="s">
        <v>8140</v>
      </c>
      <c r="BB960" s="1" t="s">
        <v>606</v>
      </c>
      <c r="BC960" s="1" t="s">
        <v>6577</v>
      </c>
      <c r="BD960" s="1" t="s">
        <v>1978</v>
      </c>
      <c r="BE960" s="1" t="s">
        <v>8128</v>
      </c>
    </row>
    <row r="961" spans="1:57" ht="13.5" customHeight="1">
      <c r="A961" s="7" t="str">
        <f>HYPERLINK("http://kyu.snu.ac.kr/sdhj/index.jsp?type=hj/GK14611_00IM0001_085a.jpg","1738_수남면_085a")</f>
        <v>1738_수남면_085a</v>
      </c>
      <c r="B961" s="2">
        <v>1738</v>
      </c>
      <c r="C961" s="2" t="s">
        <v>13024</v>
      </c>
      <c r="D961" s="2" t="s">
        <v>13025</v>
      </c>
      <c r="E961" s="2">
        <v>960</v>
      </c>
      <c r="F961" s="1">
        <v>4</v>
      </c>
      <c r="G961" s="1" t="s">
        <v>1841</v>
      </c>
      <c r="H961" s="1" t="s">
        <v>6275</v>
      </c>
      <c r="I961" s="1">
        <v>2</v>
      </c>
      <c r="L961" s="1">
        <v>3</v>
      </c>
      <c r="M961" s="1" t="s">
        <v>11983</v>
      </c>
      <c r="N961" s="1" t="s">
        <v>11984</v>
      </c>
      <c r="T961" s="1" t="s">
        <v>13313</v>
      </c>
      <c r="U961" s="1" t="s">
        <v>181</v>
      </c>
      <c r="V961" s="1" t="s">
        <v>6448</v>
      </c>
      <c r="Y961" s="1" t="s">
        <v>1979</v>
      </c>
      <c r="Z961" s="1" t="s">
        <v>8131</v>
      </c>
      <c r="AD961" s="1" t="s">
        <v>201</v>
      </c>
      <c r="AE961" s="1" t="s">
        <v>8542</v>
      </c>
      <c r="AG961" s="1" t="s">
        <v>13315</v>
      </c>
    </row>
    <row r="962" spans="1:57" ht="13.5" customHeight="1">
      <c r="A962" s="7" t="str">
        <f>HYPERLINK("http://kyu.snu.ac.kr/sdhj/index.jsp?type=hj/GK14611_00IM0001_085a.jpg","1738_수남면_085a")</f>
        <v>1738_수남면_085a</v>
      </c>
      <c r="B962" s="2">
        <v>1738</v>
      </c>
      <c r="C962" s="2" t="s">
        <v>13007</v>
      </c>
      <c r="D962" s="2" t="s">
        <v>13008</v>
      </c>
      <c r="E962" s="2">
        <v>961</v>
      </c>
      <c r="F962" s="1">
        <v>4</v>
      </c>
      <c r="G962" s="1" t="s">
        <v>1841</v>
      </c>
      <c r="H962" s="1" t="s">
        <v>6275</v>
      </c>
      <c r="I962" s="1">
        <v>2</v>
      </c>
      <c r="L962" s="1">
        <v>3</v>
      </c>
      <c r="M962" s="1" t="s">
        <v>11983</v>
      </c>
      <c r="N962" s="1" t="s">
        <v>11984</v>
      </c>
      <c r="T962" s="1" t="s">
        <v>13313</v>
      </c>
      <c r="U962" s="1" t="s">
        <v>181</v>
      </c>
      <c r="V962" s="1" t="s">
        <v>6448</v>
      </c>
      <c r="Y962" s="1" t="s">
        <v>1980</v>
      </c>
      <c r="Z962" s="1" t="s">
        <v>7423</v>
      </c>
      <c r="AD962" s="1" t="s">
        <v>68</v>
      </c>
      <c r="AE962" s="1" t="s">
        <v>8538</v>
      </c>
      <c r="AF962" s="1" t="s">
        <v>11527</v>
      </c>
      <c r="AG962" s="1" t="s">
        <v>11675</v>
      </c>
      <c r="AT962" s="1" t="s">
        <v>183</v>
      </c>
      <c r="AU962" s="1" t="s">
        <v>6484</v>
      </c>
      <c r="AV962" s="1" t="s">
        <v>1029</v>
      </c>
      <c r="AW962" s="1" t="s">
        <v>7016</v>
      </c>
      <c r="BB962" s="1" t="s">
        <v>606</v>
      </c>
      <c r="BC962" s="1" t="s">
        <v>6577</v>
      </c>
      <c r="BD962" s="1" t="s">
        <v>1981</v>
      </c>
      <c r="BE962" s="1" t="s">
        <v>9626</v>
      </c>
    </row>
    <row r="963" spans="1:57" ht="13.5" customHeight="1">
      <c r="A963" s="7" t="str">
        <f>HYPERLINK("http://kyu.snu.ac.kr/sdhj/index.jsp?type=hj/GK14611_00IM0001_085a.jpg","1738_수남면_085a")</f>
        <v>1738_수남면_085a</v>
      </c>
      <c r="B963" s="2">
        <v>1738</v>
      </c>
      <c r="C963" s="2" t="s">
        <v>13007</v>
      </c>
      <c r="D963" s="2" t="s">
        <v>13008</v>
      </c>
      <c r="E963" s="2">
        <v>962</v>
      </c>
      <c r="F963" s="1">
        <v>4</v>
      </c>
      <c r="G963" s="1" t="s">
        <v>1841</v>
      </c>
      <c r="H963" s="1" t="s">
        <v>6275</v>
      </c>
      <c r="I963" s="1">
        <v>2</v>
      </c>
      <c r="L963" s="1">
        <v>3</v>
      </c>
      <c r="M963" s="1" t="s">
        <v>11983</v>
      </c>
      <c r="N963" s="1" t="s">
        <v>11984</v>
      </c>
      <c r="T963" s="1" t="s">
        <v>13313</v>
      </c>
      <c r="U963" s="1" t="s">
        <v>181</v>
      </c>
      <c r="V963" s="1" t="s">
        <v>6448</v>
      </c>
      <c r="Y963" s="1" t="s">
        <v>1982</v>
      </c>
      <c r="Z963" s="1" t="s">
        <v>8130</v>
      </c>
      <c r="AC963" s="1">
        <v>48</v>
      </c>
      <c r="AD963" s="1" t="s">
        <v>299</v>
      </c>
      <c r="AE963" s="1" t="s">
        <v>8556</v>
      </c>
      <c r="AT963" s="1" t="s">
        <v>183</v>
      </c>
      <c r="AU963" s="1" t="s">
        <v>6484</v>
      </c>
      <c r="AV963" s="1" t="s">
        <v>1983</v>
      </c>
      <c r="AW963" s="1" t="s">
        <v>7643</v>
      </c>
      <c r="BB963" s="1" t="s">
        <v>185</v>
      </c>
      <c r="BC963" s="1" t="s">
        <v>6456</v>
      </c>
      <c r="BD963" s="1" t="s">
        <v>1984</v>
      </c>
      <c r="BE963" s="1" t="s">
        <v>9625</v>
      </c>
    </row>
    <row r="964" spans="1:57" ht="13.5" customHeight="1">
      <c r="A964" s="7" t="str">
        <f>HYPERLINK("http://kyu.snu.ac.kr/sdhj/index.jsp?type=hj/GK14611_00IM0001_085a.jpg","1738_수남면_085a")</f>
        <v>1738_수남면_085a</v>
      </c>
      <c r="B964" s="2">
        <v>1738</v>
      </c>
      <c r="C964" s="2" t="s">
        <v>13007</v>
      </c>
      <c r="D964" s="2" t="s">
        <v>13008</v>
      </c>
      <c r="E964" s="2">
        <v>963</v>
      </c>
      <c r="F964" s="1">
        <v>4</v>
      </c>
      <c r="G964" s="1" t="s">
        <v>1841</v>
      </c>
      <c r="H964" s="1" t="s">
        <v>6275</v>
      </c>
      <c r="I964" s="1">
        <v>2</v>
      </c>
      <c r="L964" s="1">
        <v>3</v>
      </c>
      <c r="M964" s="1" t="s">
        <v>11983</v>
      </c>
      <c r="N964" s="1" t="s">
        <v>11984</v>
      </c>
      <c r="T964" s="1" t="s">
        <v>13313</v>
      </c>
      <c r="U964" s="1" t="s">
        <v>181</v>
      </c>
      <c r="V964" s="1" t="s">
        <v>6448</v>
      </c>
      <c r="Y964" s="1" t="s">
        <v>1922</v>
      </c>
      <c r="Z964" s="1" t="s">
        <v>7390</v>
      </c>
      <c r="AC964" s="1">
        <v>20</v>
      </c>
      <c r="AD964" s="1" t="s">
        <v>63</v>
      </c>
      <c r="AE964" s="1" t="s">
        <v>8535</v>
      </c>
      <c r="AT964" s="1" t="s">
        <v>183</v>
      </c>
      <c r="AU964" s="1" t="s">
        <v>6484</v>
      </c>
      <c r="AV964" s="1" t="s">
        <v>1041</v>
      </c>
      <c r="AW964" s="1" t="s">
        <v>8129</v>
      </c>
      <c r="BB964" s="1" t="s">
        <v>606</v>
      </c>
      <c r="BC964" s="1" t="s">
        <v>6577</v>
      </c>
      <c r="BD964" s="1" t="s">
        <v>1982</v>
      </c>
      <c r="BE964" s="1" t="s">
        <v>8130</v>
      </c>
    </row>
    <row r="965" spans="1:57" ht="13.5" customHeight="1">
      <c r="A965" s="7" t="str">
        <f>HYPERLINK("http://kyu.snu.ac.kr/sdhj/index.jsp?type=hj/GK14611_00IM0001_085a.jpg","1738_수남면_085a")</f>
        <v>1738_수남면_085a</v>
      </c>
      <c r="B965" s="2">
        <v>1738</v>
      </c>
      <c r="C965" s="2" t="s">
        <v>13007</v>
      </c>
      <c r="D965" s="2" t="s">
        <v>13008</v>
      </c>
      <c r="E965" s="2">
        <v>964</v>
      </c>
      <c r="F965" s="1">
        <v>4</v>
      </c>
      <c r="G965" s="1" t="s">
        <v>1841</v>
      </c>
      <c r="H965" s="1" t="s">
        <v>6275</v>
      </c>
      <c r="I965" s="1">
        <v>2</v>
      </c>
      <c r="L965" s="1">
        <v>3</v>
      </c>
      <c r="M965" s="1" t="s">
        <v>11983</v>
      </c>
      <c r="N965" s="1" t="s">
        <v>11984</v>
      </c>
      <c r="T965" s="1" t="s">
        <v>13313</v>
      </c>
      <c r="U965" s="1" t="s">
        <v>593</v>
      </c>
      <c r="V965" s="1" t="s">
        <v>6586</v>
      </c>
      <c r="Y965" s="1" t="s">
        <v>1041</v>
      </c>
      <c r="Z965" s="1" t="s">
        <v>8129</v>
      </c>
      <c r="AC965" s="1">
        <v>59</v>
      </c>
      <c r="AD965" s="1" t="s">
        <v>154</v>
      </c>
      <c r="AE965" s="1" t="s">
        <v>8577</v>
      </c>
      <c r="AT965" s="1" t="s">
        <v>183</v>
      </c>
      <c r="AU965" s="1" t="s">
        <v>6484</v>
      </c>
      <c r="AV965" s="1" t="s">
        <v>1977</v>
      </c>
      <c r="AW965" s="1" t="s">
        <v>7345</v>
      </c>
      <c r="BB965" s="1" t="s">
        <v>523</v>
      </c>
      <c r="BC965" s="1" t="s">
        <v>11600</v>
      </c>
      <c r="BD965" s="1" t="s">
        <v>1985</v>
      </c>
      <c r="BE965" s="1" t="s">
        <v>13316</v>
      </c>
    </row>
    <row r="966" spans="1:57" ht="13.5" customHeight="1">
      <c r="A966" s="7" t="str">
        <f>HYPERLINK("http://kyu.snu.ac.kr/sdhj/index.jsp?type=hj/GK14611_00IM0001_085a.jpg","1738_수남면_085a")</f>
        <v>1738_수남면_085a</v>
      </c>
      <c r="B966" s="2">
        <v>1738</v>
      </c>
      <c r="C966" s="2" t="s">
        <v>13059</v>
      </c>
      <c r="D966" s="2" t="s">
        <v>13060</v>
      </c>
      <c r="E966" s="2">
        <v>965</v>
      </c>
      <c r="F966" s="1">
        <v>4</v>
      </c>
      <c r="G966" s="1" t="s">
        <v>1841</v>
      </c>
      <c r="H966" s="1" t="s">
        <v>6275</v>
      </c>
      <c r="I966" s="1">
        <v>2</v>
      </c>
      <c r="L966" s="1">
        <v>3</v>
      </c>
      <c r="M966" s="1" t="s">
        <v>11983</v>
      </c>
      <c r="N966" s="1" t="s">
        <v>11984</v>
      </c>
      <c r="T966" s="1" t="s">
        <v>13313</v>
      </c>
      <c r="U966" s="1" t="s">
        <v>181</v>
      </c>
      <c r="V966" s="1" t="s">
        <v>6448</v>
      </c>
      <c r="Y966" s="1" t="s">
        <v>1978</v>
      </c>
      <c r="Z966" s="1" t="s">
        <v>8128</v>
      </c>
      <c r="AG966" s="1" t="s">
        <v>13317</v>
      </c>
    </row>
    <row r="967" spans="1:57" ht="13.5" customHeight="1">
      <c r="A967" s="7" t="str">
        <f>HYPERLINK("http://kyu.snu.ac.kr/sdhj/index.jsp?type=hj/GK14611_00IM0001_085a.jpg","1738_수남면_085a")</f>
        <v>1738_수남면_085a</v>
      </c>
      <c r="B967" s="2">
        <v>1738</v>
      </c>
      <c r="C967" s="2" t="s">
        <v>13024</v>
      </c>
      <c r="D967" s="2" t="s">
        <v>13025</v>
      </c>
      <c r="E967" s="2">
        <v>966</v>
      </c>
      <c r="F967" s="1">
        <v>4</v>
      </c>
      <c r="G967" s="1" t="s">
        <v>1841</v>
      </c>
      <c r="H967" s="1" t="s">
        <v>6275</v>
      </c>
      <c r="I967" s="1">
        <v>2</v>
      </c>
      <c r="L967" s="1">
        <v>3</v>
      </c>
      <c r="M967" s="1" t="s">
        <v>11983</v>
      </c>
      <c r="N967" s="1" t="s">
        <v>11984</v>
      </c>
      <c r="T967" s="1" t="s">
        <v>13313</v>
      </c>
      <c r="U967" s="1" t="s">
        <v>241</v>
      </c>
      <c r="V967" s="1" t="s">
        <v>6447</v>
      </c>
      <c r="Y967" s="1" t="s">
        <v>1292</v>
      </c>
      <c r="Z967" s="1" t="s">
        <v>7804</v>
      </c>
      <c r="AF967" s="1" t="s">
        <v>11507</v>
      </c>
      <c r="AG967" s="1" t="s">
        <v>11692</v>
      </c>
    </row>
    <row r="968" spans="1:57" ht="13.5" customHeight="1">
      <c r="A968" s="7" t="str">
        <f>HYPERLINK("http://kyu.snu.ac.kr/sdhj/index.jsp?type=hj/GK14611_00IM0001_085a.jpg","1738_수남면_085a")</f>
        <v>1738_수남면_085a</v>
      </c>
      <c r="B968" s="2">
        <v>1738</v>
      </c>
      <c r="C968" s="2" t="s">
        <v>13007</v>
      </c>
      <c r="D968" s="2" t="s">
        <v>13008</v>
      </c>
      <c r="E968" s="2">
        <v>967</v>
      </c>
      <c r="F968" s="1">
        <v>4</v>
      </c>
      <c r="G968" s="1" t="s">
        <v>1841</v>
      </c>
      <c r="H968" s="1" t="s">
        <v>6275</v>
      </c>
      <c r="I968" s="1">
        <v>2</v>
      </c>
      <c r="L968" s="1">
        <v>3</v>
      </c>
      <c r="M968" s="1" t="s">
        <v>11983</v>
      </c>
      <c r="N968" s="1" t="s">
        <v>11984</v>
      </c>
      <c r="T968" s="1" t="s">
        <v>13313</v>
      </c>
      <c r="U968" s="1" t="s">
        <v>181</v>
      </c>
      <c r="V968" s="1" t="s">
        <v>6448</v>
      </c>
      <c r="Y968" s="1" t="s">
        <v>1985</v>
      </c>
      <c r="Z968" s="1" t="s">
        <v>11582</v>
      </c>
      <c r="AD968" s="1" t="s">
        <v>154</v>
      </c>
      <c r="AE968" s="1" t="s">
        <v>8577</v>
      </c>
      <c r="AF968" s="1" t="s">
        <v>822</v>
      </c>
      <c r="AG968" s="1" t="s">
        <v>8598</v>
      </c>
    </row>
    <row r="969" spans="1:57" ht="13.5" customHeight="1">
      <c r="A969" s="7" t="str">
        <f>HYPERLINK("http://kyu.snu.ac.kr/sdhj/index.jsp?type=hj/GK14611_00IM0001_085a.jpg","1738_수남면_085a")</f>
        <v>1738_수남면_085a</v>
      </c>
      <c r="B969" s="2">
        <v>1738</v>
      </c>
      <c r="C969" s="2" t="s">
        <v>13007</v>
      </c>
      <c r="D969" s="2" t="s">
        <v>13008</v>
      </c>
      <c r="E969" s="2">
        <v>968</v>
      </c>
      <c r="F969" s="1">
        <v>4</v>
      </c>
      <c r="G969" s="1" t="s">
        <v>1841</v>
      </c>
      <c r="H969" s="1" t="s">
        <v>6275</v>
      </c>
      <c r="I969" s="1">
        <v>2</v>
      </c>
      <c r="L969" s="1">
        <v>3</v>
      </c>
      <c r="M969" s="1" t="s">
        <v>11983</v>
      </c>
      <c r="N969" s="1" t="s">
        <v>11984</v>
      </c>
      <c r="T969" s="1" t="s">
        <v>13313</v>
      </c>
      <c r="U969" s="1" t="s">
        <v>241</v>
      </c>
      <c r="V969" s="1" t="s">
        <v>6447</v>
      </c>
      <c r="Y969" s="1" t="s">
        <v>1986</v>
      </c>
      <c r="Z969" s="1" t="s">
        <v>7446</v>
      </c>
      <c r="AD969" s="1" t="s">
        <v>63</v>
      </c>
      <c r="AE969" s="1" t="s">
        <v>8535</v>
      </c>
      <c r="AG969" s="1" t="s">
        <v>13318</v>
      </c>
      <c r="AI969" s="1" t="s">
        <v>11064</v>
      </c>
      <c r="AT969" s="1" t="s">
        <v>183</v>
      </c>
      <c r="AU969" s="1" t="s">
        <v>6484</v>
      </c>
      <c r="AV969" s="1" t="s">
        <v>227</v>
      </c>
      <c r="AW969" s="1" t="s">
        <v>7120</v>
      </c>
      <c r="BB969" s="1" t="s">
        <v>523</v>
      </c>
      <c r="BC969" s="1" t="s">
        <v>11600</v>
      </c>
      <c r="BD969" s="1" t="s">
        <v>1987</v>
      </c>
      <c r="BE969" s="1" t="s">
        <v>9624</v>
      </c>
    </row>
    <row r="970" spans="1:57" ht="13.5" customHeight="1">
      <c r="A970" s="7" t="str">
        <f>HYPERLINK("http://kyu.snu.ac.kr/sdhj/index.jsp?type=hj/GK14611_00IM0001_085a.jpg","1738_수남면_085a")</f>
        <v>1738_수남면_085a</v>
      </c>
      <c r="B970" s="2">
        <v>1738</v>
      </c>
      <c r="C970" s="2" t="s">
        <v>13007</v>
      </c>
      <c r="D970" s="2" t="s">
        <v>13008</v>
      </c>
      <c r="E970" s="2">
        <v>969</v>
      </c>
      <c r="F970" s="1">
        <v>4</v>
      </c>
      <c r="G970" s="1" t="s">
        <v>1841</v>
      </c>
      <c r="H970" s="1" t="s">
        <v>6275</v>
      </c>
      <c r="I970" s="1">
        <v>2</v>
      </c>
      <c r="L970" s="1">
        <v>3</v>
      </c>
      <c r="M970" s="1" t="s">
        <v>11983</v>
      </c>
      <c r="N970" s="1" t="s">
        <v>11984</v>
      </c>
      <c r="T970" s="1" t="s">
        <v>13313</v>
      </c>
      <c r="U970" s="1" t="s">
        <v>181</v>
      </c>
      <c r="V970" s="1" t="s">
        <v>6448</v>
      </c>
      <c r="Y970" s="1" t="s">
        <v>1988</v>
      </c>
      <c r="Z970" s="1" t="s">
        <v>8127</v>
      </c>
      <c r="AD970" s="1" t="s">
        <v>400</v>
      </c>
      <c r="AE970" s="1" t="s">
        <v>8573</v>
      </c>
      <c r="AG970" s="1" t="s">
        <v>13318</v>
      </c>
      <c r="AI970" s="1" t="s">
        <v>11064</v>
      </c>
    </row>
    <row r="971" spans="1:57" ht="13.5" customHeight="1">
      <c r="A971" s="7" t="str">
        <f>HYPERLINK("http://kyu.snu.ac.kr/sdhj/index.jsp?type=hj/GK14611_00IM0001_085a.jpg","1738_수남면_085a")</f>
        <v>1738_수남면_085a</v>
      </c>
      <c r="B971" s="2">
        <v>1738</v>
      </c>
      <c r="C971" s="2" t="s">
        <v>13007</v>
      </c>
      <c r="D971" s="2" t="s">
        <v>13008</v>
      </c>
      <c r="E971" s="2">
        <v>970</v>
      </c>
      <c r="F971" s="1">
        <v>4</v>
      </c>
      <c r="G971" s="1" t="s">
        <v>1841</v>
      </c>
      <c r="H971" s="1" t="s">
        <v>6275</v>
      </c>
      <c r="I971" s="1">
        <v>2</v>
      </c>
      <c r="L971" s="1">
        <v>3</v>
      </c>
      <c r="M971" s="1" t="s">
        <v>11983</v>
      </c>
      <c r="N971" s="1" t="s">
        <v>11984</v>
      </c>
      <c r="T971" s="1" t="s">
        <v>13313</v>
      </c>
      <c r="U971" s="1" t="s">
        <v>241</v>
      </c>
      <c r="V971" s="1" t="s">
        <v>6447</v>
      </c>
      <c r="Y971" s="1" t="s">
        <v>1989</v>
      </c>
      <c r="Z971" s="1" t="s">
        <v>8126</v>
      </c>
      <c r="AD971" s="1" t="s">
        <v>299</v>
      </c>
      <c r="AE971" s="1" t="s">
        <v>8556</v>
      </c>
      <c r="AG971" s="1" t="s">
        <v>13318</v>
      </c>
      <c r="AI971" s="1" t="s">
        <v>11064</v>
      </c>
    </row>
    <row r="972" spans="1:57" ht="13.5" customHeight="1">
      <c r="A972" s="7" t="str">
        <f>HYPERLINK("http://kyu.snu.ac.kr/sdhj/index.jsp?type=hj/GK14611_00IM0001_085a.jpg","1738_수남면_085a")</f>
        <v>1738_수남면_085a</v>
      </c>
      <c r="B972" s="2">
        <v>1738</v>
      </c>
      <c r="C972" s="2" t="s">
        <v>13007</v>
      </c>
      <c r="D972" s="2" t="s">
        <v>13008</v>
      </c>
      <c r="E972" s="2">
        <v>971</v>
      </c>
      <c r="F972" s="1">
        <v>4</v>
      </c>
      <c r="G972" s="1" t="s">
        <v>1841</v>
      </c>
      <c r="H972" s="1" t="s">
        <v>6275</v>
      </c>
      <c r="I972" s="1">
        <v>2</v>
      </c>
      <c r="L972" s="1">
        <v>3</v>
      </c>
      <c r="M972" s="1" t="s">
        <v>11983</v>
      </c>
      <c r="N972" s="1" t="s">
        <v>11984</v>
      </c>
      <c r="T972" s="1" t="s">
        <v>13313</v>
      </c>
      <c r="U972" s="1" t="s">
        <v>241</v>
      </c>
      <c r="V972" s="1" t="s">
        <v>6447</v>
      </c>
      <c r="Y972" s="1" t="s">
        <v>1712</v>
      </c>
      <c r="Z972" s="1" t="s">
        <v>8125</v>
      </c>
      <c r="AD972" s="1" t="s">
        <v>303</v>
      </c>
      <c r="AE972" s="1" t="s">
        <v>8565</v>
      </c>
      <c r="AG972" s="1" t="s">
        <v>13318</v>
      </c>
      <c r="AI972" s="1" t="s">
        <v>11064</v>
      </c>
    </row>
    <row r="973" spans="1:57" ht="13.5" customHeight="1">
      <c r="A973" s="7" t="str">
        <f>HYPERLINK("http://kyu.snu.ac.kr/sdhj/index.jsp?type=hj/GK14611_00IM0001_085a.jpg","1738_수남면_085a")</f>
        <v>1738_수남면_085a</v>
      </c>
      <c r="B973" s="2">
        <v>1738</v>
      </c>
      <c r="C973" s="2" t="s">
        <v>13007</v>
      </c>
      <c r="D973" s="2" t="s">
        <v>13008</v>
      </c>
      <c r="E973" s="2">
        <v>972</v>
      </c>
      <c r="F973" s="1">
        <v>4</v>
      </c>
      <c r="G973" s="1" t="s">
        <v>1841</v>
      </c>
      <c r="H973" s="1" t="s">
        <v>6275</v>
      </c>
      <c r="I973" s="1">
        <v>2</v>
      </c>
      <c r="L973" s="1">
        <v>3</v>
      </c>
      <c r="M973" s="1" t="s">
        <v>11983</v>
      </c>
      <c r="N973" s="1" t="s">
        <v>11984</v>
      </c>
      <c r="T973" s="1" t="s">
        <v>13313</v>
      </c>
      <c r="U973" s="1" t="s">
        <v>241</v>
      </c>
      <c r="V973" s="1" t="s">
        <v>6447</v>
      </c>
      <c r="Y973" s="1" t="s">
        <v>1031</v>
      </c>
      <c r="Z973" s="1" t="s">
        <v>8006</v>
      </c>
      <c r="AD973" s="1" t="s">
        <v>334</v>
      </c>
      <c r="AE973" s="1" t="s">
        <v>8569</v>
      </c>
      <c r="AG973" s="1" t="s">
        <v>13318</v>
      </c>
      <c r="AI973" s="1" t="s">
        <v>11064</v>
      </c>
      <c r="AT973" s="1" t="s">
        <v>183</v>
      </c>
      <c r="AU973" s="1" t="s">
        <v>6484</v>
      </c>
      <c r="AV973" s="1" t="s">
        <v>1986</v>
      </c>
      <c r="AW973" s="1" t="s">
        <v>7446</v>
      </c>
      <c r="BB973" s="1" t="s">
        <v>1990</v>
      </c>
      <c r="BC973" s="1" t="s">
        <v>13319</v>
      </c>
      <c r="BD973" s="1" t="s">
        <v>1991</v>
      </c>
      <c r="BE973" s="1" t="s">
        <v>13320</v>
      </c>
    </row>
    <row r="974" spans="1:57" ht="13.5" customHeight="1">
      <c r="A974" s="7" t="str">
        <f>HYPERLINK("http://kyu.snu.ac.kr/sdhj/index.jsp?type=hj/GK14611_00IM0001_085a.jpg","1738_수남면_085a")</f>
        <v>1738_수남면_085a</v>
      </c>
      <c r="B974" s="2">
        <v>1738</v>
      </c>
      <c r="C974" s="2" t="s">
        <v>13007</v>
      </c>
      <c r="D974" s="2" t="s">
        <v>13008</v>
      </c>
      <c r="E974" s="2">
        <v>973</v>
      </c>
      <c r="F974" s="1">
        <v>4</v>
      </c>
      <c r="G974" s="1" t="s">
        <v>1841</v>
      </c>
      <c r="H974" s="1" t="s">
        <v>6275</v>
      </c>
      <c r="I974" s="1">
        <v>2</v>
      </c>
      <c r="L974" s="1">
        <v>3</v>
      </c>
      <c r="M974" s="1" t="s">
        <v>11983</v>
      </c>
      <c r="N974" s="1" t="s">
        <v>11984</v>
      </c>
      <c r="T974" s="1" t="s">
        <v>13313</v>
      </c>
      <c r="U974" s="1" t="s">
        <v>181</v>
      </c>
      <c r="V974" s="1" t="s">
        <v>6448</v>
      </c>
      <c r="Y974" s="1" t="s">
        <v>1992</v>
      </c>
      <c r="Z974" s="1" t="s">
        <v>8124</v>
      </c>
      <c r="AD974" s="1" t="s">
        <v>636</v>
      </c>
      <c r="AE974" s="1" t="s">
        <v>8539</v>
      </c>
      <c r="AF974" s="1" t="s">
        <v>11557</v>
      </c>
      <c r="AG974" s="1" t="s">
        <v>11658</v>
      </c>
      <c r="AH974" s="1" t="s">
        <v>1993</v>
      </c>
      <c r="AI974" s="1" t="s">
        <v>11064</v>
      </c>
    </row>
    <row r="975" spans="1:57" ht="13.5" customHeight="1">
      <c r="A975" s="7" t="str">
        <f>HYPERLINK("http://kyu.snu.ac.kr/sdhj/index.jsp?type=hj/GK14611_00IM0001_085a.jpg","1738_수남면_085a")</f>
        <v>1738_수남면_085a</v>
      </c>
      <c r="B975" s="2">
        <v>1738</v>
      </c>
      <c r="C975" s="2" t="s">
        <v>13007</v>
      </c>
      <c r="D975" s="2" t="s">
        <v>13008</v>
      </c>
      <c r="E975" s="2">
        <v>974</v>
      </c>
      <c r="F975" s="1">
        <v>4</v>
      </c>
      <c r="G975" s="1" t="s">
        <v>1841</v>
      </c>
      <c r="H975" s="1" t="s">
        <v>6275</v>
      </c>
      <c r="I975" s="1">
        <v>2</v>
      </c>
      <c r="L975" s="1">
        <v>3</v>
      </c>
      <c r="M975" s="1" t="s">
        <v>11983</v>
      </c>
      <c r="N975" s="1" t="s">
        <v>11984</v>
      </c>
      <c r="T975" s="1" t="s">
        <v>13313</v>
      </c>
      <c r="U975" s="1" t="s">
        <v>241</v>
      </c>
      <c r="V975" s="1" t="s">
        <v>6447</v>
      </c>
      <c r="Y975" s="1" t="s">
        <v>1994</v>
      </c>
      <c r="Z975" s="1" t="s">
        <v>8123</v>
      </c>
      <c r="AG975" s="1" t="s">
        <v>13318</v>
      </c>
      <c r="AI975" s="1" t="s">
        <v>13321</v>
      </c>
    </row>
    <row r="976" spans="1:57" ht="13.5" customHeight="1">
      <c r="A976" s="7" t="str">
        <f>HYPERLINK("http://kyu.snu.ac.kr/sdhj/index.jsp?type=hj/GK14611_00IM0001_085a.jpg","1738_수남면_085a")</f>
        <v>1738_수남면_085a</v>
      </c>
      <c r="B976" s="2">
        <v>1738</v>
      </c>
      <c r="C976" s="2" t="s">
        <v>13007</v>
      </c>
      <c r="D976" s="2" t="s">
        <v>13008</v>
      </c>
      <c r="E976" s="2">
        <v>975</v>
      </c>
      <c r="F976" s="1">
        <v>4</v>
      </c>
      <c r="G976" s="1" t="s">
        <v>1841</v>
      </c>
      <c r="H976" s="1" t="s">
        <v>6275</v>
      </c>
      <c r="I976" s="1">
        <v>2</v>
      </c>
      <c r="L976" s="1">
        <v>3</v>
      </c>
      <c r="M976" s="1" t="s">
        <v>11983</v>
      </c>
      <c r="N976" s="1" t="s">
        <v>11984</v>
      </c>
      <c r="T976" s="1" t="s">
        <v>13313</v>
      </c>
      <c r="U976" s="1" t="s">
        <v>241</v>
      </c>
      <c r="V976" s="1" t="s">
        <v>6447</v>
      </c>
      <c r="Y976" s="1" t="s">
        <v>1995</v>
      </c>
      <c r="Z976" s="1" t="s">
        <v>8122</v>
      </c>
      <c r="AF976" s="1" t="s">
        <v>11506</v>
      </c>
      <c r="AG976" s="1" t="s">
        <v>11694</v>
      </c>
      <c r="AH976" s="1" t="s">
        <v>1996</v>
      </c>
      <c r="AI976" s="1" t="s">
        <v>8697</v>
      </c>
    </row>
    <row r="977" spans="1:72" ht="13.5" customHeight="1">
      <c r="A977" s="7" t="str">
        <f>HYPERLINK("http://kyu.snu.ac.kr/sdhj/index.jsp?type=hj/GK14611_00IM0001_085a.jpg","1738_수남면_085a")</f>
        <v>1738_수남면_085a</v>
      </c>
      <c r="B977" s="2">
        <v>1738</v>
      </c>
      <c r="C977" s="2" t="s">
        <v>13007</v>
      </c>
      <c r="D977" s="2" t="s">
        <v>13008</v>
      </c>
      <c r="E977" s="2">
        <v>976</v>
      </c>
      <c r="F977" s="1">
        <v>4</v>
      </c>
      <c r="G977" s="1" t="s">
        <v>1841</v>
      </c>
      <c r="H977" s="1" t="s">
        <v>6275</v>
      </c>
      <c r="I977" s="1">
        <v>2</v>
      </c>
      <c r="L977" s="1">
        <v>3</v>
      </c>
      <c r="M977" s="1" t="s">
        <v>11983</v>
      </c>
      <c r="N977" s="1" t="s">
        <v>11984</v>
      </c>
      <c r="T977" s="1" t="s">
        <v>13313</v>
      </c>
      <c r="U977" s="1" t="s">
        <v>181</v>
      </c>
      <c r="V977" s="1" t="s">
        <v>6448</v>
      </c>
      <c r="Y977" s="1" t="s">
        <v>1997</v>
      </c>
      <c r="Z977" s="1" t="s">
        <v>8121</v>
      </c>
      <c r="AC977" s="1">
        <v>40</v>
      </c>
      <c r="AD977" s="1" t="s">
        <v>201</v>
      </c>
      <c r="AE977" s="1" t="s">
        <v>8542</v>
      </c>
      <c r="AG977" s="1" t="s">
        <v>13322</v>
      </c>
      <c r="AT977" s="1" t="s">
        <v>183</v>
      </c>
      <c r="AU977" s="1" t="s">
        <v>6484</v>
      </c>
      <c r="AV977" s="1" t="s">
        <v>1998</v>
      </c>
      <c r="AW977" s="1" t="s">
        <v>9401</v>
      </c>
      <c r="BB977" s="1" t="s">
        <v>523</v>
      </c>
      <c r="BC977" s="1" t="s">
        <v>11600</v>
      </c>
      <c r="BD977" s="1" t="s">
        <v>1999</v>
      </c>
      <c r="BE977" s="1" t="s">
        <v>9568</v>
      </c>
    </row>
    <row r="978" spans="1:72" ht="13.5" customHeight="1">
      <c r="A978" s="7" t="str">
        <f>HYPERLINK("http://kyu.snu.ac.kr/sdhj/index.jsp?type=hj/GK14611_00IM0001_085a.jpg","1738_수남면_085a")</f>
        <v>1738_수남면_085a</v>
      </c>
      <c r="B978" s="2">
        <v>1738</v>
      </c>
      <c r="C978" s="2" t="s">
        <v>13007</v>
      </c>
      <c r="D978" s="2" t="s">
        <v>13008</v>
      </c>
      <c r="E978" s="2">
        <v>977</v>
      </c>
      <c r="F978" s="1">
        <v>4</v>
      </c>
      <c r="G978" s="1" t="s">
        <v>1841</v>
      </c>
      <c r="H978" s="1" t="s">
        <v>6275</v>
      </c>
      <c r="I978" s="1">
        <v>2</v>
      </c>
      <c r="L978" s="1">
        <v>3</v>
      </c>
      <c r="M978" s="1" t="s">
        <v>11983</v>
      </c>
      <c r="N978" s="1" t="s">
        <v>11984</v>
      </c>
      <c r="T978" s="1" t="s">
        <v>13313</v>
      </c>
      <c r="U978" s="1" t="s">
        <v>241</v>
      </c>
      <c r="V978" s="1" t="s">
        <v>6447</v>
      </c>
      <c r="Y978" s="1" t="s">
        <v>2000</v>
      </c>
      <c r="Z978" s="1" t="s">
        <v>8120</v>
      </c>
      <c r="AD978" s="1" t="s">
        <v>86</v>
      </c>
      <c r="AE978" s="1" t="s">
        <v>8550</v>
      </c>
      <c r="AG978" s="1" t="s">
        <v>13322</v>
      </c>
    </row>
    <row r="979" spans="1:72" ht="13.5" customHeight="1">
      <c r="A979" s="7" t="str">
        <f>HYPERLINK("http://kyu.snu.ac.kr/sdhj/index.jsp?type=hj/GK14611_00IM0001_085a.jpg","1738_수남면_085a")</f>
        <v>1738_수남면_085a</v>
      </c>
      <c r="B979" s="2">
        <v>1738</v>
      </c>
      <c r="C979" s="2" t="s">
        <v>13007</v>
      </c>
      <c r="D979" s="2" t="s">
        <v>13008</v>
      </c>
      <c r="E979" s="2">
        <v>978</v>
      </c>
      <c r="F979" s="1">
        <v>4</v>
      </c>
      <c r="G979" s="1" t="s">
        <v>1841</v>
      </c>
      <c r="H979" s="1" t="s">
        <v>6275</v>
      </c>
      <c r="I979" s="1">
        <v>2</v>
      </c>
      <c r="L979" s="1">
        <v>3</v>
      </c>
      <c r="M979" s="1" t="s">
        <v>11983</v>
      </c>
      <c r="N979" s="1" t="s">
        <v>11984</v>
      </c>
      <c r="T979" s="1" t="s">
        <v>13313</v>
      </c>
      <c r="U979" s="1" t="s">
        <v>241</v>
      </c>
      <c r="V979" s="1" t="s">
        <v>6447</v>
      </c>
      <c r="Y979" s="1" t="s">
        <v>2001</v>
      </c>
      <c r="Z979" s="1" t="s">
        <v>8119</v>
      </c>
      <c r="AD979" s="1" t="s">
        <v>61</v>
      </c>
      <c r="AE979" s="1" t="s">
        <v>8568</v>
      </c>
      <c r="AF979" s="1" t="s">
        <v>11528</v>
      </c>
      <c r="AG979" s="1" t="s">
        <v>11672</v>
      </c>
      <c r="AT979" s="1" t="s">
        <v>121</v>
      </c>
      <c r="AU979" s="1" t="s">
        <v>11052</v>
      </c>
      <c r="AV979" s="1" t="s">
        <v>2002</v>
      </c>
      <c r="AW979" s="1" t="s">
        <v>11586</v>
      </c>
      <c r="BB979" s="1" t="s">
        <v>606</v>
      </c>
      <c r="BC979" s="1" t="s">
        <v>6577</v>
      </c>
      <c r="BD979" s="1" t="s">
        <v>1997</v>
      </c>
      <c r="BE979" s="1" t="s">
        <v>8121</v>
      </c>
    </row>
    <row r="980" spans="1:72" ht="13.5" customHeight="1">
      <c r="A980" s="7" t="str">
        <f>HYPERLINK("http://kyu.snu.ac.kr/sdhj/index.jsp?type=hj/GK14611_00IM0001_085a.jpg","1738_수남면_085a")</f>
        <v>1738_수남면_085a</v>
      </c>
      <c r="B980" s="2">
        <v>1738</v>
      </c>
      <c r="C980" s="2" t="s">
        <v>13007</v>
      </c>
      <c r="D980" s="2" t="s">
        <v>13008</v>
      </c>
      <c r="E980" s="2">
        <v>979</v>
      </c>
      <c r="F980" s="1">
        <v>4</v>
      </c>
      <c r="G980" s="1" t="s">
        <v>1841</v>
      </c>
      <c r="H980" s="1" t="s">
        <v>6275</v>
      </c>
      <c r="I980" s="1">
        <v>2</v>
      </c>
      <c r="L980" s="1">
        <v>3</v>
      </c>
      <c r="M980" s="1" t="s">
        <v>11983</v>
      </c>
      <c r="N980" s="1" t="s">
        <v>11984</v>
      </c>
      <c r="T980" s="1" t="s">
        <v>13313</v>
      </c>
      <c r="U980" s="1" t="s">
        <v>181</v>
      </c>
      <c r="V980" s="1" t="s">
        <v>6448</v>
      </c>
      <c r="Y980" s="1" t="s">
        <v>2003</v>
      </c>
      <c r="Z980" s="1" t="s">
        <v>6984</v>
      </c>
      <c r="AC980" s="1">
        <v>4</v>
      </c>
      <c r="AD980" s="1" t="s">
        <v>89</v>
      </c>
      <c r="AE980" s="1" t="s">
        <v>8545</v>
      </c>
      <c r="AT980" s="1" t="s">
        <v>2004</v>
      </c>
      <c r="AU980" s="1" t="s">
        <v>8895</v>
      </c>
      <c r="AV980" s="1" t="s">
        <v>1041</v>
      </c>
      <c r="AW980" s="1" t="s">
        <v>8129</v>
      </c>
      <c r="BB980" s="1" t="s">
        <v>606</v>
      </c>
      <c r="BC980" s="1" t="s">
        <v>6577</v>
      </c>
      <c r="BD980" s="1" t="s">
        <v>1982</v>
      </c>
      <c r="BE980" s="1" t="s">
        <v>8130</v>
      </c>
    </row>
    <row r="981" spans="1:72" ht="13.5" customHeight="1">
      <c r="A981" s="7" t="str">
        <f>HYPERLINK("http://kyu.snu.ac.kr/sdhj/index.jsp?type=hj/GK14611_00IM0001_085a.jpg","1738_수남면_085a")</f>
        <v>1738_수남면_085a</v>
      </c>
      <c r="B981" s="2">
        <v>1738</v>
      </c>
      <c r="C981" s="2" t="s">
        <v>13007</v>
      </c>
      <c r="D981" s="2" t="s">
        <v>13008</v>
      </c>
      <c r="E981" s="2">
        <v>980</v>
      </c>
      <c r="F981" s="1">
        <v>4</v>
      </c>
      <c r="G981" s="1" t="s">
        <v>1841</v>
      </c>
      <c r="H981" s="1" t="s">
        <v>6275</v>
      </c>
      <c r="I981" s="1">
        <v>2</v>
      </c>
      <c r="L981" s="1">
        <v>4</v>
      </c>
      <c r="M981" s="1" t="s">
        <v>11985</v>
      </c>
      <c r="N981" s="1" t="s">
        <v>11986</v>
      </c>
      <c r="O981" s="1" t="s">
        <v>6</v>
      </c>
      <c r="P981" s="1" t="s">
        <v>6347</v>
      </c>
      <c r="T981" s="1" t="s">
        <v>12798</v>
      </c>
      <c r="U981" s="1" t="s">
        <v>159</v>
      </c>
      <c r="V981" s="1" t="s">
        <v>6472</v>
      </c>
      <c r="W981" s="1" t="s">
        <v>460</v>
      </c>
      <c r="X981" s="1" t="s">
        <v>6720</v>
      </c>
      <c r="Y981" s="1" t="s">
        <v>2005</v>
      </c>
      <c r="Z981" s="1" t="s">
        <v>7915</v>
      </c>
      <c r="AC981" s="1">
        <v>33</v>
      </c>
      <c r="AD981" s="1" t="s">
        <v>446</v>
      </c>
      <c r="AE981" s="1" t="s">
        <v>8579</v>
      </c>
      <c r="AJ981" s="1" t="s">
        <v>17</v>
      </c>
      <c r="AK981" s="1" t="s">
        <v>8760</v>
      </c>
      <c r="AL981" s="1" t="s">
        <v>161</v>
      </c>
      <c r="AM981" s="1" t="s">
        <v>8764</v>
      </c>
      <c r="AT981" s="1" t="s">
        <v>159</v>
      </c>
      <c r="AU981" s="1" t="s">
        <v>6472</v>
      </c>
      <c r="AV981" s="1" t="s">
        <v>2006</v>
      </c>
      <c r="AW981" s="1" t="s">
        <v>7918</v>
      </c>
      <c r="BG981" s="1" t="s">
        <v>255</v>
      </c>
      <c r="BH981" s="1" t="s">
        <v>6490</v>
      </c>
      <c r="BI981" s="1" t="s">
        <v>2007</v>
      </c>
      <c r="BJ981" s="1" t="s">
        <v>9328</v>
      </c>
      <c r="BK981" s="1" t="s">
        <v>81</v>
      </c>
      <c r="BL981" s="1" t="s">
        <v>8866</v>
      </c>
      <c r="BM981" s="1" t="s">
        <v>2008</v>
      </c>
      <c r="BN981" s="1" t="s">
        <v>9986</v>
      </c>
      <c r="BO981" s="1" t="s">
        <v>81</v>
      </c>
      <c r="BP981" s="1" t="s">
        <v>8866</v>
      </c>
      <c r="BQ981" s="1" t="s">
        <v>2009</v>
      </c>
      <c r="BR981" s="1" t="s">
        <v>10912</v>
      </c>
      <c r="BS981" s="1" t="s">
        <v>2010</v>
      </c>
      <c r="BT981" s="1" t="s">
        <v>11038</v>
      </c>
    </row>
    <row r="982" spans="1:72" ht="13.5" customHeight="1">
      <c r="A982" s="7" t="str">
        <f>HYPERLINK("http://kyu.snu.ac.kr/sdhj/index.jsp?type=hj/GK14611_00IM0001_085a.jpg","1738_수남면_085a")</f>
        <v>1738_수남면_085a</v>
      </c>
      <c r="B982" s="2">
        <v>1738</v>
      </c>
      <c r="C982" s="2" t="s">
        <v>13195</v>
      </c>
      <c r="D982" s="2" t="s">
        <v>13196</v>
      </c>
      <c r="E982" s="2">
        <v>981</v>
      </c>
      <c r="F982" s="1">
        <v>4</v>
      </c>
      <c r="G982" s="1" t="s">
        <v>1841</v>
      </c>
      <c r="H982" s="1" t="s">
        <v>6275</v>
      </c>
      <c r="I982" s="1">
        <v>2</v>
      </c>
      <c r="L982" s="1">
        <v>4</v>
      </c>
      <c r="M982" s="1" t="s">
        <v>11985</v>
      </c>
      <c r="N982" s="1" t="s">
        <v>11986</v>
      </c>
      <c r="S982" s="1" t="s">
        <v>51</v>
      </c>
      <c r="T982" s="1" t="s">
        <v>6364</v>
      </c>
      <c r="W982" s="1" t="s">
        <v>1179</v>
      </c>
      <c r="X982" s="1" t="s">
        <v>11759</v>
      </c>
      <c r="Y982" s="1" t="s">
        <v>170</v>
      </c>
      <c r="Z982" s="1" t="s">
        <v>6819</v>
      </c>
      <c r="AC982" s="1">
        <v>36</v>
      </c>
      <c r="AD982" s="1" t="s">
        <v>404</v>
      </c>
      <c r="AE982" s="1" t="s">
        <v>8584</v>
      </c>
      <c r="AJ982" s="1" t="s">
        <v>173</v>
      </c>
      <c r="AK982" s="1" t="s">
        <v>8258</v>
      </c>
      <c r="AL982" s="1" t="s">
        <v>285</v>
      </c>
      <c r="AM982" s="1" t="s">
        <v>8520</v>
      </c>
      <c r="AT982" s="1" t="s">
        <v>81</v>
      </c>
      <c r="AU982" s="1" t="s">
        <v>8866</v>
      </c>
      <c r="AV982" s="1" t="s">
        <v>2011</v>
      </c>
      <c r="AW982" s="1" t="s">
        <v>9400</v>
      </c>
      <c r="BG982" s="1" t="s">
        <v>81</v>
      </c>
      <c r="BH982" s="1" t="s">
        <v>8866</v>
      </c>
      <c r="BI982" s="1" t="s">
        <v>1183</v>
      </c>
      <c r="BJ982" s="1" t="s">
        <v>10022</v>
      </c>
      <c r="BK982" s="1" t="s">
        <v>463</v>
      </c>
      <c r="BL982" s="1" t="s">
        <v>11441</v>
      </c>
      <c r="BM982" s="1" t="s">
        <v>1184</v>
      </c>
      <c r="BN982" s="1" t="s">
        <v>10042</v>
      </c>
      <c r="BO982" s="1" t="s">
        <v>255</v>
      </c>
      <c r="BP982" s="1" t="s">
        <v>6490</v>
      </c>
      <c r="BQ982" s="1" t="s">
        <v>2012</v>
      </c>
      <c r="BR982" s="1" t="s">
        <v>11322</v>
      </c>
      <c r="BS982" s="1" t="s">
        <v>2013</v>
      </c>
      <c r="BT982" s="1" t="s">
        <v>8803</v>
      </c>
    </row>
    <row r="983" spans="1:72" ht="13.5" customHeight="1">
      <c r="A983" s="7" t="str">
        <f>HYPERLINK("http://kyu.snu.ac.kr/sdhj/index.jsp?type=hj/GK14611_00IM0001_085a.jpg","1738_수남면_085a")</f>
        <v>1738_수남면_085a</v>
      </c>
      <c r="B983" s="2">
        <v>1738</v>
      </c>
      <c r="C983" s="2" t="s">
        <v>13323</v>
      </c>
      <c r="D983" s="2" t="s">
        <v>13324</v>
      </c>
      <c r="E983" s="2">
        <v>982</v>
      </c>
      <c r="F983" s="1">
        <v>4</v>
      </c>
      <c r="G983" s="1" t="s">
        <v>1841</v>
      </c>
      <c r="H983" s="1" t="s">
        <v>6275</v>
      </c>
      <c r="I983" s="1">
        <v>2</v>
      </c>
      <c r="L983" s="1">
        <v>4</v>
      </c>
      <c r="M983" s="1" t="s">
        <v>11985</v>
      </c>
      <c r="N983" s="1" t="s">
        <v>11986</v>
      </c>
      <c r="S983" s="1" t="s">
        <v>131</v>
      </c>
      <c r="T983" s="1" t="s">
        <v>6366</v>
      </c>
      <c r="Y983" s="1" t="s">
        <v>2014</v>
      </c>
      <c r="Z983" s="1" t="s">
        <v>7234</v>
      </c>
      <c r="AC983" s="1">
        <v>12</v>
      </c>
      <c r="AD983" s="1" t="s">
        <v>68</v>
      </c>
      <c r="AE983" s="1" t="s">
        <v>8538</v>
      </c>
    </row>
    <row r="984" spans="1:72" ht="13.5" customHeight="1">
      <c r="A984" s="7" t="str">
        <f>HYPERLINK("http://kyu.snu.ac.kr/sdhj/index.jsp?type=hj/GK14611_00IM0001_085a.jpg","1738_수남면_085a")</f>
        <v>1738_수남면_085a</v>
      </c>
      <c r="B984" s="2">
        <v>1738</v>
      </c>
      <c r="C984" s="2" t="s">
        <v>12808</v>
      </c>
      <c r="D984" s="2" t="s">
        <v>12809</v>
      </c>
      <c r="E984" s="2">
        <v>983</v>
      </c>
      <c r="F984" s="1">
        <v>4</v>
      </c>
      <c r="G984" s="1" t="s">
        <v>1841</v>
      </c>
      <c r="H984" s="1" t="s">
        <v>6275</v>
      </c>
      <c r="I984" s="1">
        <v>2</v>
      </c>
      <c r="L984" s="1">
        <v>4</v>
      </c>
      <c r="M984" s="1" t="s">
        <v>11985</v>
      </c>
      <c r="N984" s="1" t="s">
        <v>11986</v>
      </c>
      <c r="S984" s="1" t="s">
        <v>131</v>
      </c>
      <c r="T984" s="1" t="s">
        <v>6366</v>
      </c>
      <c r="Y984" s="1" t="s">
        <v>2015</v>
      </c>
      <c r="Z984" s="1" t="s">
        <v>8118</v>
      </c>
      <c r="AC984" s="1">
        <v>10</v>
      </c>
      <c r="AD984" s="1" t="s">
        <v>127</v>
      </c>
      <c r="AE984" s="1" t="s">
        <v>8557</v>
      </c>
    </row>
    <row r="985" spans="1:72" ht="13.5" customHeight="1">
      <c r="A985" s="7" t="str">
        <f>HYPERLINK("http://kyu.snu.ac.kr/sdhj/index.jsp?type=hj/GK14611_00IM0001_085a.jpg","1738_수남면_085a")</f>
        <v>1738_수남면_085a</v>
      </c>
      <c r="B985" s="2">
        <v>1738</v>
      </c>
      <c r="C985" s="2" t="s">
        <v>12808</v>
      </c>
      <c r="D985" s="2" t="s">
        <v>12809</v>
      </c>
      <c r="E985" s="2">
        <v>984</v>
      </c>
      <c r="F985" s="1">
        <v>4</v>
      </c>
      <c r="G985" s="1" t="s">
        <v>1841</v>
      </c>
      <c r="H985" s="1" t="s">
        <v>6275</v>
      </c>
      <c r="I985" s="1">
        <v>2</v>
      </c>
      <c r="L985" s="1">
        <v>4</v>
      </c>
      <c r="M985" s="1" t="s">
        <v>11985</v>
      </c>
      <c r="N985" s="1" t="s">
        <v>11986</v>
      </c>
      <c r="S985" s="1" t="s">
        <v>131</v>
      </c>
      <c r="T985" s="1" t="s">
        <v>6366</v>
      </c>
      <c r="Y985" s="1" t="s">
        <v>2016</v>
      </c>
      <c r="Z985" s="1" t="s">
        <v>8117</v>
      </c>
      <c r="AC985" s="1">
        <v>5</v>
      </c>
      <c r="AD985" s="1" t="s">
        <v>180</v>
      </c>
      <c r="AE985" s="1" t="s">
        <v>8530</v>
      </c>
    </row>
    <row r="986" spans="1:72" ht="13.5" customHeight="1">
      <c r="A986" s="7" t="str">
        <f>HYPERLINK("http://kyu.snu.ac.kr/sdhj/index.jsp?type=hj/GK14611_00IM0001_085a.jpg","1738_수남면_085a")</f>
        <v>1738_수남면_085a</v>
      </c>
      <c r="B986" s="2">
        <v>1738</v>
      </c>
      <c r="C986" s="2" t="s">
        <v>12808</v>
      </c>
      <c r="D986" s="2" t="s">
        <v>12809</v>
      </c>
      <c r="E986" s="2">
        <v>985</v>
      </c>
      <c r="F986" s="1">
        <v>4</v>
      </c>
      <c r="G986" s="1" t="s">
        <v>1841</v>
      </c>
      <c r="H986" s="1" t="s">
        <v>6275</v>
      </c>
      <c r="I986" s="1">
        <v>2</v>
      </c>
      <c r="L986" s="1">
        <v>4</v>
      </c>
      <c r="M986" s="1" t="s">
        <v>11985</v>
      </c>
      <c r="N986" s="1" t="s">
        <v>11986</v>
      </c>
      <c r="T986" s="1" t="s">
        <v>12810</v>
      </c>
      <c r="U986" s="1" t="s">
        <v>181</v>
      </c>
      <c r="V986" s="1" t="s">
        <v>6448</v>
      </c>
      <c r="Y986" s="1" t="s">
        <v>2017</v>
      </c>
      <c r="Z986" s="1" t="s">
        <v>8116</v>
      </c>
      <c r="AC986" s="1">
        <v>38</v>
      </c>
      <c r="AD986" s="1" t="s">
        <v>189</v>
      </c>
      <c r="AE986" s="1" t="s">
        <v>8533</v>
      </c>
    </row>
    <row r="987" spans="1:72" ht="13.5" customHeight="1">
      <c r="A987" s="7" t="str">
        <f>HYPERLINK("http://kyu.snu.ac.kr/sdhj/index.jsp?type=hj/GK14611_00IM0001_085a.jpg","1738_수남면_085a")</f>
        <v>1738_수남면_085a</v>
      </c>
      <c r="B987" s="2">
        <v>1738</v>
      </c>
      <c r="C987" s="2" t="s">
        <v>12808</v>
      </c>
      <c r="D987" s="2" t="s">
        <v>12809</v>
      </c>
      <c r="E987" s="2">
        <v>986</v>
      </c>
      <c r="F987" s="1">
        <v>4</v>
      </c>
      <c r="G987" s="1" t="s">
        <v>1841</v>
      </c>
      <c r="H987" s="1" t="s">
        <v>6275</v>
      </c>
      <c r="I987" s="1">
        <v>2</v>
      </c>
      <c r="L987" s="1">
        <v>4</v>
      </c>
      <c r="M987" s="1" t="s">
        <v>11985</v>
      </c>
      <c r="N987" s="1" t="s">
        <v>11986</v>
      </c>
      <c r="T987" s="1" t="s">
        <v>12810</v>
      </c>
      <c r="U987" s="1" t="s">
        <v>239</v>
      </c>
      <c r="V987" s="1" t="s">
        <v>6489</v>
      </c>
      <c r="Y987" s="1" t="s">
        <v>2018</v>
      </c>
      <c r="Z987" s="1" t="s">
        <v>7488</v>
      </c>
      <c r="AC987" s="1">
        <v>22</v>
      </c>
      <c r="AD987" s="1" t="s">
        <v>89</v>
      </c>
      <c r="AE987" s="1" t="s">
        <v>8545</v>
      </c>
    </row>
    <row r="988" spans="1:72" ht="13.5" customHeight="1">
      <c r="A988" s="7" t="str">
        <f>HYPERLINK("http://kyu.snu.ac.kr/sdhj/index.jsp?type=hj/GK14611_00IM0001_085a.jpg","1738_수남면_085a")</f>
        <v>1738_수남면_085a</v>
      </c>
      <c r="B988" s="2">
        <v>1738</v>
      </c>
      <c r="C988" s="2" t="s">
        <v>12808</v>
      </c>
      <c r="D988" s="2" t="s">
        <v>12809</v>
      </c>
      <c r="E988" s="2">
        <v>987</v>
      </c>
      <c r="F988" s="1">
        <v>4</v>
      </c>
      <c r="G988" s="1" t="s">
        <v>1841</v>
      </c>
      <c r="H988" s="1" t="s">
        <v>6275</v>
      </c>
      <c r="I988" s="1">
        <v>2</v>
      </c>
      <c r="L988" s="1">
        <v>4</v>
      </c>
      <c r="M988" s="1" t="s">
        <v>11985</v>
      </c>
      <c r="N988" s="1" t="s">
        <v>11986</v>
      </c>
      <c r="T988" s="1" t="s">
        <v>12810</v>
      </c>
      <c r="U988" s="1" t="s">
        <v>419</v>
      </c>
      <c r="V988" s="1" t="s">
        <v>6662</v>
      </c>
      <c r="Y988" s="1" t="s">
        <v>361</v>
      </c>
      <c r="Z988" s="1" t="s">
        <v>6808</v>
      </c>
      <c r="AC988" s="1">
        <v>18</v>
      </c>
      <c r="AD988" s="1" t="s">
        <v>88</v>
      </c>
      <c r="AE988" s="1" t="s">
        <v>8561</v>
      </c>
    </row>
    <row r="989" spans="1:72" ht="13.5" customHeight="1">
      <c r="A989" s="7" t="str">
        <f>HYPERLINK("http://kyu.snu.ac.kr/sdhj/index.jsp?type=hj/GK14611_00IM0001_085a.jpg","1738_수남면_085a")</f>
        <v>1738_수남면_085a</v>
      </c>
      <c r="B989" s="2">
        <v>1738</v>
      </c>
      <c r="C989" s="2" t="s">
        <v>12808</v>
      </c>
      <c r="D989" s="2" t="s">
        <v>12809</v>
      </c>
      <c r="E989" s="2">
        <v>988</v>
      </c>
      <c r="F989" s="1">
        <v>4</v>
      </c>
      <c r="G989" s="1" t="s">
        <v>1841</v>
      </c>
      <c r="H989" s="1" t="s">
        <v>6275</v>
      </c>
      <c r="I989" s="1">
        <v>2</v>
      </c>
      <c r="L989" s="1">
        <v>4</v>
      </c>
      <c r="M989" s="1" t="s">
        <v>11985</v>
      </c>
      <c r="N989" s="1" t="s">
        <v>11986</v>
      </c>
      <c r="T989" s="1" t="s">
        <v>12810</v>
      </c>
      <c r="U989" s="1" t="s">
        <v>241</v>
      </c>
      <c r="V989" s="1" t="s">
        <v>6447</v>
      </c>
      <c r="Y989" s="1" t="s">
        <v>1736</v>
      </c>
      <c r="Z989" s="1" t="s">
        <v>7623</v>
      </c>
      <c r="AC989" s="1">
        <v>12</v>
      </c>
      <c r="AD989" s="1" t="s">
        <v>68</v>
      </c>
      <c r="AE989" s="1" t="s">
        <v>8538</v>
      </c>
      <c r="BB989" s="1" t="s">
        <v>181</v>
      </c>
      <c r="BC989" s="1" t="s">
        <v>6448</v>
      </c>
      <c r="BD989" s="1" t="s">
        <v>2017</v>
      </c>
      <c r="BE989" s="1" t="s">
        <v>8116</v>
      </c>
      <c r="BF989" s="1" t="s">
        <v>11491</v>
      </c>
    </row>
    <row r="990" spans="1:72" ht="13.5" customHeight="1">
      <c r="A990" s="7" t="str">
        <f>HYPERLINK("http://kyu.snu.ac.kr/sdhj/index.jsp?type=hj/GK14611_00IM0001_085a.jpg","1738_수남면_085a")</f>
        <v>1738_수남면_085a</v>
      </c>
      <c r="B990" s="2">
        <v>1738</v>
      </c>
      <c r="C990" s="2" t="s">
        <v>12735</v>
      </c>
      <c r="D990" s="2" t="s">
        <v>12736</v>
      </c>
      <c r="E990" s="2">
        <v>989</v>
      </c>
      <c r="F990" s="1">
        <v>4</v>
      </c>
      <c r="G990" s="1" t="s">
        <v>1841</v>
      </c>
      <c r="H990" s="1" t="s">
        <v>6275</v>
      </c>
      <c r="I990" s="1">
        <v>2</v>
      </c>
      <c r="L990" s="1">
        <v>4</v>
      </c>
      <c r="M990" s="1" t="s">
        <v>11985</v>
      </c>
      <c r="N990" s="1" t="s">
        <v>11986</v>
      </c>
      <c r="T990" s="1" t="s">
        <v>12810</v>
      </c>
      <c r="Y990" s="1" t="s">
        <v>2019</v>
      </c>
      <c r="Z990" s="1" t="s">
        <v>8115</v>
      </c>
      <c r="AC990" s="1">
        <v>10</v>
      </c>
      <c r="AD990" s="1" t="s">
        <v>127</v>
      </c>
      <c r="AE990" s="1" t="s">
        <v>8557</v>
      </c>
      <c r="BC990" s="1" t="s">
        <v>13325</v>
      </c>
      <c r="BE990" s="1" t="s">
        <v>13326</v>
      </c>
      <c r="BF990" s="1" t="s">
        <v>11492</v>
      </c>
    </row>
    <row r="991" spans="1:72" ht="13.5" customHeight="1">
      <c r="A991" s="7" t="str">
        <f>HYPERLINK("http://kyu.snu.ac.kr/sdhj/index.jsp?type=hj/GK14611_00IM0001_085a.jpg","1738_수남면_085a")</f>
        <v>1738_수남면_085a</v>
      </c>
      <c r="B991" s="2">
        <v>1738</v>
      </c>
      <c r="C991" s="2" t="s">
        <v>12735</v>
      </c>
      <c r="D991" s="2" t="s">
        <v>12736</v>
      </c>
      <c r="E991" s="2">
        <v>990</v>
      </c>
      <c r="F991" s="1">
        <v>4</v>
      </c>
      <c r="G991" s="1" t="s">
        <v>1841</v>
      </c>
      <c r="H991" s="1" t="s">
        <v>6275</v>
      </c>
      <c r="I991" s="1">
        <v>2</v>
      </c>
      <c r="L991" s="1">
        <v>4</v>
      </c>
      <c r="M991" s="1" t="s">
        <v>11985</v>
      </c>
      <c r="N991" s="1" t="s">
        <v>11986</v>
      </c>
      <c r="T991" s="1" t="s">
        <v>12810</v>
      </c>
      <c r="U991" s="1" t="s">
        <v>181</v>
      </c>
      <c r="V991" s="1" t="s">
        <v>6448</v>
      </c>
      <c r="Y991" s="1" t="s">
        <v>2019</v>
      </c>
      <c r="Z991" s="1" t="s">
        <v>8115</v>
      </c>
      <c r="AC991" s="1">
        <v>5</v>
      </c>
      <c r="AD991" s="1" t="s">
        <v>180</v>
      </c>
      <c r="AE991" s="1" t="s">
        <v>8530</v>
      </c>
      <c r="BC991" s="1" t="s">
        <v>13325</v>
      </c>
      <c r="BE991" s="1" t="s">
        <v>13326</v>
      </c>
      <c r="BF991" s="1" t="s">
        <v>11522</v>
      </c>
    </row>
    <row r="992" spans="1:72" ht="13.5" customHeight="1">
      <c r="A992" s="7" t="str">
        <f>HYPERLINK("http://kyu.snu.ac.kr/sdhj/index.jsp?type=hj/GK14611_00IM0001_085a.jpg","1738_수남면_085a")</f>
        <v>1738_수남면_085a</v>
      </c>
      <c r="B992" s="2">
        <v>1738</v>
      </c>
      <c r="C992" s="2" t="s">
        <v>12735</v>
      </c>
      <c r="D992" s="2" t="s">
        <v>12736</v>
      </c>
      <c r="E992" s="2">
        <v>991</v>
      </c>
      <c r="F992" s="1">
        <v>4</v>
      </c>
      <c r="G992" s="1" t="s">
        <v>1841</v>
      </c>
      <c r="H992" s="1" t="s">
        <v>6275</v>
      </c>
      <c r="I992" s="1">
        <v>2</v>
      </c>
      <c r="L992" s="1">
        <v>4</v>
      </c>
      <c r="M992" s="1" t="s">
        <v>11985</v>
      </c>
      <c r="N992" s="1" t="s">
        <v>11986</v>
      </c>
      <c r="T992" s="1" t="s">
        <v>12810</v>
      </c>
      <c r="U992" s="1" t="s">
        <v>181</v>
      </c>
      <c r="V992" s="1" t="s">
        <v>6448</v>
      </c>
      <c r="Y992" s="1" t="s">
        <v>680</v>
      </c>
      <c r="Z992" s="1" t="s">
        <v>7158</v>
      </c>
      <c r="AC992" s="1">
        <v>57</v>
      </c>
    </row>
    <row r="993" spans="1:72" ht="13.5" customHeight="1">
      <c r="A993" s="7" t="str">
        <f>HYPERLINK("http://kyu.snu.ac.kr/sdhj/index.jsp?type=hj/GK14611_00IM0001_085a.jpg","1738_수남면_085a")</f>
        <v>1738_수남면_085a</v>
      </c>
      <c r="B993" s="2">
        <v>1738</v>
      </c>
      <c r="C993" s="2" t="s">
        <v>12808</v>
      </c>
      <c r="D993" s="2" t="s">
        <v>12809</v>
      </c>
      <c r="E993" s="2">
        <v>992</v>
      </c>
      <c r="F993" s="1">
        <v>4</v>
      </c>
      <c r="G993" s="1" t="s">
        <v>1841</v>
      </c>
      <c r="H993" s="1" t="s">
        <v>6275</v>
      </c>
      <c r="I993" s="1">
        <v>2</v>
      </c>
      <c r="L993" s="1">
        <v>4</v>
      </c>
      <c r="M993" s="1" t="s">
        <v>11985</v>
      </c>
      <c r="N993" s="1" t="s">
        <v>11986</v>
      </c>
      <c r="T993" s="1" t="s">
        <v>12810</v>
      </c>
      <c r="U993" s="1" t="s">
        <v>181</v>
      </c>
      <c r="V993" s="1" t="s">
        <v>6448</v>
      </c>
      <c r="Y993" s="1" t="s">
        <v>2020</v>
      </c>
      <c r="Z993" s="1" t="s">
        <v>8114</v>
      </c>
      <c r="AC993" s="1">
        <v>24</v>
      </c>
      <c r="AD993" s="1" t="s">
        <v>446</v>
      </c>
      <c r="AE993" s="1" t="s">
        <v>8579</v>
      </c>
    </row>
    <row r="994" spans="1:72" ht="13.5" customHeight="1">
      <c r="A994" s="7" t="str">
        <f>HYPERLINK("http://kyu.snu.ac.kr/sdhj/index.jsp?type=hj/GK14611_00IM0001_085a.jpg","1738_수남면_085a")</f>
        <v>1738_수남면_085a</v>
      </c>
      <c r="B994" s="2">
        <v>1738</v>
      </c>
      <c r="C994" s="2" t="s">
        <v>12808</v>
      </c>
      <c r="D994" s="2" t="s">
        <v>12809</v>
      </c>
      <c r="E994" s="2">
        <v>993</v>
      </c>
      <c r="F994" s="1">
        <v>4</v>
      </c>
      <c r="G994" s="1" t="s">
        <v>1841</v>
      </c>
      <c r="H994" s="1" t="s">
        <v>6275</v>
      </c>
      <c r="I994" s="1">
        <v>2</v>
      </c>
      <c r="L994" s="1">
        <v>4</v>
      </c>
      <c r="M994" s="1" t="s">
        <v>11985</v>
      </c>
      <c r="N994" s="1" t="s">
        <v>11986</v>
      </c>
      <c r="T994" s="1" t="s">
        <v>12810</v>
      </c>
      <c r="U994" s="1" t="s">
        <v>181</v>
      </c>
      <c r="V994" s="1" t="s">
        <v>6448</v>
      </c>
      <c r="Y994" s="1" t="s">
        <v>2021</v>
      </c>
      <c r="Z994" s="1" t="s">
        <v>8113</v>
      </c>
      <c r="AC994" s="1">
        <v>15</v>
      </c>
      <c r="AD994" s="1" t="s">
        <v>379</v>
      </c>
      <c r="AE994" s="1" t="s">
        <v>8553</v>
      </c>
    </row>
    <row r="995" spans="1:72" ht="13.5" customHeight="1">
      <c r="A995" s="7" t="str">
        <f>HYPERLINK("http://kyu.snu.ac.kr/sdhj/index.jsp?type=hj/GK14611_00IM0001_085a.jpg","1738_수남면_085a")</f>
        <v>1738_수남면_085a</v>
      </c>
      <c r="B995" s="2">
        <v>1738</v>
      </c>
      <c r="C995" s="2" t="s">
        <v>12808</v>
      </c>
      <c r="D995" s="2" t="s">
        <v>12809</v>
      </c>
      <c r="E995" s="2">
        <v>994</v>
      </c>
      <c r="F995" s="1">
        <v>4</v>
      </c>
      <c r="G995" s="1" t="s">
        <v>1841</v>
      </c>
      <c r="H995" s="1" t="s">
        <v>6275</v>
      </c>
      <c r="I995" s="1">
        <v>2</v>
      </c>
      <c r="L995" s="1">
        <v>4</v>
      </c>
      <c r="M995" s="1" t="s">
        <v>11985</v>
      </c>
      <c r="N995" s="1" t="s">
        <v>11986</v>
      </c>
      <c r="T995" s="1" t="s">
        <v>12810</v>
      </c>
      <c r="U995" s="1" t="s">
        <v>181</v>
      </c>
      <c r="V995" s="1" t="s">
        <v>6448</v>
      </c>
      <c r="Y995" s="1" t="s">
        <v>2022</v>
      </c>
      <c r="Z995" s="1" t="s">
        <v>7335</v>
      </c>
      <c r="AC995" s="1">
        <v>12</v>
      </c>
      <c r="AD995" s="1" t="s">
        <v>212</v>
      </c>
      <c r="AE995" s="1" t="s">
        <v>8547</v>
      </c>
    </row>
    <row r="996" spans="1:72" ht="13.5" customHeight="1">
      <c r="A996" s="7" t="str">
        <f>HYPERLINK("http://kyu.snu.ac.kr/sdhj/index.jsp?type=hj/GK14611_00IM0001_085a.jpg","1738_수남면_085a")</f>
        <v>1738_수남면_085a</v>
      </c>
      <c r="B996" s="2">
        <v>1738</v>
      </c>
      <c r="C996" s="2" t="s">
        <v>13327</v>
      </c>
      <c r="D996" s="2" t="s">
        <v>13328</v>
      </c>
      <c r="E996" s="2">
        <v>995</v>
      </c>
      <c r="F996" s="1">
        <v>4</v>
      </c>
      <c r="G996" s="1" t="s">
        <v>1841</v>
      </c>
      <c r="H996" s="1" t="s">
        <v>6275</v>
      </c>
      <c r="I996" s="1">
        <v>2</v>
      </c>
      <c r="L996" s="1">
        <v>4</v>
      </c>
      <c r="M996" s="1" t="s">
        <v>11985</v>
      </c>
      <c r="N996" s="1" t="s">
        <v>11986</v>
      </c>
      <c r="T996" s="1" t="s">
        <v>12810</v>
      </c>
      <c r="U996" s="1" t="s">
        <v>181</v>
      </c>
      <c r="V996" s="1" t="s">
        <v>6448</v>
      </c>
      <c r="Y996" s="1" t="s">
        <v>2022</v>
      </c>
      <c r="Z996" s="1" t="s">
        <v>7335</v>
      </c>
      <c r="AC996" s="1">
        <v>9</v>
      </c>
      <c r="AD996" s="1" t="s">
        <v>171</v>
      </c>
      <c r="AE996" s="1" t="s">
        <v>8560</v>
      </c>
      <c r="AG996" s="1" t="s">
        <v>13329</v>
      </c>
      <c r="AI996" s="1" t="s">
        <v>11050</v>
      </c>
    </row>
    <row r="997" spans="1:72" ht="13.5" customHeight="1">
      <c r="A997" s="7" t="str">
        <f>HYPERLINK("http://kyu.snu.ac.kr/sdhj/index.jsp?type=hj/GK14611_00IM0001_085a.jpg","1738_수남면_085a")</f>
        <v>1738_수남면_085a</v>
      </c>
      <c r="B997" s="2">
        <v>1738</v>
      </c>
      <c r="C997" s="2" t="s">
        <v>13327</v>
      </c>
      <c r="D997" s="2" t="s">
        <v>13328</v>
      </c>
      <c r="E997" s="2">
        <v>996</v>
      </c>
      <c r="F997" s="1">
        <v>4</v>
      </c>
      <c r="G997" s="1" t="s">
        <v>1841</v>
      </c>
      <c r="H997" s="1" t="s">
        <v>6275</v>
      </c>
      <c r="I997" s="1">
        <v>2</v>
      </c>
      <c r="L997" s="1">
        <v>4</v>
      </c>
      <c r="M997" s="1" t="s">
        <v>11985</v>
      </c>
      <c r="N997" s="1" t="s">
        <v>11986</v>
      </c>
      <c r="T997" s="1" t="s">
        <v>12810</v>
      </c>
      <c r="U997" s="1" t="s">
        <v>241</v>
      </c>
      <c r="V997" s="1" t="s">
        <v>6447</v>
      </c>
      <c r="Y997" s="1" t="s">
        <v>2023</v>
      </c>
      <c r="Z997" s="1" t="s">
        <v>7029</v>
      </c>
      <c r="AC997" s="1">
        <v>6</v>
      </c>
      <c r="AD997" s="1" t="s">
        <v>392</v>
      </c>
      <c r="AE997" s="1" t="s">
        <v>8532</v>
      </c>
      <c r="AG997" s="1" t="s">
        <v>13330</v>
      </c>
      <c r="AI997" s="1" t="s">
        <v>11050</v>
      </c>
    </row>
    <row r="998" spans="1:72" ht="13.5" customHeight="1">
      <c r="A998" s="7" t="str">
        <f>HYPERLINK("http://kyu.snu.ac.kr/sdhj/index.jsp?type=hj/GK14611_00IM0001_085a.jpg","1738_수남면_085a")</f>
        <v>1738_수남면_085a</v>
      </c>
      <c r="B998" s="2">
        <v>1738</v>
      </c>
      <c r="C998" s="2" t="s">
        <v>12808</v>
      </c>
      <c r="D998" s="2" t="s">
        <v>12809</v>
      </c>
      <c r="E998" s="2">
        <v>997</v>
      </c>
      <c r="F998" s="1">
        <v>4</v>
      </c>
      <c r="G998" s="1" t="s">
        <v>1841</v>
      </c>
      <c r="H998" s="1" t="s">
        <v>6275</v>
      </c>
      <c r="I998" s="1">
        <v>2</v>
      </c>
      <c r="L998" s="1">
        <v>4</v>
      </c>
      <c r="M998" s="1" t="s">
        <v>11985</v>
      </c>
      <c r="N998" s="1" t="s">
        <v>11986</v>
      </c>
      <c r="T998" s="1" t="s">
        <v>12810</v>
      </c>
      <c r="U998" s="1" t="s">
        <v>241</v>
      </c>
      <c r="V998" s="1" t="s">
        <v>6447</v>
      </c>
      <c r="Y998" s="1" t="s">
        <v>13331</v>
      </c>
      <c r="Z998" s="1" t="s">
        <v>8112</v>
      </c>
      <c r="AG998" s="1" t="s">
        <v>13330</v>
      </c>
      <c r="AI998" s="1" t="s">
        <v>11050</v>
      </c>
      <c r="AT998" s="1" t="s">
        <v>241</v>
      </c>
      <c r="AU998" s="1" t="s">
        <v>6447</v>
      </c>
      <c r="AV998" s="1" t="s">
        <v>2024</v>
      </c>
      <c r="AW998" s="1" t="s">
        <v>7699</v>
      </c>
      <c r="BF998" s="1" t="s">
        <v>11492</v>
      </c>
    </row>
    <row r="999" spans="1:72" ht="13.5" customHeight="1">
      <c r="A999" s="7" t="str">
        <f>HYPERLINK("http://kyu.snu.ac.kr/sdhj/index.jsp?type=hj/GK14611_00IM0001_085a.jpg","1738_수남면_085a")</f>
        <v>1738_수남면_085a</v>
      </c>
      <c r="B999" s="2">
        <v>1738</v>
      </c>
      <c r="C999" s="2" t="s">
        <v>12735</v>
      </c>
      <c r="D999" s="2" t="s">
        <v>12736</v>
      </c>
      <c r="E999" s="2">
        <v>998</v>
      </c>
      <c r="F999" s="1">
        <v>4</v>
      </c>
      <c r="G999" s="1" t="s">
        <v>1841</v>
      </c>
      <c r="H999" s="1" t="s">
        <v>6275</v>
      </c>
      <c r="I999" s="1">
        <v>2</v>
      </c>
      <c r="L999" s="1">
        <v>4</v>
      </c>
      <c r="M999" s="1" t="s">
        <v>11985</v>
      </c>
      <c r="N999" s="1" t="s">
        <v>11986</v>
      </c>
      <c r="T999" s="1" t="s">
        <v>12810</v>
      </c>
      <c r="U999" s="1" t="s">
        <v>241</v>
      </c>
      <c r="V999" s="1" t="s">
        <v>6447</v>
      </c>
      <c r="Y999" s="1" t="s">
        <v>2025</v>
      </c>
      <c r="Z999" s="1" t="s">
        <v>8111</v>
      </c>
      <c r="AF999" s="1" t="s">
        <v>11537</v>
      </c>
      <c r="AG999" s="1" t="s">
        <v>11659</v>
      </c>
      <c r="AH999" s="1" t="s">
        <v>50</v>
      </c>
      <c r="AI999" s="1" t="s">
        <v>11050</v>
      </c>
      <c r="BB999" s="1" t="s">
        <v>181</v>
      </c>
      <c r="BC999" s="1" t="s">
        <v>6448</v>
      </c>
      <c r="BD999" s="1" t="s">
        <v>2026</v>
      </c>
      <c r="BE999" s="1" t="s">
        <v>9623</v>
      </c>
      <c r="BF999" s="1" t="s">
        <v>11535</v>
      </c>
    </row>
    <row r="1000" spans="1:72" ht="13.5" customHeight="1">
      <c r="A1000" s="7" t="str">
        <f>HYPERLINK("http://kyu.snu.ac.kr/sdhj/index.jsp?type=hj/GK14611_00IM0001_085a.jpg","1738_수남면_085a")</f>
        <v>1738_수남면_085a</v>
      </c>
      <c r="B1000" s="2">
        <v>1738</v>
      </c>
      <c r="C1000" s="2" t="s">
        <v>12735</v>
      </c>
      <c r="D1000" s="2" t="s">
        <v>12736</v>
      </c>
      <c r="E1000" s="2">
        <v>999</v>
      </c>
      <c r="F1000" s="1">
        <v>4</v>
      </c>
      <c r="G1000" s="1" t="s">
        <v>1841</v>
      </c>
      <c r="H1000" s="1" t="s">
        <v>6275</v>
      </c>
      <c r="I1000" s="1">
        <v>2</v>
      </c>
      <c r="L1000" s="1">
        <v>4</v>
      </c>
      <c r="M1000" s="1" t="s">
        <v>11985</v>
      </c>
      <c r="N1000" s="1" t="s">
        <v>11986</v>
      </c>
      <c r="T1000" s="1" t="s">
        <v>12810</v>
      </c>
      <c r="U1000" s="1" t="s">
        <v>181</v>
      </c>
      <c r="V1000" s="1" t="s">
        <v>6448</v>
      </c>
      <c r="Y1000" s="1" t="s">
        <v>2027</v>
      </c>
      <c r="Z1000" s="1" t="s">
        <v>8110</v>
      </c>
      <c r="AG1000" s="1" t="s">
        <v>13330</v>
      </c>
      <c r="AI1000" s="1" t="s">
        <v>13332</v>
      </c>
      <c r="BB1000" s="1" t="s">
        <v>181</v>
      </c>
      <c r="BC1000" s="1" t="s">
        <v>6448</v>
      </c>
      <c r="BD1000" s="1" t="s">
        <v>2028</v>
      </c>
      <c r="BE1000" s="1" t="s">
        <v>9622</v>
      </c>
      <c r="BF1000" s="1" t="s">
        <v>11491</v>
      </c>
    </row>
    <row r="1001" spans="1:72" ht="13.5" customHeight="1">
      <c r="A1001" s="7" t="str">
        <f>HYPERLINK("http://kyu.snu.ac.kr/sdhj/index.jsp?type=hj/GK14611_00IM0001_085a.jpg","1738_수남면_085a")</f>
        <v>1738_수남면_085a</v>
      </c>
      <c r="B1001" s="2">
        <v>1738</v>
      </c>
      <c r="C1001" s="2" t="s">
        <v>12735</v>
      </c>
      <c r="D1001" s="2" t="s">
        <v>12736</v>
      </c>
      <c r="E1001" s="2">
        <v>1000</v>
      </c>
      <c r="F1001" s="1">
        <v>4</v>
      </c>
      <c r="G1001" s="1" t="s">
        <v>1841</v>
      </c>
      <c r="H1001" s="1" t="s">
        <v>6275</v>
      </c>
      <c r="I1001" s="1">
        <v>2</v>
      </c>
      <c r="L1001" s="1">
        <v>4</v>
      </c>
      <c r="M1001" s="1" t="s">
        <v>11985</v>
      </c>
      <c r="N1001" s="1" t="s">
        <v>11986</v>
      </c>
      <c r="T1001" s="1" t="s">
        <v>12810</v>
      </c>
      <c r="U1001" s="1" t="s">
        <v>241</v>
      </c>
      <c r="V1001" s="1" t="s">
        <v>6447</v>
      </c>
      <c r="Y1001" s="1" t="s">
        <v>2029</v>
      </c>
      <c r="Z1001" s="1" t="s">
        <v>7902</v>
      </c>
      <c r="AG1001" s="1" t="s">
        <v>13330</v>
      </c>
      <c r="AI1001" s="1" t="s">
        <v>13332</v>
      </c>
      <c r="BC1001" s="1" t="s">
        <v>6448</v>
      </c>
      <c r="BE1001" s="1" t="s">
        <v>13333</v>
      </c>
      <c r="BF1001" s="1" t="s">
        <v>11492</v>
      </c>
    </row>
    <row r="1002" spans="1:72" ht="13.5" customHeight="1">
      <c r="A1002" s="7" t="str">
        <f>HYPERLINK("http://kyu.snu.ac.kr/sdhj/index.jsp?type=hj/GK14611_00IM0001_085b.jpg","1738_수남면_085b")</f>
        <v>1738_수남면_085b</v>
      </c>
      <c r="B1002" s="2">
        <v>1738</v>
      </c>
      <c r="C1002" s="2" t="s">
        <v>12735</v>
      </c>
      <c r="D1002" s="2" t="s">
        <v>12736</v>
      </c>
      <c r="E1002" s="2">
        <v>1001</v>
      </c>
      <c r="F1002" s="1">
        <v>4</v>
      </c>
      <c r="G1002" s="1" t="s">
        <v>1841</v>
      </c>
      <c r="H1002" s="1" t="s">
        <v>6275</v>
      </c>
      <c r="I1002" s="1">
        <v>2</v>
      </c>
      <c r="L1002" s="1">
        <v>4</v>
      </c>
      <c r="M1002" s="1" t="s">
        <v>11985</v>
      </c>
      <c r="N1002" s="1" t="s">
        <v>11986</v>
      </c>
      <c r="T1002" s="1" t="s">
        <v>12810</v>
      </c>
      <c r="U1002" s="1" t="s">
        <v>181</v>
      </c>
      <c r="V1002" s="1" t="s">
        <v>6448</v>
      </c>
      <c r="Y1002" s="1" t="s">
        <v>2030</v>
      </c>
      <c r="Z1002" s="1" t="s">
        <v>8109</v>
      </c>
      <c r="AF1002" s="1" t="s">
        <v>11537</v>
      </c>
      <c r="AG1002" s="1" t="s">
        <v>11659</v>
      </c>
      <c r="AH1002" s="1" t="s">
        <v>365</v>
      </c>
      <c r="AI1002" s="1" t="s">
        <v>8671</v>
      </c>
      <c r="BC1002" s="1" t="s">
        <v>6448</v>
      </c>
      <c r="BE1002" s="1" t="s">
        <v>13333</v>
      </c>
      <c r="BF1002" s="1" t="s">
        <v>11522</v>
      </c>
    </row>
    <row r="1003" spans="1:72" ht="13.5" customHeight="1">
      <c r="A1003" s="7" t="str">
        <f>HYPERLINK("http://kyu.snu.ac.kr/sdhj/index.jsp?type=hj/GK14611_00IM0001_085b.jpg","1738_수남면_085b")</f>
        <v>1738_수남면_085b</v>
      </c>
      <c r="B1003" s="2">
        <v>1738</v>
      </c>
      <c r="C1003" s="2" t="s">
        <v>12735</v>
      </c>
      <c r="D1003" s="2" t="s">
        <v>12736</v>
      </c>
      <c r="E1003" s="2">
        <v>1002</v>
      </c>
      <c r="F1003" s="1">
        <v>4</v>
      </c>
      <c r="G1003" s="1" t="s">
        <v>1841</v>
      </c>
      <c r="H1003" s="1" t="s">
        <v>6275</v>
      </c>
      <c r="I1003" s="1">
        <v>2</v>
      </c>
      <c r="L1003" s="1">
        <v>4</v>
      </c>
      <c r="M1003" s="1" t="s">
        <v>11985</v>
      </c>
      <c r="N1003" s="1" t="s">
        <v>11986</v>
      </c>
      <c r="T1003" s="1" t="s">
        <v>12810</v>
      </c>
      <c r="U1003" s="1" t="s">
        <v>181</v>
      </c>
      <c r="V1003" s="1" t="s">
        <v>6448</v>
      </c>
      <c r="Y1003" s="1" t="s">
        <v>1219</v>
      </c>
      <c r="Z1003" s="1" t="s">
        <v>6829</v>
      </c>
      <c r="AG1003" s="1" t="s">
        <v>13330</v>
      </c>
      <c r="AI1003" s="1" t="s">
        <v>13334</v>
      </c>
      <c r="BD1003" s="1" t="s">
        <v>2031</v>
      </c>
      <c r="BE1003" s="1" t="s">
        <v>7374</v>
      </c>
      <c r="BF1003" s="1" t="s">
        <v>11491</v>
      </c>
    </row>
    <row r="1004" spans="1:72" ht="13.5" customHeight="1">
      <c r="A1004" s="7" t="str">
        <f>HYPERLINK("http://kyu.snu.ac.kr/sdhj/index.jsp?type=hj/GK14611_00IM0001_085b.jpg","1738_수남면_085b")</f>
        <v>1738_수남면_085b</v>
      </c>
      <c r="B1004" s="2">
        <v>1738</v>
      </c>
      <c r="C1004" s="2" t="s">
        <v>12735</v>
      </c>
      <c r="D1004" s="2" t="s">
        <v>12736</v>
      </c>
      <c r="E1004" s="2">
        <v>1003</v>
      </c>
      <c r="F1004" s="1">
        <v>4</v>
      </c>
      <c r="G1004" s="1" t="s">
        <v>1841</v>
      </c>
      <c r="H1004" s="1" t="s">
        <v>6275</v>
      </c>
      <c r="I1004" s="1">
        <v>2</v>
      </c>
      <c r="L1004" s="1">
        <v>4</v>
      </c>
      <c r="M1004" s="1" t="s">
        <v>11985</v>
      </c>
      <c r="N1004" s="1" t="s">
        <v>11986</v>
      </c>
      <c r="T1004" s="1" t="s">
        <v>12810</v>
      </c>
      <c r="U1004" s="1" t="s">
        <v>181</v>
      </c>
      <c r="V1004" s="1" t="s">
        <v>6448</v>
      </c>
      <c r="Y1004" s="1" t="s">
        <v>2032</v>
      </c>
      <c r="Z1004" s="1" t="s">
        <v>7941</v>
      </c>
      <c r="AG1004" s="1" t="s">
        <v>13330</v>
      </c>
      <c r="AI1004" s="1" t="s">
        <v>13334</v>
      </c>
      <c r="BF1004" s="1" t="s">
        <v>11522</v>
      </c>
    </row>
    <row r="1005" spans="1:72" ht="13.5" customHeight="1">
      <c r="A1005" s="7" t="str">
        <f>HYPERLINK("http://kyu.snu.ac.kr/sdhj/index.jsp?type=hj/GK14611_00IM0001_085b.jpg","1738_수남면_085b")</f>
        <v>1738_수남면_085b</v>
      </c>
      <c r="B1005" s="2">
        <v>1738</v>
      </c>
      <c r="C1005" s="2" t="s">
        <v>12735</v>
      </c>
      <c r="D1005" s="2" t="s">
        <v>12736</v>
      </c>
      <c r="E1005" s="2">
        <v>1004</v>
      </c>
      <c r="F1005" s="1">
        <v>4</v>
      </c>
      <c r="G1005" s="1" t="s">
        <v>1841</v>
      </c>
      <c r="H1005" s="1" t="s">
        <v>6275</v>
      </c>
      <c r="I1005" s="1">
        <v>2</v>
      </c>
      <c r="L1005" s="1">
        <v>4</v>
      </c>
      <c r="M1005" s="1" t="s">
        <v>11985</v>
      </c>
      <c r="N1005" s="1" t="s">
        <v>11986</v>
      </c>
      <c r="T1005" s="1" t="s">
        <v>12810</v>
      </c>
      <c r="U1005" s="1" t="s">
        <v>241</v>
      </c>
      <c r="V1005" s="1" t="s">
        <v>6447</v>
      </c>
      <c r="Y1005" s="1" t="s">
        <v>2033</v>
      </c>
      <c r="Z1005" s="1" t="s">
        <v>8108</v>
      </c>
      <c r="AF1005" s="1" t="s">
        <v>11525</v>
      </c>
      <c r="AG1005" s="1" t="s">
        <v>11668</v>
      </c>
      <c r="AH1005" s="1" t="s">
        <v>1370</v>
      </c>
      <c r="AI1005" s="1" t="s">
        <v>8742</v>
      </c>
      <c r="BF1005" s="1" t="s">
        <v>11522</v>
      </c>
    </row>
    <row r="1006" spans="1:72" ht="13.5" customHeight="1">
      <c r="A1006" s="7" t="str">
        <f>HYPERLINK("http://kyu.snu.ac.kr/sdhj/index.jsp?type=hj/GK14611_00IM0001_085b.jpg","1738_수남면_085b")</f>
        <v>1738_수남면_085b</v>
      </c>
      <c r="B1006" s="2">
        <v>1738</v>
      </c>
      <c r="C1006" s="2" t="s">
        <v>12735</v>
      </c>
      <c r="D1006" s="2" t="s">
        <v>12736</v>
      </c>
      <c r="E1006" s="2">
        <v>1005</v>
      </c>
      <c r="F1006" s="1">
        <v>4</v>
      </c>
      <c r="G1006" s="1" t="s">
        <v>1841</v>
      </c>
      <c r="H1006" s="1" t="s">
        <v>6275</v>
      </c>
      <c r="I1006" s="1">
        <v>2</v>
      </c>
      <c r="L1006" s="1">
        <v>5</v>
      </c>
      <c r="M1006" s="1" t="s">
        <v>11987</v>
      </c>
      <c r="N1006" s="1" t="s">
        <v>11988</v>
      </c>
      <c r="T1006" s="1" t="s">
        <v>12719</v>
      </c>
      <c r="U1006" s="1" t="s">
        <v>2034</v>
      </c>
      <c r="V1006" s="1" t="s">
        <v>6647</v>
      </c>
      <c r="W1006" s="1" t="s">
        <v>145</v>
      </c>
      <c r="X1006" s="1" t="s">
        <v>6714</v>
      </c>
      <c r="Y1006" s="1" t="s">
        <v>2035</v>
      </c>
      <c r="Z1006" s="1" t="s">
        <v>8107</v>
      </c>
      <c r="AC1006" s="1">
        <v>70</v>
      </c>
      <c r="AD1006" s="1" t="s">
        <v>127</v>
      </c>
      <c r="AE1006" s="1" t="s">
        <v>8557</v>
      </c>
      <c r="AJ1006" s="1" t="s">
        <v>17</v>
      </c>
      <c r="AK1006" s="1" t="s">
        <v>8760</v>
      </c>
      <c r="AL1006" s="1" t="s">
        <v>146</v>
      </c>
      <c r="AM1006" s="1" t="s">
        <v>8757</v>
      </c>
      <c r="AT1006" s="1" t="s">
        <v>44</v>
      </c>
      <c r="AU1006" s="1" t="s">
        <v>6520</v>
      </c>
      <c r="AV1006" s="1" t="s">
        <v>2036</v>
      </c>
      <c r="AW1006" s="1" t="s">
        <v>9399</v>
      </c>
      <c r="BG1006" s="1" t="s">
        <v>79</v>
      </c>
      <c r="BH1006" s="1" t="s">
        <v>6493</v>
      </c>
      <c r="BI1006" s="1" t="s">
        <v>2037</v>
      </c>
      <c r="BJ1006" s="1" t="s">
        <v>13335</v>
      </c>
      <c r="BK1006" s="1" t="s">
        <v>81</v>
      </c>
      <c r="BL1006" s="1" t="s">
        <v>8866</v>
      </c>
      <c r="BM1006" s="1" t="s">
        <v>2038</v>
      </c>
      <c r="BN1006" s="1" t="s">
        <v>10378</v>
      </c>
      <c r="BO1006" s="1" t="s">
        <v>81</v>
      </c>
      <c r="BP1006" s="1" t="s">
        <v>8866</v>
      </c>
      <c r="BQ1006" s="1" t="s">
        <v>2039</v>
      </c>
      <c r="BR1006" s="1" t="s">
        <v>11228</v>
      </c>
      <c r="BS1006" s="1" t="s">
        <v>372</v>
      </c>
      <c r="BT1006" s="1" t="s">
        <v>8664</v>
      </c>
    </row>
    <row r="1007" spans="1:72" ht="13.5" customHeight="1">
      <c r="A1007" s="7" t="str">
        <f>HYPERLINK("http://kyu.snu.ac.kr/sdhj/index.jsp?type=hj/GK14611_00IM0001_085b.jpg","1738_수남면_085b")</f>
        <v>1738_수남면_085b</v>
      </c>
      <c r="B1007" s="2">
        <v>1738</v>
      </c>
      <c r="C1007" s="2" t="s">
        <v>12703</v>
      </c>
      <c r="D1007" s="2" t="s">
        <v>12704</v>
      </c>
      <c r="E1007" s="2">
        <v>1006</v>
      </c>
      <c r="F1007" s="1">
        <v>4</v>
      </c>
      <c r="G1007" s="1" t="s">
        <v>1841</v>
      </c>
      <c r="H1007" s="1" t="s">
        <v>6275</v>
      </c>
      <c r="I1007" s="1">
        <v>2</v>
      </c>
      <c r="L1007" s="1">
        <v>5</v>
      </c>
      <c r="M1007" s="1" t="s">
        <v>11987</v>
      </c>
      <c r="N1007" s="1" t="s">
        <v>11988</v>
      </c>
      <c r="S1007" s="1" t="s">
        <v>51</v>
      </c>
      <c r="T1007" s="1" t="s">
        <v>6364</v>
      </c>
      <c r="W1007" s="1" t="s">
        <v>38</v>
      </c>
      <c r="X1007" s="1" t="s">
        <v>6711</v>
      </c>
      <c r="Y1007" s="1" t="s">
        <v>53</v>
      </c>
      <c r="Z1007" s="1" t="s">
        <v>6773</v>
      </c>
      <c r="AC1007" s="1">
        <v>68</v>
      </c>
      <c r="AD1007" s="1" t="s">
        <v>580</v>
      </c>
      <c r="AE1007" s="1" t="s">
        <v>8555</v>
      </c>
      <c r="AJ1007" s="1" t="s">
        <v>17</v>
      </c>
      <c r="AK1007" s="1" t="s">
        <v>8760</v>
      </c>
      <c r="AL1007" s="1" t="s">
        <v>41</v>
      </c>
      <c r="AM1007" s="1" t="s">
        <v>8676</v>
      </c>
      <c r="AT1007" s="1" t="s">
        <v>48</v>
      </c>
      <c r="AU1007" s="1" t="s">
        <v>6678</v>
      </c>
      <c r="AV1007" s="1" t="s">
        <v>2040</v>
      </c>
      <c r="AW1007" s="1" t="s">
        <v>9192</v>
      </c>
      <c r="BG1007" s="1" t="s">
        <v>1135</v>
      </c>
      <c r="BH1007" s="1" t="s">
        <v>11457</v>
      </c>
      <c r="BI1007" s="1" t="s">
        <v>2041</v>
      </c>
      <c r="BJ1007" s="1" t="s">
        <v>10021</v>
      </c>
      <c r="BK1007" s="1" t="s">
        <v>81</v>
      </c>
      <c r="BL1007" s="1" t="s">
        <v>8866</v>
      </c>
      <c r="BM1007" s="1" t="s">
        <v>1609</v>
      </c>
      <c r="BN1007" s="1" t="s">
        <v>9431</v>
      </c>
      <c r="BO1007" s="1" t="s">
        <v>2042</v>
      </c>
      <c r="BP1007" s="1" t="s">
        <v>10545</v>
      </c>
      <c r="BQ1007" s="1" t="s">
        <v>2043</v>
      </c>
      <c r="BR1007" s="1" t="s">
        <v>10911</v>
      </c>
      <c r="BS1007" s="1" t="s">
        <v>260</v>
      </c>
      <c r="BT1007" s="1" t="s">
        <v>8762</v>
      </c>
    </row>
    <row r="1008" spans="1:72" ht="13.5" customHeight="1">
      <c r="A1008" s="7" t="str">
        <f>HYPERLINK("http://kyu.snu.ac.kr/sdhj/index.jsp?type=hj/GK14611_00IM0001_085b.jpg","1738_수남면_085b")</f>
        <v>1738_수남면_085b</v>
      </c>
      <c r="B1008" s="2">
        <v>1738</v>
      </c>
      <c r="C1008" s="2" t="s">
        <v>12921</v>
      </c>
      <c r="D1008" s="2" t="s">
        <v>12679</v>
      </c>
      <c r="E1008" s="2">
        <v>1007</v>
      </c>
      <c r="F1008" s="1">
        <v>4</v>
      </c>
      <c r="G1008" s="1" t="s">
        <v>1841</v>
      </c>
      <c r="H1008" s="1" t="s">
        <v>6275</v>
      </c>
      <c r="I1008" s="1">
        <v>2</v>
      </c>
      <c r="L1008" s="1">
        <v>5</v>
      </c>
      <c r="M1008" s="1" t="s">
        <v>11987</v>
      </c>
      <c r="N1008" s="1" t="s">
        <v>11988</v>
      </c>
      <c r="S1008" s="1" t="s">
        <v>62</v>
      </c>
      <c r="T1008" s="1" t="s">
        <v>6363</v>
      </c>
      <c r="AF1008" s="1" t="s">
        <v>87</v>
      </c>
      <c r="AG1008" s="1" t="s">
        <v>8597</v>
      </c>
    </row>
    <row r="1009" spans="1:72" ht="13.5" customHeight="1">
      <c r="A1009" s="7" t="str">
        <f>HYPERLINK("http://kyu.snu.ac.kr/sdhj/index.jsp?type=hj/GK14611_00IM0001_085b.jpg","1738_수남면_085b")</f>
        <v>1738_수남면_085b</v>
      </c>
      <c r="B1009" s="2">
        <v>1738</v>
      </c>
      <c r="C1009" s="2" t="s">
        <v>12722</v>
      </c>
      <c r="D1009" s="2" t="s">
        <v>12723</v>
      </c>
      <c r="E1009" s="2">
        <v>1008</v>
      </c>
      <c r="F1009" s="1">
        <v>4</v>
      </c>
      <c r="G1009" s="1" t="s">
        <v>1841</v>
      </c>
      <c r="H1009" s="1" t="s">
        <v>6275</v>
      </c>
      <c r="I1009" s="1">
        <v>3</v>
      </c>
      <c r="J1009" s="1" t="s">
        <v>2044</v>
      </c>
      <c r="K1009" s="1" t="s">
        <v>6324</v>
      </c>
      <c r="L1009" s="1">
        <v>1</v>
      </c>
      <c r="M1009" s="1" t="s">
        <v>11989</v>
      </c>
      <c r="N1009" s="1" t="s">
        <v>11990</v>
      </c>
      <c r="T1009" s="1" t="s">
        <v>13336</v>
      </c>
      <c r="U1009" s="1" t="s">
        <v>159</v>
      </c>
      <c r="V1009" s="1" t="s">
        <v>6472</v>
      </c>
      <c r="W1009" s="1" t="s">
        <v>66</v>
      </c>
      <c r="X1009" s="1" t="s">
        <v>11719</v>
      </c>
      <c r="Y1009" s="1" t="s">
        <v>2045</v>
      </c>
      <c r="Z1009" s="1" t="s">
        <v>8106</v>
      </c>
      <c r="AC1009" s="1">
        <v>55</v>
      </c>
      <c r="AD1009" s="1" t="s">
        <v>201</v>
      </c>
      <c r="AE1009" s="1" t="s">
        <v>8542</v>
      </c>
      <c r="AJ1009" s="1" t="s">
        <v>17</v>
      </c>
      <c r="AK1009" s="1" t="s">
        <v>8760</v>
      </c>
      <c r="AL1009" s="1" t="s">
        <v>285</v>
      </c>
      <c r="AM1009" s="1" t="s">
        <v>8520</v>
      </c>
      <c r="AT1009" s="1" t="s">
        <v>81</v>
      </c>
      <c r="AU1009" s="1" t="s">
        <v>8866</v>
      </c>
      <c r="AV1009" s="1" t="s">
        <v>2046</v>
      </c>
      <c r="AW1009" s="1" t="s">
        <v>9398</v>
      </c>
      <c r="BG1009" s="1" t="s">
        <v>911</v>
      </c>
      <c r="BH1009" s="1" t="s">
        <v>9694</v>
      </c>
      <c r="BI1009" s="1" t="s">
        <v>2047</v>
      </c>
      <c r="BJ1009" s="1" t="s">
        <v>10020</v>
      </c>
      <c r="BK1009" s="1" t="s">
        <v>2048</v>
      </c>
      <c r="BL1009" s="1" t="s">
        <v>10151</v>
      </c>
      <c r="BM1009" s="1" t="s">
        <v>2049</v>
      </c>
      <c r="BN1009" s="1" t="s">
        <v>8057</v>
      </c>
      <c r="BO1009" s="1" t="s">
        <v>81</v>
      </c>
      <c r="BP1009" s="1" t="s">
        <v>8866</v>
      </c>
      <c r="BQ1009" s="1" t="s">
        <v>2050</v>
      </c>
      <c r="BR1009" s="1" t="s">
        <v>11150</v>
      </c>
      <c r="BS1009" s="1" t="s">
        <v>365</v>
      </c>
      <c r="BT1009" s="1" t="s">
        <v>8671</v>
      </c>
    </row>
    <row r="1010" spans="1:72" ht="13.5" customHeight="1">
      <c r="A1010" s="7" t="str">
        <f>HYPERLINK("http://kyu.snu.ac.kr/sdhj/index.jsp?type=hj/GK14611_00IM0001_085b.jpg","1738_수남면_085b")</f>
        <v>1738_수남면_085b</v>
      </c>
      <c r="B1010" s="2">
        <v>1738</v>
      </c>
      <c r="C1010" s="2" t="s">
        <v>13108</v>
      </c>
      <c r="D1010" s="2" t="s">
        <v>13109</v>
      </c>
      <c r="E1010" s="2">
        <v>1009</v>
      </c>
      <c r="F1010" s="1">
        <v>4</v>
      </c>
      <c r="G1010" s="1" t="s">
        <v>1841</v>
      </c>
      <c r="H1010" s="1" t="s">
        <v>6275</v>
      </c>
      <c r="I1010" s="1">
        <v>3</v>
      </c>
      <c r="L1010" s="1">
        <v>1</v>
      </c>
      <c r="M1010" s="1" t="s">
        <v>11989</v>
      </c>
      <c r="N1010" s="1" t="s">
        <v>11990</v>
      </c>
      <c r="S1010" s="1" t="s">
        <v>51</v>
      </c>
      <c r="T1010" s="1" t="s">
        <v>6364</v>
      </c>
      <c r="W1010" s="1" t="s">
        <v>804</v>
      </c>
      <c r="X1010" s="1" t="s">
        <v>6768</v>
      </c>
      <c r="Y1010" s="1" t="s">
        <v>170</v>
      </c>
      <c r="Z1010" s="1" t="s">
        <v>6819</v>
      </c>
      <c r="AC1010" s="1">
        <v>39</v>
      </c>
      <c r="AD1010" s="1" t="s">
        <v>93</v>
      </c>
      <c r="AE1010" s="1" t="s">
        <v>8534</v>
      </c>
      <c r="AJ1010" s="1" t="s">
        <v>173</v>
      </c>
      <c r="AK1010" s="1" t="s">
        <v>8258</v>
      </c>
      <c r="AL1010" s="1" t="s">
        <v>230</v>
      </c>
      <c r="AM1010" s="1" t="s">
        <v>8772</v>
      </c>
      <c r="AT1010" s="1" t="s">
        <v>81</v>
      </c>
      <c r="AU1010" s="1" t="s">
        <v>8866</v>
      </c>
      <c r="AV1010" s="1" t="s">
        <v>2051</v>
      </c>
      <c r="AW1010" s="1" t="s">
        <v>7326</v>
      </c>
      <c r="BG1010" s="1" t="s">
        <v>315</v>
      </c>
      <c r="BH1010" s="1" t="s">
        <v>8896</v>
      </c>
      <c r="BI1010" s="1" t="s">
        <v>2052</v>
      </c>
      <c r="BJ1010" s="1" t="s">
        <v>10019</v>
      </c>
      <c r="BK1010" s="1" t="s">
        <v>81</v>
      </c>
      <c r="BL1010" s="1" t="s">
        <v>8866</v>
      </c>
      <c r="BM1010" s="1" t="s">
        <v>2053</v>
      </c>
      <c r="BN1010" s="1" t="s">
        <v>10447</v>
      </c>
      <c r="BO1010" s="1" t="s">
        <v>2054</v>
      </c>
      <c r="BP1010" s="1" t="s">
        <v>10544</v>
      </c>
      <c r="BQ1010" s="1" t="s">
        <v>2055</v>
      </c>
      <c r="BR1010" s="1" t="s">
        <v>10910</v>
      </c>
      <c r="BS1010" s="1" t="s">
        <v>351</v>
      </c>
      <c r="BT1010" s="1" t="s">
        <v>8765</v>
      </c>
    </row>
    <row r="1011" spans="1:72" ht="13.5" customHeight="1">
      <c r="A1011" s="7" t="str">
        <f>HYPERLINK("http://kyu.snu.ac.kr/sdhj/index.jsp?type=hj/GK14611_00IM0001_085b.jpg","1738_수남면_085b")</f>
        <v>1738_수남면_085b</v>
      </c>
      <c r="B1011" s="2">
        <v>1738</v>
      </c>
      <c r="C1011" s="2" t="s">
        <v>13097</v>
      </c>
      <c r="D1011" s="2" t="s">
        <v>13098</v>
      </c>
      <c r="E1011" s="2">
        <v>1010</v>
      </c>
      <c r="F1011" s="1">
        <v>4</v>
      </c>
      <c r="G1011" s="1" t="s">
        <v>1841</v>
      </c>
      <c r="H1011" s="1" t="s">
        <v>6275</v>
      </c>
      <c r="I1011" s="1">
        <v>3</v>
      </c>
      <c r="L1011" s="1">
        <v>1</v>
      </c>
      <c r="M1011" s="1" t="s">
        <v>11989</v>
      </c>
      <c r="N1011" s="1" t="s">
        <v>11990</v>
      </c>
      <c r="S1011" s="1" t="s">
        <v>156</v>
      </c>
      <c r="T1011" s="1" t="s">
        <v>6371</v>
      </c>
      <c r="U1011" s="1" t="s">
        <v>159</v>
      </c>
      <c r="V1011" s="1" t="s">
        <v>6472</v>
      </c>
      <c r="Y1011" s="1" t="s">
        <v>2056</v>
      </c>
      <c r="Z1011" s="1" t="s">
        <v>8105</v>
      </c>
      <c r="AC1011" s="1">
        <v>36</v>
      </c>
      <c r="AD1011" s="1" t="s">
        <v>404</v>
      </c>
      <c r="AE1011" s="1" t="s">
        <v>8584</v>
      </c>
    </row>
    <row r="1012" spans="1:72" ht="13.5" customHeight="1">
      <c r="A1012" s="7" t="str">
        <f>HYPERLINK("http://kyu.snu.ac.kr/sdhj/index.jsp?type=hj/GK14611_00IM0001_085b.jpg","1738_수남면_085b")</f>
        <v>1738_수남면_085b</v>
      </c>
      <c r="B1012" s="2">
        <v>1738</v>
      </c>
      <c r="C1012" s="2" t="s">
        <v>13097</v>
      </c>
      <c r="D1012" s="2" t="s">
        <v>13098</v>
      </c>
      <c r="E1012" s="2">
        <v>1011</v>
      </c>
      <c r="F1012" s="1">
        <v>4</v>
      </c>
      <c r="G1012" s="1" t="s">
        <v>1841</v>
      </c>
      <c r="H1012" s="1" t="s">
        <v>6275</v>
      </c>
      <c r="I1012" s="1">
        <v>3</v>
      </c>
      <c r="L1012" s="1">
        <v>1</v>
      </c>
      <c r="M1012" s="1" t="s">
        <v>11989</v>
      </c>
      <c r="N1012" s="1" t="s">
        <v>11990</v>
      </c>
      <c r="S1012" s="1" t="s">
        <v>131</v>
      </c>
      <c r="T1012" s="1" t="s">
        <v>6366</v>
      </c>
      <c r="U1012" s="1" t="s">
        <v>159</v>
      </c>
      <c r="V1012" s="1" t="s">
        <v>6472</v>
      </c>
      <c r="Y1012" s="1" t="s">
        <v>2057</v>
      </c>
      <c r="Z1012" s="1" t="s">
        <v>8104</v>
      </c>
      <c r="AC1012" s="1">
        <v>14</v>
      </c>
      <c r="AD1012" s="1" t="s">
        <v>210</v>
      </c>
      <c r="AE1012" s="1" t="s">
        <v>8582</v>
      </c>
    </row>
    <row r="1013" spans="1:72" ht="13.5" customHeight="1">
      <c r="A1013" s="7" t="str">
        <f>HYPERLINK("http://kyu.snu.ac.kr/sdhj/index.jsp?type=hj/GK14611_00IM0001_085b.jpg","1738_수남면_085b")</f>
        <v>1738_수남면_085b</v>
      </c>
      <c r="B1013" s="2">
        <v>1738</v>
      </c>
      <c r="C1013" s="2" t="s">
        <v>13097</v>
      </c>
      <c r="D1013" s="2" t="s">
        <v>13098</v>
      </c>
      <c r="E1013" s="2">
        <v>1012</v>
      </c>
      <c r="F1013" s="1">
        <v>4</v>
      </c>
      <c r="G1013" s="1" t="s">
        <v>1841</v>
      </c>
      <c r="H1013" s="1" t="s">
        <v>6275</v>
      </c>
      <c r="I1013" s="1">
        <v>3</v>
      </c>
      <c r="L1013" s="1">
        <v>1</v>
      </c>
      <c r="M1013" s="1" t="s">
        <v>11989</v>
      </c>
      <c r="N1013" s="1" t="s">
        <v>11990</v>
      </c>
      <c r="S1013" s="1" t="s">
        <v>131</v>
      </c>
      <c r="T1013" s="1" t="s">
        <v>6366</v>
      </c>
      <c r="Y1013" s="1" t="s">
        <v>2058</v>
      </c>
      <c r="Z1013" s="1" t="s">
        <v>8103</v>
      </c>
      <c r="AC1013" s="1">
        <v>10</v>
      </c>
      <c r="AD1013" s="1" t="s">
        <v>127</v>
      </c>
      <c r="AE1013" s="1" t="s">
        <v>8557</v>
      </c>
    </row>
    <row r="1014" spans="1:72" ht="13.5" customHeight="1">
      <c r="A1014" s="7" t="str">
        <f>HYPERLINK("http://kyu.snu.ac.kr/sdhj/index.jsp?type=hj/GK14611_00IM0001_085b.jpg","1738_수남면_085b")</f>
        <v>1738_수남면_085b</v>
      </c>
      <c r="B1014" s="2">
        <v>1738</v>
      </c>
      <c r="C1014" s="2" t="s">
        <v>13097</v>
      </c>
      <c r="D1014" s="2" t="s">
        <v>13098</v>
      </c>
      <c r="E1014" s="2">
        <v>1013</v>
      </c>
      <c r="F1014" s="1">
        <v>4</v>
      </c>
      <c r="G1014" s="1" t="s">
        <v>1841</v>
      </c>
      <c r="H1014" s="1" t="s">
        <v>6275</v>
      </c>
      <c r="I1014" s="1">
        <v>3</v>
      </c>
      <c r="L1014" s="1">
        <v>1</v>
      </c>
      <c r="M1014" s="1" t="s">
        <v>11989</v>
      </c>
      <c r="N1014" s="1" t="s">
        <v>11990</v>
      </c>
      <c r="T1014" s="1" t="s">
        <v>13337</v>
      </c>
      <c r="U1014" s="1" t="s">
        <v>181</v>
      </c>
      <c r="V1014" s="1" t="s">
        <v>6448</v>
      </c>
      <c r="Y1014" s="1" t="s">
        <v>2059</v>
      </c>
      <c r="Z1014" s="1" t="s">
        <v>8102</v>
      </c>
      <c r="AC1014" s="1">
        <v>83</v>
      </c>
      <c r="AD1014" s="1" t="s">
        <v>284</v>
      </c>
      <c r="AE1014" s="1" t="s">
        <v>8572</v>
      </c>
      <c r="AG1014" s="1" t="s">
        <v>13338</v>
      </c>
      <c r="BB1014" s="1" t="s">
        <v>181</v>
      </c>
      <c r="BC1014" s="1" t="s">
        <v>6448</v>
      </c>
      <c r="BD1014" s="1" t="s">
        <v>2060</v>
      </c>
      <c r="BE1014" s="1" t="s">
        <v>7615</v>
      </c>
      <c r="BF1014" s="1" t="s">
        <v>11492</v>
      </c>
    </row>
    <row r="1015" spans="1:72" ht="13.5" customHeight="1">
      <c r="A1015" s="7" t="str">
        <f>HYPERLINK("http://kyu.snu.ac.kr/sdhj/index.jsp?type=hj/GK14611_00IM0001_085b.jpg","1738_수남면_085b")</f>
        <v>1738_수남면_085b</v>
      </c>
      <c r="B1015" s="2">
        <v>1738</v>
      </c>
      <c r="C1015" s="2" t="s">
        <v>12735</v>
      </c>
      <c r="D1015" s="2" t="s">
        <v>12736</v>
      </c>
      <c r="E1015" s="2">
        <v>1014</v>
      </c>
      <c r="F1015" s="1">
        <v>4</v>
      </c>
      <c r="G1015" s="1" t="s">
        <v>1841</v>
      </c>
      <c r="H1015" s="1" t="s">
        <v>6275</v>
      </c>
      <c r="I1015" s="1">
        <v>3</v>
      </c>
      <c r="L1015" s="1">
        <v>1</v>
      </c>
      <c r="M1015" s="1" t="s">
        <v>11989</v>
      </c>
      <c r="N1015" s="1" t="s">
        <v>11990</v>
      </c>
      <c r="T1015" s="1" t="s">
        <v>13337</v>
      </c>
      <c r="U1015" s="1" t="s">
        <v>241</v>
      </c>
      <c r="V1015" s="1" t="s">
        <v>6447</v>
      </c>
      <c r="Y1015" s="1" t="s">
        <v>13339</v>
      </c>
      <c r="Z1015" s="1" t="s">
        <v>8101</v>
      </c>
      <c r="AC1015" s="1">
        <v>55</v>
      </c>
      <c r="AD1015" s="1" t="s">
        <v>201</v>
      </c>
      <c r="AE1015" s="1" t="s">
        <v>8542</v>
      </c>
      <c r="AF1015" s="1" t="s">
        <v>11502</v>
      </c>
      <c r="AG1015" s="1" t="s">
        <v>11686</v>
      </c>
      <c r="BB1015" s="1" t="s">
        <v>239</v>
      </c>
      <c r="BC1015" s="1" t="s">
        <v>6489</v>
      </c>
      <c r="BF1015" s="1" t="s">
        <v>11492</v>
      </c>
    </row>
    <row r="1016" spans="1:72" ht="13.5" customHeight="1">
      <c r="A1016" s="7" t="str">
        <f>HYPERLINK("http://kyu.snu.ac.kr/sdhj/index.jsp?type=hj/GK14611_00IM0001_085b.jpg","1738_수남면_085b")</f>
        <v>1738_수남면_085b</v>
      </c>
      <c r="B1016" s="2">
        <v>1738</v>
      </c>
      <c r="C1016" s="2" t="s">
        <v>12735</v>
      </c>
      <c r="D1016" s="2" t="s">
        <v>12736</v>
      </c>
      <c r="E1016" s="2">
        <v>1015</v>
      </c>
      <c r="F1016" s="1">
        <v>4</v>
      </c>
      <c r="G1016" s="1" t="s">
        <v>1841</v>
      </c>
      <c r="H1016" s="1" t="s">
        <v>6275</v>
      </c>
      <c r="I1016" s="1">
        <v>3</v>
      </c>
      <c r="L1016" s="1">
        <v>1</v>
      </c>
      <c r="M1016" s="1" t="s">
        <v>11989</v>
      </c>
      <c r="N1016" s="1" t="s">
        <v>11990</v>
      </c>
      <c r="T1016" s="1" t="s">
        <v>13337</v>
      </c>
      <c r="U1016" s="1" t="s">
        <v>181</v>
      </c>
      <c r="V1016" s="1" t="s">
        <v>6448</v>
      </c>
      <c r="Y1016" s="1" t="s">
        <v>1207</v>
      </c>
      <c r="Z1016" s="1" t="s">
        <v>6822</v>
      </c>
      <c r="AC1016" s="1">
        <v>30</v>
      </c>
      <c r="AT1016" s="1" t="s">
        <v>241</v>
      </c>
      <c r="AU1016" s="1" t="s">
        <v>6447</v>
      </c>
      <c r="AV1016" s="1" t="s">
        <v>2061</v>
      </c>
      <c r="AW1016" s="1" t="s">
        <v>9397</v>
      </c>
      <c r="BB1016" s="1" t="s">
        <v>483</v>
      </c>
      <c r="BC1016" s="1" t="s">
        <v>8801</v>
      </c>
      <c r="BF1016" s="1" t="s">
        <v>11492</v>
      </c>
    </row>
    <row r="1017" spans="1:72" ht="13.5" customHeight="1">
      <c r="A1017" s="7" t="str">
        <f>HYPERLINK("http://kyu.snu.ac.kr/sdhj/index.jsp?type=hj/GK14611_00IM0001_085b.jpg","1738_수남면_085b")</f>
        <v>1738_수남면_085b</v>
      </c>
      <c r="B1017" s="2">
        <v>1738</v>
      </c>
      <c r="C1017" s="2" t="s">
        <v>12735</v>
      </c>
      <c r="D1017" s="2" t="s">
        <v>12736</v>
      </c>
      <c r="E1017" s="2">
        <v>1016</v>
      </c>
      <c r="F1017" s="1">
        <v>4</v>
      </c>
      <c r="G1017" s="1" t="s">
        <v>1841</v>
      </c>
      <c r="H1017" s="1" t="s">
        <v>6275</v>
      </c>
      <c r="I1017" s="1">
        <v>3</v>
      </c>
      <c r="L1017" s="1">
        <v>1</v>
      </c>
      <c r="M1017" s="1" t="s">
        <v>11989</v>
      </c>
      <c r="N1017" s="1" t="s">
        <v>11990</v>
      </c>
      <c r="T1017" s="1" t="s">
        <v>13337</v>
      </c>
      <c r="U1017" s="1" t="s">
        <v>181</v>
      </c>
      <c r="V1017" s="1" t="s">
        <v>6448</v>
      </c>
      <c r="Y1017" s="1" t="s">
        <v>2062</v>
      </c>
      <c r="Z1017" s="1" t="s">
        <v>6852</v>
      </c>
      <c r="AC1017" s="1">
        <v>2</v>
      </c>
      <c r="AD1017" s="1" t="s">
        <v>104</v>
      </c>
      <c r="AE1017" s="1" t="s">
        <v>8576</v>
      </c>
      <c r="AF1017" s="1" t="s">
        <v>105</v>
      </c>
      <c r="AG1017" s="1" t="s">
        <v>8593</v>
      </c>
      <c r="BB1017" s="1" t="s">
        <v>239</v>
      </c>
      <c r="BC1017" s="1" t="s">
        <v>6489</v>
      </c>
      <c r="BF1017" s="1" t="s">
        <v>11491</v>
      </c>
    </row>
    <row r="1018" spans="1:72" ht="13.5" customHeight="1">
      <c r="A1018" s="7" t="str">
        <f>HYPERLINK("http://kyu.snu.ac.kr/sdhj/index.jsp?type=hj/GK14611_00IM0001_085b.jpg","1738_수남면_085b")</f>
        <v>1738_수남면_085b</v>
      </c>
      <c r="B1018" s="2">
        <v>1738</v>
      </c>
      <c r="C1018" s="2" t="s">
        <v>12735</v>
      </c>
      <c r="D1018" s="2" t="s">
        <v>12736</v>
      </c>
      <c r="E1018" s="2">
        <v>1017</v>
      </c>
      <c r="F1018" s="1">
        <v>4</v>
      </c>
      <c r="G1018" s="1" t="s">
        <v>1841</v>
      </c>
      <c r="H1018" s="1" t="s">
        <v>6275</v>
      </c>
      <c r="I1018" s="1">
        <v>3</v>
      </c>
      <c r="L1018" s="1">
        <v>2</v>
      </c>
      <c r="M1018" s="1" t="s">
        <v>11991</v>
      </c>
      <c r="N1018" s="1" t="s">
        <v>11992</v>
      </c>
      <c r="T1018" s="1" t="s">
        <v>13340</v>
      </c>
      <c r="U1018" s="1" t="s">
        <v>159</v>
      </c>
      <c r="V1018" s="1" t="s">
        <v>6472</v>
      </c>
      <c r="W1018" s="1" t="s">
        <v>490</v>
      </c>
      <c r="X1018" s="1" t="s">
        <v>6730</v>
      </c>
      <c r="Y1018" s="1" t="s">
        <v>2063</v>
      </c>
      <c r="Z1018" s="1" t="s">
        <v>8100</v>
      </c>
      <c r="AC1018" s="1">
        <v>54</v>
      </c>
      <c r="AD1018" s="1" t="s">
        <v>511</v>
      </c>
      <c r="AE1018" s="1" t="s">
        <v>8566</v>
      </c>
      <c r="AJ1018" s="1" t="s">
        <v>17</v>
      </c>
      <c r="AK1018" s="1" t="s">
        <v>8760</v>
      </c>
      <c r="AL1018" s="1" t="s">
        <v>126</v>
      </c>
      <c r="AM1018" s="1" t="s">
        <v>8691</v>
      </c>
      <c r="AT1018" s="1" t="s">
        <v>81</v>
      </c>
      <c r="AU1018" s="1" t="s">
        <v>8866</v>
      </c>
      <c r="AV1018" s="1" t="s">
        <v>2064</v>
      </c>
      <c r="AW1018" s="1" t="s">
        <v>9396</v>
      </c>
      <c r="BG1018" s="1" t="s">
        <v>81</v>
      </c>
      <c r="BH1018" s="1" t="s">
        <v>8866</v>
      </c>
      <c r="BI1018" s="1" t="s">
        <v>2065</v>
      </c>
      <c r="BJ1018" s="1" t="s">
        <v>10018</v>
      </c>
      <c r="BK1018" s="1" t="s">
        <v>2066</v>
      </c>
      <c r="BL1018" s="1" t="s">
        <v>10150</v>
      </c>
      <c r="BM1018" s="1" t="s">
        <v>2067</v>
      </c>
      <c r="BN1018" s="1" t="s">
        <v>10435</v>
      </c>
      <c r="BO1018" s="1" t="s">
        <v>81</v>
      </c>
      <c r="BP1018" s="1" t="s">
        <v>8866</v>
      </c>
      <c r="BQ1018" s="1" t="s">
        <v>2068</v>
      </c>
      <c r="BR1018" s="1" t="s">
        <v>13341</v>
      </c>
      <c r="BS1018" s="1" t="s">
        <v>582</v>
      </c>
      <c r="BT1018" s="1" t="s">
        <v>6897</v>
      </c>
    </row>
    <row r="1019" spans="1:72" ht="13.5" customHeight="1">
      <c r="A1019" s="7" t="str">
        <f>HYPERLINK("http://kyu.snu.ac.kr/sdhj/index.jsp?type=hj/GK14611_00IM0001_085b.jpg","1738_수남면_085b")</f>
        <v>1738_수남면_085b</v>
      </c>
      <c r="B1019" s="2">
        <v>1738</v>
      </c>
      <c r="C1019" s="2" t="s">
        <v>14422</v>
      </c>
      <c r="D1019" s="2" t="s">
        <v>14423</v>
      </c>
      <c r="E1019" s="2">
        <v>1018</v>
      </c>
      <c r="F1019" s="1">
        <v>4</v>
      </c>
      <c r="G1019" s="1" t="s">
        <v>1841</v>
      </c>
      <c r="H1019" s="1" t="s">
        <v>6275</v>
      </c>
      <c r="I1019" s="1">
        <v>3</v>
      </c>
      <c r="L1019" s="1">
        <v>2</v>
      </c>
      <c r="M1019" s="1" t="s">
        <v>11991</v>
      </c>
      <c r="N1019" s="1" t="s">
        <v>11992</v>
      </c>
      <c r="S1019" s="1" t="s">
        <v>51</v>
      </c>
      <c r="T1019" s="1" t="s">
        <v>6364</v>
      </c>
      <c r="W1019" s="1" t="s">
        <v>66</v>
      </c>
      <c r="X1019" s="1" t="s">
        <v>11719</v>
      </c>
      <c r="Y1019" s="1" t="s">
        <v>170</v>
      </c>
      <c r="Z1019" s="1" t="s">
        <v>6819</v>
      </c>
      <c r="AF1019" s="1" t="s">
        <v>128</v>
      </c>
      <c r="AG1019" s="1" t="s">
        <v>6421</v>
      </c>
    </row>
    <row r="1020" spans="1:72" ht="13.5" customHeight="1">
      <c r="A1020" s="7" t="str">
        <f>HYPERLINK("http://kyu.snu.ac.kr/sdhj/index.jsp?type=hj/GK14611_00IM0001_085b.jpg","1738_수남면_085b")</f>
        <v>1738_수남면_085b</v>
      </c>
      <c r="B1020" s="2">
        <v>1738</v>
      </c>
      <c r="C1020" s="2" t="s">
        <v>13342</v>
      </c>
      <c r="D1020" s="2" t="s">
        <v>13343</v>
      </c>
      <c r="E1020" s="2">
        <v>1019</v>
      </c>
      <c r="F1020" s="1">
        <v>4</v>
      </c>
      <c r="G1020" s="1" t="s">
        <v>1841</v>
      </c>
      <c r="H1020" s="1" t="s">
        <v>6275</v>
      </c>
      <c r="I1020" s="1">
        <v>3</v>
      </c>
      <c r="L1020" s="1">
        <v>2</v>
      </c>
      <c r="M1020" s="1" t="s">
        <v>11991</v>
      </c>
      <c r="N1020" s="1" t="s">
        <v>11992</v>
      </c>
      <c r="S1020" s="1" t="s">
        <v>51</v>
      </c>
      <c r="T1020" s="1" t="s">
        <v>6364</v>
      </c>
      <c r="W1020" s="1" t="s">
        <v>2069</v>
      </c>
      <c r="X1020" s="1" t="s">
        <v>8518</v>
      </c>
      <c r="Y1020" s="1" t="s">
        <v>170</v>
      </c>
      <c r="Z1020" s="1" t="s">
        <v>6819</v>
      </c>
      <c r="AC1020" s="1">
        <v>28</v>
      </c>
      <c r="AD1020" s="1" t="s">
        <v>516</v>
      </c>
      <c r="AE1020" s="1" t="s">
        <v>8567</v>
      </c>
      <c r="AJ1020" s="1" t="s">
        <v>173</v>
      </c>
      <c r="AK1020" s="1" t="s">
        <v>8258</v>
      </c>
      <c r="AL1020" s="1" t="s">
        <v>550</v>
      </c>
      <c r="AM1020" s="1" t="s">
        <v>8754</v>
      </c>
      <c r="AT1020" s="1" t="s">
        <v>159</v>
      </c>
      <c r="AU1020" s="1" t="s">
        <v>6472</v>
      </c>
      <c r="AV1020" s="1" t="s">
        <v>2070</v>
      </c>
      <c r="AW1020" s="1" t="s">
        <v>9395</v>
      </c>
      <c r="BG1020" s="1" t="s">
        <v>81</v>
      </c>
      <c r="BH1020" s="1" t="s">
        <v>8866</v>
      </c>
      <c r="BI1020" s="1" t="s">
        <v>2071</v>
      </c>
      <c r="BJ1020" s="1" t="s">
        <v>6750</v>
      </c>
      <c r="BK1020" s="1" t="s">
        <v>1951</v>
      </c>
      <c r="BL1020" s="1" t="s">
        <v>8881</v>
      </c>
      <c r="BM1020" s="1" t="s">
        <v>2072</v>
      </c>
      <c r="BN1020" s="1" t="s">
        <v>10446</v>
      </c>
      <c r="BO1020" s="1" t="s">
        <v>2073</v>
      </c>
      <c r="BP1020" s="1" t="s">
        <v>10543</v>
      </c>
      <c r="BQ1020" s="1" t="s">
        <v>2074</v>
      </c>
      <c r="BR1020" s="1" t="s">
        <v>11261</v>
      </c>
      <c r="BS1020" s="1" t="s">
        <v>257</v>
      </c>
      <c r="BT1020" s="1" t="s">
        <v>8704</v>
      </c>
    </row>
    <row r="1021" spans="1:72" ht="13.5" customHeight="1">
      <c r="A1021" s="7" t="str">
        <f>HYPERLINK("http://kyu.snu.ac.kr/sdhj/index.jsp?type=hj/GK14611_00IM0001_085b.jpg","1738_수남면_085b")</f>
        <v>1738_수남면_085b</v>
      </c>
      <c r="B1021" s="2">
        <v>1738</v>
      </c>
      <c r="C1021" s="2" t="s">
        <v>12806</v>
      </c>
      <c r="D1021" s="2" t="s">
        <v>12807</v>
      </c>
      <c r="E1021" s="2">
        <v>1020</v>
      </c>
      <c r="F1021" s="1">
        <v>4</v>
      </c>
      <c r="G1021" s="1" t="s">
        <v>1841</v>
      </c>
      <c r="H1021" s="1" t="s">
        <v>6275</v>
      </c>
      <c r="I1021" s="1">
        <v>3</v>
      </c>
      <c r="L1021" s="1">
        <v>2</v>
      </c>
      <c r="M1021" s="1" t="s">
        <v>11991</v>
      </c>
      <c r="N1021" s="1" t="s">
        <v>11992</v>
      </c>
      <c r="T1021" s="1" t="s">
        <v>13344</v>
      </c>
      <c r="U1021" s="1" t="s">
        <v>181</v>
      </c>
      <c r="V1021" s="1" t="s">
        <v>6448</v>
      </c>
      <c r="Y1021" s="1" t="s">
        <v>13345</v>
      </c>
      <c r="Z1021" s="1" t="s">
        <v>8099</v>
      </c>
      <c r="AC1021" s="1">
        <v>48</v>
      </c>
      <c r="AD1021" s="1" t="s">
        <v>259</v>
      </c>
      <c r="AE1021" s="1" t="s">
        <v>8571</v>
      </c>
      <c r="AF1021" s="1" t="s">
        <v>13346</v>
      </c>
      <c r="AG1021" s="1" t="s">
        <v>14424</v>
      </c>
      <c r="AI1021" s="1" t="s">
        <v>13350</v>
      </c>
    </row>
    <row r="1022" spans="1:72" ht="13.5" customHeight="1">
      <c r="A1022" s="7" t="str">
        <f>HYPERLINK("http://kyu.snu.ac.kr/sdhj/index.jsp?type=hj/GK14611_00IM0001_085b.jpg","1738_수남면_085b")</f>
        <v>1738_수남면_085b</v>
      </c>
      <c r="B1022" s="2">
        <v>1738</v>
      </c>
      <c r="C1022" s="2" t="s">
        <v>13342</v>
      </c>
      <c r="D1022" s="2" t="s">
        <v>13343</v>
      </c>
      <c r="E1022" s="2">
        <v>1021</v>
      </c>
      <c r="F1022" s="1">
        <v>4</v>
      </c>
      <c r="G1022" s="1" t="s">
        <v>1841</v>
      </c>
      <c r="H1022" s="1" t="s">
        <v>6275</v>
      </c>
      <c r="I1022" s="1">
        <v>3</v>
      </c>
      <c r="L1022" s="1">
        <v>2</v>
      </c>
      <c r="M1022" s="1" t="s">
        <v>11991</v>
      </c>
      <c r="N1022" s="1" t="s">
        <v>11992</v>
      </c>
      <c r="T1022" s="1" t="s">
        <v>13344</v>
      </c>
      <c r="U1022" s="1" t="s">
        <v>13347</v>
      </c>
      <c r="V1022" s="1" t="s">
        <v>13348</v>
      </c>
      <c r="Y1022" s="1" t="s">
        <v>2075</v>
      </c>
      <c r="Z1022" s="1" t="s">
        <v>8098</v>
      </c>
      <c r="AC1022" s="1">
        <v>66</v>
      </c>
      <c r="AD1022" s="1" t="s">
        <v>130</v>
      </c>
      <c r="AE1022" s="1" t="s">
        <v>8580</v>
      </c>
      <c r="AF1022" s="1" t="s">
        <v>531</v>
      </c>
      <c r="AG1022" s="1" t="s">
        <v>13349</v>
      </c>
      <c r="AI1022" s="1" t="s">
        <v>13350</v>
      </c>
      <c r="AT1022" s="1" t="s">
        <v>1120</v>
      </c>
      <c r="AU1022" s="1" t="s">
        <v>13351</v>
      </c>
      <c r="AV1022" s="1" t="s">
        <v>2076</v>
      </c>
      <c r="AW1022" s="1" t="s">
        <v>9394</v>
      </c>
      <c r="BB1022" s="1" t="s">
        <v>606</v>
      </c>
      <c r="BC1022" s="1" t="s">
        <v>6577</v>
      </c>
      <c r="BD1022" s="1" t="s">
        <v>2077</v>
      </c>
      <c r="BE1022" s="1" t="s">
        <v>7180</v>
      </c>
    </row>
    <row r="1023" spans="1:72" ht="13.5" customHeight="1">
      <c r="A1023" s="7" t="str">
        <f>HYPERLINK("http://kyu.snu.ac.kr/sdhj/index.jsp?type=hj/GK14611_00IM0001_085b.jpg","1738_수남면_085b")</f>
        <v>1738_수남면_085b</v>
      </c>
      <c r="B1023" s="2">
        <v>1738</v>
      </c>
      <c r="C1023" s="2" t="s">
        <v>13352</v>
      </c>
      <c r="D1023" s="2" t="s">
        <v>13353</v>
      </c>
      <c r="E1023" s="2">
        <v>1022</v>
      </c>
      <c r="F1023" s="1">
        <v>4</v>
      </c>
      <c r="G1023" s="1" t="s">
        <v>1841</v>
      </c>
      <c r="H1023" s="1" t="s">
        <v>6275</v>
      </c>
      <c r="I1023" s="1">
        <v>3</v>
      </c>
      <c r="L1023" s="1">
        <v>2</v>
      </c>
      <c r="M1023" s="1" t="s">
        <v>11991</v>
      </c>
      <c r="N1023" s="1" t="s">
        <v>11992</v>
      </c>
      <c r="T1023" s="1" t="s">
        <v>13344</v>
      </c>
      <c r="U1023" s="1" t="s">
        <v>241</v>
      </c>
      <c r="V1023" s="1" t="s">
        <v>6447</v>
      </c>
      <c r="Y1023" s="1" t="s">
        <v>13354</v>
      </c>
      <c r="Z1023" s="1" t="s">
        <v>8075</v>
      </c>
      <c r="AC1023" s="1">
        <v>74</v>
      </c>
      <c r="AD1023" s="1" t="s">
        <v>210</v>
      </c>
      <c r="AE1023" s="1" t="s">
        <v>8582</v>
      </c>
      <c r="AG1023" s="1" t="s">
        <v>13357</v>
      </c>
      <c r="AI1023" s="1" t="s">
        <v>8741</v>
      </c>
      <c r="AV1023" s="1" t="s">
        <v>2079</v>
      </c>
      <c r="AW1023" s="1" t="s">
        <v>9393</v>
      </c>
      <c r="BB1023" s="1" t="s">
        <v>606</v>
      </c>
      <c r="BC1023" s="1" t="s">
        <v>6577</v>
      </c>
      <c r="BD1023" s="1" t="s">
        <v>2080</v>
      </c>
      <c r="BE1023" s="1" t="s">
        <v>9621</v>
      </c>
    </row>
    <row r="1024" spans="1:72" ht="13.5" customHeight="1">
      <c r="A1024" s="7" t="str">
        <f>HYPERLINK("http://kyu.snu.ac.kr/sdhj/index.jsp?type=hj/GK14611_00IM0001_085b.jpg","1738_수남면_085b")</f>
        <v>1738_수남면_085b</v>
      </c>
      <c r="B1024" s="2">
        <v>1738</v>
      </c>
      <c r="C1024" s="2" t="s">
        <v>13355</v>
      </c>
      <c r="D1024" s="2" t="s">
        <v>13356</v>
      </c>
      <c r="E1024" s="2">
        <v>1023</v>
      </c>
      <c r="F1024" s="1">
        <v>4</v>
      </c>
      <c r="G1024" s="1" t="s">
        <v>1841</v>
      </c>
      <c r="H1024" s="1" t="s">
        <v>6275</v>
      </c>
      <c r="I1024" s="1">
        <v>3</v>
      </c>
      <c r="L1024" s="1">
        <v>2</v>
      </c>
      <c r="M1024" s="1" t="s">
        <v>11991</v>
      </c>
      <c r="N1024" s="1" t="s">
        <v>11992</v>
      </c>
      <c r="T1024" s="1" t="s">
        <v>13344</v>
      </c>
      <c r="U1024" s="1" t="s">
        <v>241</v>
      </c>
      <c r="V1024" s="1" t="s">
        <v>6447</v>
      </c>
      <c r="Y1024" s="1" t="s">
        <v>2081</v>
      </c>
      <c r="Z1024" s="1" t="s">
        <v>8097</v>
      </c>
      <c r="AD1024" s="1" t="s">
        <v>236</v>
      </c>
      <c r="AE1024" s="1" t="s">
        <v>8575</v>
      </c>
      <c r="AG1024" s="1" t="s">
        <v>13357</v>
      </c>
      <c r="AI1024" s="1" t="s">
        <v>8741</v>
      </c>
      <c r="AV1024" s="1" t="s">
        <v>2078</v>
      </c>
      <c r="AW1024" s="1" t="s">
        <v>8075</v>
      </c>
      <c r="BF1024" s="1" t="s">
        <v>11491</v>
      </c>
    </row>
    <row r="1025" spans="1:72" ht="13.5" customHeight="1">
      <c r="A1025" s="7" t="str">
        <f>HYPERLINK("http://kyu.snu.ac.kr/sdhj/index.jsp?type=hj/GK14611_00IM0001_085b.jpg","1738_수남면_085b")</f>
        <v>1738_수남면_085b</v>
      </c>
      <c r="B1025" s="2">
        <v>1738</v>
      </c>
      <c r="C1025" s="2" t="s">
        <v>12735</v>
      </c>
      <c r="D1025" s="2" t="s">
        <v>12736</v>
      </c>
      <c r="E1025" s="2">
        <v>1024</v>
      </c>
      <c r="F1025" s="1">
        <v>4</v>
      </c>
      <c r="G1025" s="1" t="s">
        <v>1841</v>
      </c>
      <c r="H1025" s="1" t="s">
        <v>6275</v>
      </c>
      <c r="I1025" s="1">
        <v>3</v>
      </c>
      <c r="L1025" s="1">
        <v>2</v>
      </c>
      <c r="M1025" s="1" t="s">
        <v>11991</v>
      </c>
      <c r="N1025" s="1" t="s">
        <v>11992</v>
      </c>
      <c r="T1025" s="1" t="s">
        <v>13344</v>
      </c>
      <c r="Y1025" s="1" t="s">
        <v>562</v>
      </c>
      <c r="Z1025" s="1" t="s">
        <v>7380</v>
      </c>
      <c r="AD1025" s="1" t="s">
        <v>433</v>
      </c>
      <c r="AE1025" s="1" t="s">
        <v>8537</v>
      </c>
      <c r="AG1025" s="1" t="s">
        <v>13357</v>
      </c>
      <c r="AI1025" s="1" t="s">
        <v>8741</v>
      </c>
      <c r="AW1025" s="1" t="s">
        <v>13358</v>
      </c>
      <c r="BF1025" s="1" t="s">
        <v>11522</v>
      </c>
    </row>
    <row r="1026" spans="1:72" ht="13.5" customHeight="1">
      <c r="A1026" s="7" t="str">
        <f>HYPERLINK("http://kyu.snu.ac.kr/sdhj/index.jsp?type=hj/GK14611_00IM0001_085b.jpg","1738_수남면_085b")</f>
        <v>1738_수남면_085b</v>
      </c>
      <c r="B1026" s="2">
        <v>1738</v>
      </c>
      <c r="C1026" s="2" t="s">
        <v>12735</v>
      </c>
      <c r="D1026" s="2" t="s">
        <v>12736</v>
      </c>
      <c r="E1026" s="2">
        <v>1025</v>
      </c>
      <c r="F1026" s="1">
        <v>4</v>
      </c>
      <c r="G1026" s="1" t="s">
        <v>1841</v>
      </c>
      <c r="H1026" s="1" t="s">
        <v>6275</v>
      </c>
      <c r="I1026" s="1">
        <v>3</v>
      </c>
      <c r="L1026" s="1">
        <v>2</v>
      </c>
      <c r="M1026" s="1" t="s">
        <v>11991</v>
      </c>
      <c r="N1026" s="1" t="s">
        <v>11992</v>
      </c>
      <c r="T1026" s="1" t="s">
        <v>13344</v>
      </c>
      <c r="U1026" s="1" t="s">
        <v>181</v>
      </c>
      <c r="V1026" s="1" t="s">
        <v>6448</v>
      </c>
      <c r="Y1026" s="1" t="s">
        <v>1499</v>
      </c>
      <c r="Z1026" s="1" t="s">
        <v>8096</v>
      </c>
      <c r="AD1026" s="1" t="s">
        <v>487</v>
      </c>
      <c r="AE1026" s="1" t="s">
        <v>8536</v>
      </c>
      <c r="AG1026" s="1" t="s">
        <v>13357</v>
      </c>
      <c r="AI1026" s="1" t="s">
        <v>8741</v>
      </c>
      <c r="AW1026" s="1" t="s">
        <v>13358</v>
      </c>
      <c r="BF1026" s="1" t="s">
        <v>11535</v>
      </c>
    </row>
    <row r="1027" spans="1:72" ht="13.5" customHeight="1">
      <c r="A1027" s="7" t="str">
        <f>HYPERLINK("http://kyu.snu.ac.kr/sdhj/index.jsp?type=hj/GK14611_00IM0001_085b.jpg","1738_수남면_085b")</f>
        <v>1738_수남면_085b</v>
      </c>
      <c r="B1027" s="2">
        <v>1738</v>
      </c>
      <c r="C1027" s="2" t="s">
        <v>12735</v>
      </c>
      <c r="D1027" s="2" t="s">
        <v>12736</v>
      </c>
      <c r="E1027" s="2">
        <v>1026</v>
      </c>
      <c r="F1027" s="1">
        <v>4</v>
      </c>
      <c r="G1027" s="1" t="s">
        <v>1841</v>
      </c>
      <c r="H1027" s="1" t="s">
        <v>6275</v>
      </c>
      <c r="I1027" s="1">
        <v>3</v>
      </c>
      <c r="L1027" s="1">
        <v>2</v>
      </c>
      <c r="M1027" s="1" t="s">
        <v>11991</v>
      </c>
      <c r="N1027" s="1" t="s">
        <v>11992</v>
      </c>
      <c r="T1027" s="1" t="s">
        <v>13344</v>
      </c>
      <c r="U1027" s="1" t="s">
        <v>181</v>
      </c>
      <c r="V1027" s="1" t="s">
        <v>6448</v>
      </c>
      <c r="Y1027" s="1" t="s">
        <v>677</v>
      </c>
      <c r="Z1027" s="1" t="s">
        <v>8095</v>
      </c>
      <c r="AD1027" s="1" t="s">
        <v>379</v>
      </c>
      <c r="AE1027" s="1" t="s">
        <v>8553</v>
      </c>
      <c r="AG1027" s="1" t="s">
        <v>13357</v>
      </c>
      <c r="AI1027" s="1" t="s">
        <v>8741</v>
      </c>
    </row>
    <row r="1028" spans="1:72" ht="13.5" customHeight="1">
      <c r="A1028" s="7" t="str">
        <f>HYPERLINK("http://kyu.snu.ac.kr/sdhj/index.jsp?type=hj/GK14611_00IM0001_085b.jpg","1738_수남면_085b")</f>
        <v>1738_수남면_085b</v>
      </c>
      <c r="B1028" s="2">
        <v>1738</v>
      </c>
      <c r="C1028" s="2" t="s">
        <v>13342</v>
      </c>
      <c r="D1028" s="2" t="s">
        <v>13343</v>
      </c>
      <c r="E1028" s="2">
        <v>1027</v>
      </c>
      <c r="F1028" s="1">
        <v>4</v>
      </c>
      <c r="G1028" s="1" t="s">
        <v>1841</v>
      </c>
      <c r="H1028" s="1" t="s">
        <v>6275</v>
      </c>
      <c r="I1028" s="1">
        <v>3</v>
      </c>
      <c r="L1028" s="1">
        <v>2</v>
      </c>
      <c r="M1028" s="1" t="s">
        <v>11991</v>
      </c>
      <c r="N1028" s="1" t="s">
        <v>11992</v>
      </c>
      <c r="T1028" s="1" t="s">
        <v>13344</v>
      </c>
      <c r="U1028" s="1" t="s">
        <v>241</v>
      </c>
      <c r="V1028" s="1" t="s">
        <v>6447</v>
      </c>
      <c r="Y1028" s="1" t="s">
        <v>2082</v>
      </c>
      <c r="Z1028" s="1" t="s">
        <v>8094</v>
      </c>
      <c r="AD1028" s="1" t="s">
        <v>259</v>
      </c>
      <c r="AE1028" s="1" t="s">
        <v>8571</v>
      </c>
      <c r="AG1028" s="1" t="s">
        <v>13357</v>
      </c>
      <c r="AI1028" s="1" t="s">
        <v>8741</v>
      </c>
      <c r="BC1028" s="1" t="s">
        <v>13359</v>
      </c>
      <c r="BE1028" s="1" t="s">
        <v>13360</v>
      </c>
      <c r="BF1028" s="1" t="s">
        <v>11491</v>
      </c>
    </row>
    <row r="1029" spans="1:72" ht="13.5" customHeight="1">
      <c r="A1029" s="7" t="str">
        <f>HYPERLINK("http://kyu.snu.ac.kr/sdhj/index.jsp?type=hj/GK14611_00IM0001_085b.jpg","1738_수남면_085b")</f>
        <v>1738_수남면_085b</v>
      </c>
      <c r="B1029" s="2">
        <v>1738</v>
      </c>
      <c r="C1029" s="2" t="s">
        <v>12735</v>
      </c>
      <c r="D1029" s="2" t="s">
        <v>12736</v>
      </c>
      <c r="E1029" s="2">
        <v>1028</v>
      </c>
      <c r="F1029" s="1">
        <v>4</v>
      </c>
      <c r="G1029" s="1" t="s">
        <v>1841</v>
      </c>
      <c r="H1029" s="1" t="s">
        <v>6275</v>
      </c>
      <c r="I1029" s="1">
        <v>3</v>
      </c>
      <c r="L1029" s="1">
        <v>2</v>
      </c>
      <c r="M1029" s="1" t="s">
        <v>11991</v>
      </c>
      <c r="N1029" s="1" t="s">
        <v>11992</v>
      </c>
      <c r="T1029" s="1" t="s">
        <v>13344</v>
      </c>
      <c r="U1029" s="1" t="s">
        <v>241</v>
      </c>
      <c r="V1029" s="1" t="s">
        <v>6447</v>
      </c>
      <c r="Y1029" s="1" t="s">
        <v>2083</v>
      </c>
      <c r="Z1029" s="1" t="s">
        <v>7037</v>
      </c>
      <c r="AD1029" s="1" t="s">
        <v>284</v>
      </c>
      <c r="AE1029" s="1" t="s">
        <v>8572</v>
      </c>
      <c r="AG1029" s="1" t="s">
        <v>13357</v>
      </c>
      <c r="AI1029" s="1" t="s">
        <v>8741</v>
      </c>
    </row>
    <row r="1030" spans="1:72" ht="13.5" customHeight="1">
      <c r="A1030" s="7" t="str">
        <f>HYPERLINK("http://kyu.snu.ac.kr/sdhj/index.jsp?type=hj/GK14611_00IM0001_085b.jpg","1738_수남면_085b")</f>
        <v>1738_수남면_085b</v>
      </c>
      <c r="B1030" s="2">
        <v>1738</v>
      </c>
      <c r="C1030" s="2" t="s">
        <v>13342</v>
      </c>
      <c r="D1030" s="2" t="s">
        <v>13343</v>
      </c>
      <c r="E1030" s="2">
        <v>1029</v>
      </c>
      <c r="F1030" s="1">
        <v>4</v>
      </c>
      <c r="G1030" s="1" t="s">
        <v>1841</v>
      </c>
      <c r="H1030" s="1" t="s">
        <v>6275</v>
      </c>
      <c r="I1030" s="1">
        <v>3</v>
      </c>
      <c r="L1030" s="1">
        <v>2</v>
      </c>
      <c r="M1030" s="1" t="s">
        <v>11991</v>
      </c>
      <c r="N1030" s="1" t="s">
        <v>11992</v>
      </c>
      <c r="T1030" s="1" t="s">
        <v>13344</v>
      </c>
      <c r="U1030" s="1" t="s">
        <v>241</v>
      </c>
      <c r="V1030" s="1" t="s">
        <v>6447</v>
      </c>
      <c r="Y1030" s="1" t="s">
        <v>269</v>
      </c>
      <c r="Z1030" s="1" t="s">
        <v>6981</v>
      </c>
      <c r="AD1030" s="1" t="s">
        <v>2084</v>
      </c>
      <c r="AE1030" s="1" t="s">
        <v>8589</v>
      </c>
      <c r="AF1030" s="1" t="s">
        <v>13361</v>
      </c>
      <c r="AG1030" s="1" t="s">
        <v>13362</v>
      </c>
      <c r="AH1030" s="1" t="s">
        <v>2085</v>
      </c>
      <c r="AI1030" s="1" t="s">
        <v>8741</v>
      </c>
      <c r="AU1030" s="1" t="s">
        <v>13348</v>
      </c>
      <c r="AW1030" s="1" t="s">
        <v>13363</v>
      </c>
      <c r="BF1030" s="1" t="s">
        <v>11491</v>
      </c>
    </row>
    <row r="1031" spans="1:72" ht="13.5" customHeight="1">
      <c r="A1031" s="7" t="str">
        <f>HYPERLINK("http://kyu.snu.ac.kr/sdhj/index.jsp?type=hj/GK14611_00IM0001_085b.jpg","1738_수남면_085b")</f>
        <v>1738_수남면_085b</v>
      </c>
      <c r="B1031" s="2">
        <v>1738</v>
      </c>
      <c r="C1031" s="2" t="s">
        <v>12735</v>
      </c>
      <c r="D1031" s="2" t="s">
        <v>12736</v>
      </c>
      <c r="E1031" s="2">
        <v>1030</v>
      </c>
      <c r="F1031" s="1">
        <v>4</v>
      </c>
      <c r="G1031" s="1" t="s">
        <v>1841</v>
      </c>
      <c r="H1031" s="1" t="s">
        <v>6275</v>
      </c>
      <c r="I1031" s="1">
        <v>3</v>
      </c>
      <c r="L1031" s="1">
        <v>2</v>
      </c>
      <c r="M1031" s="1" t="s">
        <v>11991</v>
      </c>
      <c r="N1031" s="1" t="s">
        <v>11992</v>
      </c>
      <c r="T1031" s="1" t="s">
        <v>13344</v>
      </c>
      <c r="U1031" s="1" t="s">
        <v>181</v>
      </c>
      <c r="V1031" s="1" t="s">
        <v>6448</v>
      </c>
      <c r="Y1031" s="1" t="s">
        <v>564</v>
      </c>
      <c r="Z1031" s="1" t="s">
        <v>7998</v>
      </c>
      <c r="AD1031" s="1" t="s">
        <v>476</v>
      </c>
      <c r="AE1031" s="1" t="s">
        <v>7652</v>
      </c>
      <c r="AF1031" s="1" t="s">
        <v>531</v>
      </c>
      <c r="AG1031" s="1" t="s">
        <v>8592</v>
      </c>
      <c r="AT1031" s="1" t="s">
        <v>183</v>
      </c>
      <c r="AU1031" s="1" t="s">
        <v>6484</v>
      </c>
      <c r="AV1031" s="1" t="s">
        <v>2086</v>
      </c>
      <c r="AW1031" s="1" t="s">
        <v>9392</v>
      </c>
      <c r="BB1031" s="1" t="s">
        <v>606</v>
      </c>
      <c r="BC1031" s="1" t="s">
        <v>6577</v>
      </c>
      <c r="BD1031" s="1" t="s">
        <v>2087</v>
      </c>
      <c r="BE1031" s="1" t="s">
        <v>7811</v>
      </c>
    </row>
    <row r="1032" spans="1:72" ht="13.5" customHeight="1">
      <c r="A1032" s="7" t="str">
        <f>HYPERLINK("http://kyu.snu.ac.kr/sdhj/index.jsp?type=hj/GK14611_00IM0001_085b.jpg","1738_수남면_085b")</f>
        <v>1738_수남면_085b</v>
      </c>
      <c r="B1032" s="2">
        <v>1738</v>
      </c>
      <c r="C1032" s="2" t="s">
        <v>13364</v>
      </c>
      <c r="D1032" s="2" t="s">
        <v>13365</v>
      </c>
      <c r="E1032" s="2">
        <v>1031</v>
      </c>
      <c r="F1032" s="1">
        <v>4</v>
      </c>
      <c r="G1032" s="1" t="s">
        <v>1841</v>
      </c>
      <c r="H1032" s="1" t="s">
        <v>6275</v>
      </c>
      <c r="I1032" s="1">
        <v>3</v>
      </c>
      <c r="L1032" s="1">
        <v>2</v>
      </c>
      <c r="M1032" s="1" t="s">
        <v>11991</v>
      </c>
      <c r="N1032" s="1" t="s">
        <v>11992</v>
      </c>
      <c r="T1032" s="1" t="s">
        <v>13344</v>
      </c>
      <c r="U1032" s="1" t="s">
        <v>181</v>
      </c>
      <c r="V1032" s="1" t="s">
        <v>6448</v>
      </c>
      <c r="Y1032" s="1" t="s">
        <v>2088</v>
      </c>
      <c r="Z1032" s="1" t="s">
        <v>8093</v>
      </c>
      <c r="AF1032" s="1" t="s">
        <v>417</v>
      </c>
      <c r="AG1032" s="1" t="s">
        <v>8591</v>
      </c>
      <c r="AH1032" s="1" t="s">
        <v>365</v>
      </c>
      <c r="AI1032" s="1" t="s">
        <v>8671</v>
      </c>
      <c r="BB1032" s="1" t="s">
        <v>181</v>
      </c>
      <c r="BC1032" s="1" t="s">
        <v>6448</v>
      </c>
      <c r="BD1032" s="1" t="s">
        <v>2089</v>
      </c>
      <c r="BE1032" s="1" t="s">
        <v>9620</v>
      </c>
      <c r="BF1032" s="1" t="s">
        <v>11535</v>
      </c>
    </row>
    <row r="1033" spans="1:72" ht="13.5" customHeight="1">
      <c r="A1033" s="7" t="str">
        <f>HYPERLINK("http://kyu.snu.ac.kr/sdhj/index.jsp?type=hj/GK14611_00IM0001_085b.jpg","1738_수남면_085b")</f>
        <v>1738_수남면_085b</v>
      </c>
      <c r="B1033" s="2">
        <v>1738</v>
      </c>
      <c r="C1033" s="2" t="s">
        <v>12735</v>
      </c>
      <c r="D1033" s="2" t="s">
        <v>12736</v>
      </c>
      <c r="E1033" s="2">
        <v>1032</v>
      </c>
      <c r="F1033" s="1">
        <v>4</v>
      </c>
      <c r="G1033" s="1" t="s">
        <v>1841</v>
      </c>
      <c r="H1033" s="1" t="s">
        <v>6275</v>
      </c>
      <c r="I1033" s="1">
        <v>3</v>
      </c>
      <c r="L1033" s="1">
        <v>3</v>
      </c>
      <c r="M1033" s="1" t="s">
        <v>11993</v>
      </c>
      <c r="N1033" s="1" t="s">
        <v>11994</v>
      </c>
      <c r="Q1033" s="1" t="s">
        <v>2090</v>
      </c>
      <c r="R1033" s="1" t="s">
        <v>6359</v>
      </c>
      <c r="T1033" s="1" t="s">
        <v>12798</v>
      </c>
      <c r="W1033" s="1" t="s">
        <v>13366</v>
      </c>
      <c r="X1033" s="1" t="s">
        <v>13367</v>
      </c>
      <c r="Y1033" s="1" t="s">
        <v>2091</v>
      </c>
      <c r="Z1033" s="1" t="s">
        <v>8092</v>
      </c>
      <c r="AC1033" s="1">
        <v>24</v>
      </c>
      <c r="AD1033" s="1" t="s">
        <v>61</v>
      </c>
      <c r="AE1033" s="1" t="s">
        <v>8568</v>
      </c>
      <c r="AJ1033" s="1" t="s">
        <v>17</v>
      </c>
      <c r="AK1033" s="1" t="s">
        <v>8760</v>
      </c>
      <c r="AL1033" s="1" t="s">
        <v>393</v>
      </c>
      <c r="AM1033" s="1" t="s">
        <v>8806</v>
      </c>
      <c r="AT1033" s="1" t="s">
        <v>81</v>
      </c>
      <c r="AU1033" s="1" t="s">
        <v>8866</v>
      </c>
      <c r="AV1033" s="1" t="s">
        <v>2092</v>
      </c>
      <c r="AW1033" s="1" t="s">
        <v>8378</v>
      </c>
      <c r="BG1033" s="1" t="s">
        <v>81</v>
      </c>
      <c r="BH1033" s="1" t="s">
        <v>8866</v>
      </c>
      <c r="BI1033" s="1" t="s">
        <v>2093</v>
      </c>
      <c r="BJ1033" s="1" t="s">
        <v>9857</v>
      </c>
      <c r="BK1033" s="1" t="s">
        <v>2094</v>
      </c>
      <c r="BL1033" s="1" t="s">
        <v>10149</v>
      </c>
      <c r="BM1033" s="1" t="s">
        <v>2095</v>
      </c>
      <c r="BN1033" s="1" t="s">
        <v>10445</v>
      </c>
      <c r="BO1033" s="1" t="s">
        <v>81</v>
      </c>
      <c r="BP1033" s="1" t="s">
        <v>8866</v>
      </c>
      <c r="BQ1033" s="1" t="s">
        <v>2096</v>
      </c>
      <c r="BR1033" s="1" t="s">
        <v>10909</v>
      </c>
      <c r="BS1033" s="1" t="s">
        <v>260</v>
      </c>
      <c r="BT1033" s="1" t="s">
        <v>8762</v>
      </c>
    </row>
    <row r="1034" spans="1:72" ht="13.5" customHeight="1">
      <c r="A1034" s="7" t="str">
        <f>HYPERLINK("http://kyu.snu.ac.kr/sdhj/index.jsp?type=hj/GK14611_00IM0001_085b.jpg","1738_수남면_085b")</f>
        <v>1738_수남면_085b</v>
      </c>
      <c r="B1034" s="2">
        <v>1738</v>
      </c>
      <c r="C1034" s="2" t="s">
        <v>12795</v>
      </c>
      <c r="D1034" s="2" t="s">
        <v>12796</v>
      </c>
      <c r="E1034" s="2">
        <v>1033</v>
      </c>
      <c r="F1034" s="1">
        <v>4</v>
      </c>
      <c r="G1034" s="1" t="s">
        <v>1841</v>
      </c>
      <c r="H1034" s="1" t="s">
        <v>6275</v>
      </c>
      <c r="I1034" s="1">
        <v>3</v>
      </c>
      <c r="L1034" s="1">
        <v>3</v>
      </c>
      <c r="M1034" s="1" t="s">
        <v>11993</v>
      </c>
      <c r="N1034" s="1" t="s">
        <v>11994</v>
      </c>
      <c r="S1034" s="1" t="s">
        <v>2097</v>
      </c>
      <c r="T1034" s="1" t="s">
        <v>6412</v>
      </c>
      <c r="W1034" s="1" t="s">
        <v>873</v>
      </c>
      <c r="X1034" s="1" t="s">
        <v>6753</v>
      </c>
      <c r="Y1034" s="1" t="s">
        <v>170</v>
      </c>
      <c r="Z1034" s="1" t="s">
        <v>6819</v>
      </c>
      <c r="AC1034" s="1">
        <v>41</v>
      </c>
      <c r="AD1034" s="1" t="s">
        <v>411</v>
      </c>
      <c r="AE1034" s="1" t="s">
        <v>7912</v>
      </c>
    </row>
    <row r="1035" spans="1:72" ht="13.5" customHeight="1">
      <c r="A1035" s="7" t="str">
        <f>HYPERLINK("http://kyu.snu.ac.kr/sdhj/index.jsp?type=hj/GK14611_00IM0001_085b.jpg","1738_수남면_085b")</f>
        <v>1738_수남면_085b</v>
      </c>
      <c r="B1035" s="2">
        <v>1738</v>
      </c>
      <c r="C1035" s="2" t="s">
        <v>12682</v>
      </c>
      <c r="D1035" s="2" t="s">
        <v>13145</v>
      </c>
      <c r="E1035" s="2">
        <v>1034</v>
      </c>
      <c r="F1035" s="1">
        <v>4</v>
      </c>
      <c r="G1035" s="1" t="s">
        <v>1841</v>
      </c>
      <c r="H1035" s="1" t="s">
        <v>6275</v>
      </c>
      <c r="I1035" s="1">
        <v>3</v>
      </c>
      <c r="L1035" s="1">
        <v>3</v>
      </c>
      <c r="M1035" s="1" t="s">
        <v>11993</v>
      </c>
      <c r="N1035" s="1" t="s">
        <v>11994</v>
      </c>
      <c r="S1035" s="1" t="s">
        <v>810</v>
      </c>
      <c r="T1035" s="1" t="s">
        <v>6381</v>
      </c>
      <c r="AC1035" s="1">
        <v>14</v>
      </c>
      <c r="AD1035" s="1" t="s">
        <v>210</v>
      </c>
      <c r="AE1035" s="1" t="s">
        <v>8582</v>
      </c>
    </row>
    <row r="1036" spans="1:72" ht="13.5" customHeight="1">
      <c r="A1036" s="7" t="str">
        <f>HYPERLINK("http://kyu.snu.ac.kr/sdhj/index.jsp?type=hj/GK14611_00IM0001_085b.jpg","1738_수남면_085b")</f>
        <v>1738_수남면_085b</v>
      </c>
      <c r="B1036" s="2">
        <v>1738</v>
      </c>
      <c r="C1036" s="2" t="s">
        <v>12808</v>
      </c>
      <c r="D1036" s="2" t="s">
        <v>12809</v>
      </c>
      <c r="E1036" s="2">
        <v>1035</v>
      </c>
      <c r="F1036" s="1">
        <v>4</v>
      </c>
      <c r="G1036" s="1" t="s">
        <v>1841</v>
      </c>
      <c r="H1036" s="1" t="s">
        <v>6275</v>
      </c>
      <c r="I1036" s="1">
        <v>3</v>
      </c>
      <c r="L1036" s="1">
        <v>3</v>
      </c>
      <c r="M1036" s="1" t="s">
        <v>11993</v>
      </c>
      <c r="N1036" s="1" t="s">
        <v>11994</v>
      </c>
      <c r="S1036" s="1" t="s">
        <v>810</v>
      </c>
      <c r="T1036" s="1" t="s">
        <v>6381</v>
      </c>
      <c r="AC1036" s="1">
        <v>3</v>
      </c>
      <c r="AD1036" s="1" t="s">
        <v>652</v>
      </c>
      <c r="AE1036" s="1" t="s">
        <v>8543</v>
      </c>
      <c r="AF1036" s="1" t="s">
        <v>105</v>
      </c>
      <c r="AG1036" s="1" t="s">
        <v>8593</v>
      </c>
    </row>
    <row r="1037" spans="1:72" ht="13.5" customHeight="1">
      <c r="A1037" s="7" t="str">
        <f>HYPERLINK("http://kyu.snu.ac.kr/sdhj/index.jsp?type=hj/GK14611_00IM0001_085b.jpg","1738_수남면_085b")</f>
        <v>1738_수남면_085b</v>
      </c>
      <c r="B1037" s="2">
        <v>1738</v>
      </c>
      <c r="C1037" s="2" t="s">
        <v>12808</v>
      </c>
      <c r="D1037" s="2" t="s">
        <v>12809</v>
      </c>
      <c r="E1037" s="2">
        <v>1036</v>
      </c>
      <c r="F1037" s="1">
        <v>4</v>
      </c>
      <c r="G1037" s="1" t="s">
        <v>1841</v>
      </c>
      <c r="H1037" s="1" t="s">
        <v>6275</v>
      </c>
      <c r="I1037" s="1">
        <v>3</v>
      </c>
      <c r="L1037" s="1">
        <v>3</v>
      </c>
      <c r="M1037" s="1" t="s">
        <v>11993</v>
      </c>
      <c r="N1037" s="1" t="s">
        <v>11994</v>
      </c>
      <c r="S1037" s="1" t="s">
        <v>51</v>
      </c>
      <c r="T1037" s="1" t="s">
        <v>6364</v>
      </c>
      <c r="W1037" s="1" t="s">
        <v>2098</v>
      </c>
      <c r="X1037" s="1" t="s">
        <v>6739</v>
      </c>
      <c r="Y1037" s="1" t="s">
        <v>170</v>
      </c>
      <c r="Z1037" s="1" t="s">
        <v>6819</v>
      </c>
      <c r="AC1037" s="1">
        <v>25</v>
      </c>
      <c r="AD1037" s="1" t="s">
        <v>487</v>
      </c>
      <c r="AE1037" s="1" t="s">
        <v>8536</v>
      </c>
      <c r="AJ1037" s="1" t="s">
        <v>173</v>
      </c>
      <c r="AK1037" s="1" t="s">
        <v>8258</v>
      </c>
      <c r="AL1037" s="1" t="s">
        <v>902</v>
      </c>
      <c r="AM1037" s="1" t="s">
        <v>8789</v>
      </c>
      <c r="AT1037" s="1" t="s">
        <v>159</v>
      </c>
      <c r="AU1037" s="1" t="s">
        <v>6472</v>
      </c>
      <c r="AV1037" s="1" t="s">
        <v>2099</v>
      </c>
      <c r="AW1037" s="1" t="s">
        <v>7588</v>
      </c>
      <c r="BG1037" s="1" t="s">
        <v>81</v>
      </c>
      <c r="BH1037" s="1" t="s">
        <v>8866</v>
      </c>
      <c r="BI1037" s="1" t="s">
        <v>2100</v>
      </c>
      <c r="BJ1037" s="1" t="s">
        <v>8914</v>
      </c>
      <c r="BK1037" s="1" t="s">
        <v>288</v>
      </c>
      <c r="BL1037" s="1" t="s">
        <v>11471</v>
      </c>
      <c r="BM1037" s="1" t="s">
        <v>2101</v>
      </c>
      <c r="BN1037" s="1" t="s">
        <v>10444</v>
      </c>
      <c r="BO1037" s="1" t="s">
        <v>81</v>
      </c>
      <c r="BP1037" s="1" t="s">
        <v>8866</v>
      </c>
      <c r="BQ1037" s="1" t="s">
        <v>2102</v>
      </c>
      <c r="BR1037" s="1" t="s">
        <v>10908</v>
      </c>
      <c r="BS1037" s="1" t="s">
        <v>372</v>
      </c>
      <c r="BT1037" s="1" t="s">
        <v>8664</v>
      </c>
    </row>
    <row r="1038" spans="1:72" ht="13.5" customHeight="1">
      <c r="A1038" s="7" t="str">
        <f>HYPERLINK("http://kyu.snu.ac.kr/sdhj/index.jsp?type=hj/GK14611_00IM0001_085b.jpg","1738_수남면_085b")</f>
        <v>1738_수남면_085b</v>
      </c>
      <c r="B1038" s="2">
        <v>1738</v>
      </c>
      <c r="C1038" s="2" t="s">
        <v>12675</v>
      </c>
      <c r="D1038" s="2" t="s">
        <v>12849</v>
      </c>
      <c r="E1038" s="2">
        <v>1037</v>
      </c>
      <c r="F1038" s="1">
        <v>4</v>
      </c>
      <c r="G1038" s="1" t="s">
        <v>1841</v>
      </c>
      <c r="H1038" s="1" t="s">
        <v>6275</v>
      </c>
      <c r="I1038" s="1">
        <v>3</v>
      </c>
      <c r="L1038" s="1">
        <v>3</v>
      </c>
      <c r="M1038" s="1" t="s">
        <v>11993</v>
      </c>
      <c r="N1038" s="1" t="s">
        <v>11994</v>
      </c>
      <c r="S1038" s="1" t="s">
        <v>62</v>
      </c>
      <c r="T1038" s="1" t="s">
        <v>6363</v>
      </c>
      <c r="AC1038" s="1">
        <v>2</v>
      </c>
      <c r="AD1038" s="1" t="s">
        <v>104</v>
      </c>
      <c r="AE1038" s="1" t="s">
        <v>8576</v>
      </c>
      <c r="AF1038" s="1" t="s">
        <v>105</v>
      </c>
      <c r="AG1038" s="1" t="s">
        <v>8593</v>
      </c>
    </row>
    <row r="1039" spans="1:72" ht="13.5" customHeight="1">
      <c r="A1039" s="7" t="str">
        <f>HYPERLINK("http://kyu.snu.ac.kr/sdhj/index.jsp?type=hj/GK14611_00IM0001_085b.jpg","1738_수남면_085b")</f>
        <v>1738_수남면_085b</v>
      </c>
      <c r="B1039" s="2">
        <v>1738</v>
      </c>
      <c r="C1039" s="2" t="s">
        <v>12808</v>
      </c>
      <c r="D1039" s="2" t="s">
        <v>12809</v>
      </c>
      <c r="E1039" s="2">
        <v>1038</v>
      </c>
      <c r="F1039" s="1">
        <v>4</v>
      </c>
      <c r="G1039" s="1" t="s">
        <v>1841</v>
      </c>
      <c r="H1039" s="1" t="s">
        <v>6275</v>
      </c>
      <c r="I1039" s="1">
        <v>3</v>
      </c>
      <c r="L1039" s="1">
        <v>3</v>
      </c>
      <c r="M1039" s="1" t="s">
        <v>11993</v>
      </c>
      <c r="N1039" s="1" t="s">
        <v>11994</v>
      </c>
      <c r="T1039" s="1" t="s">
        <v>12810</v>
      </c>
      <c r="U1039" s="1" t="s">
        <v>241</v>
      </c>
      <c r="V1039" s="1" t="s">
        <v>6447</v>
      </c>
      <c r="Y1039" s="1" t="s">
        <v>13368</v>
      </c>
      <c r="Z1039" s="1" t="s">
        <v>13369</v>
      </c>
      <c r="AC1039" s="1">
        <v>92</v>
      </c>
      <c r="AD1039" s="1" t="s">
        <v>339</v>
      </c>
      <c r="AE1039" s="1" t="s">
        <v>8562</v>
      </c>
      <c r="AG1039" s="1" t="s">
        <v>13370</v>
      </c>
      <c r="BB1039" s="1" t="s">
        <v>181</v>
      </c>
      <c r="BC1039" s="1" t="s">
        <v>6448</v>
      </c>
      <c r="BD1039" s="1" t="s">
        <v>1639</v>
      </c>
      <c r="BE1039" s="1" t="s">
        <v>7662</v>
      </c>
      <c r="BF1039" s="1" t="s">
        <v>11491</v>
      </c>
    </row>
    <row r="1040" spans="1:72" ht="13.5" customHeight="1">
      <c r="A1040" s="7" t="str">
        <f>HYPERLINK("http://kyu.snu.ac.kr/sdhj/index.jsp?type=hj/GK14611_00IM0001_085b.jpg","1738_수남면_085b")</f>
        <v>1738_수남면_085b</v>
      </c>
      <c r="B1040" s="2">
        <v>1738</v>
      </c>
      <c r="C1040" s="2" t="s">
        <v>12735</v>
      </c>
      <c r="D1040" s="2" t="s">
        <v>12736</v>
      </c>
      <c r="E1040" s="2">
        <v>1039</v>
      </c>
      <c r="F1040" s="1">
        <v>4</v>
      </c>
      <c r="G1040" s="1" t="s">
        <v>1841</v>
      </c>
      <c r="H1040" s="1" t="s">
        <v>6275</v>
      </c>
      <c r="I1040" s="1">
        <v>3</v>
      </c>
      <c r="L1040" s="1">
        <v>3</v>
      </c>
      <c r="M1040" s="1" t="s">
        <v>11993</v>
      </c>
      <c r="N1040" s="1" t="s">
        <v>11994</v>
      </c>
      <c r="T1040" s="1" t="s">
        <v>12810</v>
      </c>
      <c r="U1040" s="1" t="s">
        <v>181</v>
      </c>
      <c r="V1040" s="1" t="s">
        <v>6448</v>
      </c>
      <c r="Y1040" s="1" t="s">
        <v>633</v>
      </c>
      <c r="Z1040" s="1" t="s">
        <v>7148</v>
      </c>
      <c r="AG1040" s="1" t="s">
        <v>13370</v>
      </c>
      <c r="BC1040" s="1" t="s">
        <v>6448</v>
      </c>
      <c r="BE1040" s="1" t="s">
        <v>7662</v>
      </c>
      <c r="BF1040" s="1" t="s">
        <v>11492</v>
      </c>
    </row>
    <row r="1041" spans="1:72" ht="13.5" customHeight="1">
      <c r="A1041" s="7" t="str">
        <f>HYPERLINK("http://kyu.snu.ac.kr/sdhj/index.jsp?type=hj/GK14611_00IM0001_085b.jpg","1738_수남면_085b")</f>
        <v>1738_수남면_085b</v>
      </c>
      <c r="B1041" s="2">
        <v>1738</v>
      </c>
      <c r="C1041" s="2" t="s">
        <v>12735</v>
      </c>
      <c r="D1041" s="2" t="s">
        <v>12736</v>
      </c>
      <c r="E1041" s="2">
        <v>1040</v>
      </c>
      <c r="F1041" s="1">
        <v>4</v>
      </c>
      <c r="G1041" s="1" t="s">
        <v>1841</v>
      </c>
      <c r="H1041" s="1" t="s">
        <v>6275</v>
      </c>
      <c r="I1041" s="1">
        <v>3</v>
      </c>
      <c r="L1041" s="1">
        <v>3</v>
      </c>
      <c r="M1041" s="1" t="s">
        <v>11993</v>
      </c>
      <c r="N1041" s="1" t="s">
        <v>11994</v>
      </c>
      <c r="T1041" s="1" t="s">
        <v>12810</v>
      </c>
      <c r="U1041" s="1" t="s">
        <v>241</v>
      </c>
      <c r="V1041" s="1" t="s">
        <v>6447</v>
      </c>
      <c r="Y1041" s="1" t="s">
        <v>2103</v>
      </c>
      <c r="Z1041" s="1" t="s">
        <v>8089</v>
      </c>
      <c r="AF1041" s="1" t="s">
        <v>11540</v>
      </c>
      <c r="AG1041" s="1" t="s">
        <v>11667</v>
      </c>
      <c r="BC1041" s="1" t="s">
        <v>6448</v>
      </c>
      <c r="BE1041" s="1" t="s">
        <v>7662</v>
      </c>
      <c r="BF1041" s="1" t="s">
        <v>11522</v>
      </c>
    </row>
    <row r="1042" spans="1:72" ht="13.5" customHeight="1">
      <c r="A1042" s="7" t="str">
        <f>HYPERLINK("http://kyu.snu.ac.kr/sdhj/index.jsp?type=hj/GK14611_00IM0001_085b.jpg","1738_수남면_085b")</f>
        <v>1738_수남면_085b</v>
      </c>
      <c r="B1042" s="2">
        <v>1738</v>
      </c>
      <c r="C1042" s="2" t="s">
        <v>12735</v>
      </c>
      <c r="D1042" s="2" t="s">
        <v>12736</v>
      </c>
      <c r="E1042" s="2">
        <v>1041</v>
      </c>
      <c r="F1042" s="1">
        <v>4</v>
      </c>
      <c r="G1042" s="1" t="s">
        <v>1841</v>
      </c>
      <c r="H1042" s="1" t="s">
        <v>6275</v>
      </c>
      <c r="I1042" s="1">
        <v>3</v>
      </c>
      <c r="L1042" s="1">
        <v>3</v>
      </c>
      <c r="M1042" s="1" t="s">
        <v>11993</v>
      </c>
      <c r="N1042" s="1" t="s">
        <v>11994</v>
      </c>
      <c r="T1042" s="1" t="s">
        <v>12810</v>
      </c>
      <c r="U1042" s="1" t="s">
        <v>241</v>
      </c>
      <c r="V1042" s="1" t="s">
        <v>6447</v>
      </c>
      <c r="Y1042" s="1" t="s">
        <v>2104</v>
      </c>
      <c r="Z1042" s="1" t="s">
        <v>8091</v>
      </c>
      <c r="AG1042" s="1" t="s">
        <v>13330</v>
      </c>
      <c r="AI1042" s="1" t="s">
        <v>8520</v>
      </c>
      <c r="BB1042" s="1" t="s">
        <v>181</v>
      </c>
      <c r="BC1042" s="1" t="s">
        <v>6448</v>
      </c>
      <c r="BD1042" s="1" t="s">
        <v>2105</v>
      </c>
      <c r="BE1042" s="1" t="s">
        <v>9619</v>
      </c>
      <c r="BF1042" s="1" t="s">
        <v>11492</v>
      </c>
    </row>
    <row r="1043" spans="1:72" ht="13.5" customHeight="1">
      <c r="A1043" s="7" t="str">
        <f>HYPERLINK("http://kyu.snu.ac.kr/sdhj/index.jsp?type=hj/GK14611_00IM0001_085b.jpg","1738_수남면_085b")</f>
        <v>1738_수남면_085b</v>
      </c>
      <c r="B1043" s="2">
        <v>1738</v>
      </c>
      <c r="C1043" s="2" t="s">
        <v>12735</v>
      </c>
      <c r="D1043" s="2" t="s">
        <v>12736</v>
      </c>
      <c r="E1043" s="2">
        <v>1042</v>
      </c>
      <c r="F1043" s="1">
        <v>4</v>
      </c>
      <c r="G1043" s="1" t="s">
        <v>1841</v>
      </c>
      <c r="H1043" s="1" t="s">
        <v>6275</v>
      </c>
      <c r="I1043" s="1">
        <v>3</v>
      </c>
      <c r="L1043" s="1">
        <v>3</v>
      </c>
      <c r="M1043" s="1" t="s">
        <v>11993</v>
      </c>
      <c r="N1043" s="1" t="s">
        <v>11994</v>
      </c>
      <c r="T1043" s="1" t="s">
        <v>12810</v>
      </c>
      <c r="U1043" s="1" t="s">
        <v>181</v>
      </c>
      <c r="V1043" s="1" t="s">
        <v>6448</v>
      </c>
      <c r="Y1043" s="1" t="s">
        <v>2106</v>
      </c>
      <c r="Z1043" s="1" t="s">
        <v>7185</v>
      </c>
      <c r="AC1043" s="1">
        <v>46</v>
      </c>
      <c r="AD1043" s="1" t="s">
        <v>275</v>
      </c>
      <c r="AE1043" s="1" t="s">
        <v>8558</v>
      </c>
      <c r="AG1043" s="1" t="s">
        <v>13330</v>
      </c>
      <c r="AI1043" s="1" t="s">
        <v>8520</v>
      </c>
      <c r="BB1043" s="1" t="s">
        <v>239</v>
      </c>
      <c r="BC1043" s="1" t="s">
        <v>6489</v>
      </c>
      <c r="BF1043" s="1" t="s">
        <v>11491</v>
      </c>
    </row>
    <row r="1044" spans="1:72" ht="13.5" customHeight="1">
      <c r="A1044" s="7" t="str">
        <f>HYPERLINK("http://kyu.snu.ac.kr/sdhj/index.jsp?type=hj/GK14611_00IM0001_085b.jpg","1738_수남면_085b")</f>
        <v>1738_수남면_085b</v>
      </c>
      <c r="B1044" s="2">
        <v>1738</v>
      </c>
      <c r="C1044" s="2" t="s">
        <v>12735</v>
      </c>
      <c r="D1044" s="2" t="s">
        <v>12736</v>
      </c>
      <c r="E1044" s="2">
        <v>1043</v>
      </c>
      <c r="F1044" s="1">
        <v>4</v>
      </c>
      <c r="G1044" s="1" t="s">
        <v>1841</v>
      </c>
      <c r="H1044" s="1" t="s">
        <v>6275</v>
      </c>
      <c r="I1044" s="1">
        <v>3</v>
      </c>
      <c r="L1044" s="1">
        <v>3</v>
      </c>
      <c r="M1044" s="1" t="s">
        <v>11993</v>
      </c>
      <c r="N1044" s="1" t="s">
        <v>11994</v>
      </c>
      <c r="T1044" s="1" t="s">
        <v>12810</v>
      </c>
      <c r="U1044" s="1" t="s">
        <v>181</v>
      </c>
      <c r="V1044" s="1" t="s">
        <v>6448</v>
      </c>
      <c r="Y1044" s="1" t="s">
        <v>843</v>
      </c>
      <c r="Z1044" s="1" t="s">
        <v>8090</v>
      </c>
      <c r="AC1044" s="1">
        <v>46</v>
      </c>
      <c r="AD1044" s="1" t="s">
        <v>259</v>
      </c>
      <c r="AE1044" s="1" t="s">
        <v>8571</v>
      </c>
      <c r="AF1044" s="1" t="s">
        <v>11525</v>
      </c>
      <c r="AG1044" s="1" t="s">
        <v>11668</v>
      </c>
      <c r="AH1044" s="1" t="s">
        <v>285</v>
      </c>
      <c r="AI1044" s="1" t="s">
        <v>8520</v>
      </c>
      <c r="BC1044" s="1" t="s">
        <v>13371</v>
      </c>
      <c r="BF1044" s="1" t="s">
        <v>11492</v>
      </c>
    </row>
    <row r="1045" spans="1:72" ht="13.5" customHeight="1">
      <c r="A1045" s="7" t="str">
        <f>HYPERLINK("http://kyu.snu.ac.kr/sdhj/index.jsp?type=hj/GK14611_00IM0001_085b.jpg","1738_수남면_085b")</f>
        <v>1738_수남면_085b</v>
      </c>
      <c r="B1045" s="2">
        <v>1738</v>
      </c>
      <c r="C1045" s="2" t="s">
        <v>12735</v>
      </c>
      <c r="D1045" s="2" t="s">
        <v>12736</v>
      </c>
      <c r="E1045" s="2">
        <v>1044</v>
      </c>
      <c r="F1045" s="1">
        <v>4</v>
      </c>
      <c r="G1045" s="1" t="s">
        <v>1841</v>
      </c>
      <c r="H1045" s="1" t="s">
        <v>6275</v>
      </c>
      <c r="I1045" s="1">
        <v>3</v>
      </c>
      <c r="L1045" s="1">
        <v>3</v>
      </c>
      <c r="M1045" s="1" t="s">
        <v>11993</v>
      </c>
      <c r="N1045" s="1" t="s">
        <v>11994</v>
      </c>
      <c r="T1045" s="1" t="s">
        <v>12810</v>
      </c>
      <c r="U1045" s="1" t="s">
        <v>181</v>
      </c>
      <c r="V1045" s="1" t="s">
        <v>6448</v>
      </c>
      <c r="Y1045" s="1" t="s">
        <v>1540</v>
      </c>
      <c r="Z1045" s="1" t="s">
        <v>7999</v>
      </c>
      <c r="AC1045" s="1">
        <v>86</v>
      </c>
      <c r="AD1045" s="1" t="s">
        <v>585</v>
      </c>
      <c r="AE1045" s="1" t="s">
        <v>8544</v>
      </c>
      <c r="AF1045" s="1" t="s">
        <v>630</v>
      </c>
      <c r="AG1045" s="1" t="s">
        <v>8630</v>
      </c>
      <c r="BB1045" s="1" t="s">
        <v>181</v>
      </c>
      <c r="BC1045" s="1" t="s">
        <v>6448</v>
      </c>
      <c r="BD1045" s="1" t="s">
        <v>563</v>
      </c>
      <c r="BE1045" s="1" t="s">
        <v>7265</v>
      </c>
      <c r="BF1045" s="1" t="s">
        <v>11491</v>
      </c>
    </row>
    <row r="1046" spans="1:72" ht="13.5" customHeight="1">
      <c r="A1046" s="7" t="str">
        <f>HYPERLINK("http://kyu.snu.ac.kr/sdhj/index.jsp?type=hj/GK14611_00IM0001_085b.jpg","1738_수남면_085b")</f>
        <v>1738_수남면_085b</v>
      </c>
      <c r="B1046" s="2">
        <v>1738</v>
      </c>
      <c r="C1046" s="2" t="s">
        <v>12735</v>
      </c>
      <c r="D1046" s="2" t="s">
        <v>12736</v>
      </c>
      <c r="E1046" s="2">
        <v>1045</v>
      </c>
      <c r="F1046" s="1">
        <v>4</v>
      </c>
      <c r="G1046" s="1" t="s">
        <v>1841</v>
      </c>
      <c r="H1046" s="1" t="s">
        <v>6275</v>
      </c>
      <c r="I1046" s="1">
        <v>3</v>
      </c>
      <c r="L1046" s="1">
        <v>3</v>
      </c>
      <c r="M1046" s="1" t="s">
        <v>11993</v>
      </c>
      <c r="N1046" s="1" t="s">
        <v>11994</v>
      </c>
      <c r="T1046" s="1" t="s">
        <v>12810</v>
      </c>
      <c r="U1046" s="1" t="s">
        <v>241</v>
      </c>
      <c r="V1046" s="1" t="s">
        <v>6447</v>
      </c>
      <c r="Y1046" s="1" t="s">
        <v>2103</v>
      </c>
      <c r="Z1046" s="1" t="s">
        <v>8089</v>
      </c>
      <c r="AC1046" s="1">
        <v>77</v>
      </c>
      <c r="AD1046" s="1" t="s">
        <v>127</v>
      </c>
      <c r="AE1046" s="1" t="s">
        <v>8557</v>
      </c>
      <c r="AG1046" s="1" t="s">
        <v>13372</v>
      </c>
      <c r="BC1046" s="1" t="s">
        <v>13325</v>
      </c>
      <c r="BE1046" s="1" t="s">
        <v>13373</v>
      </c>
      <c r="BF1046" s="1" t="s">
        <v>11546</v>
      </c>
    </row>
    <row r="1047" spans="1:72" ht="13.5" customHeight="1">
      <c r="A1047" s="7" t="str">
        <f>HYPERLINK("http://kyu.snu.ac.kr/sdhj/index.jsp?type=hj/GK14611_00IM0001_085b.jpg","1738_수남면_085b")</f>
        <v>1738_수남면_085b</v>
      </c>
      <c r="B1047" s="2">
        <v>1738</v>
      </c>
      <c r="C1047" s="2" t="s">
        <v>12735</v>
      </c>
      <c r="D1047" s="2" t="s">
        <v>12736</v>
      </c>
      <c r="E1047" s="2">
        <v>1046</v>
      </c>
      <c r="F1047" s="1">
        <v>4</v>
      </c>
      <c r="G1047" s="1" t="s">
        <v>1841</v>
      </c>
      <c r="H1047" s="1" t="s">
        <v>6275</v>
      </c>
      <c r="I1047" s="1">
        <v>3</v>
      </c>
      <c r="L1047" s="1">
        <v>3</v>
      </c>
      <c r="M1047" s="1" t="s">
        <v>11993</v>
      </c>
      <c r="N1047" s="1" t="s">
        <v>11994</v>
      </c>
      <c r="T1047" s="1" t="s">
        <v>12810</v>
      </c>
      <c r="U1047" s="1" t="s">
        <v>241</v>
      </c>
      <c r="V1047" s="1" t="s">
        <v>6447</v>
      </c>
      <c r="Y1047" s="1" t="s">
        <v>2107</v>
      </c>
      <c r="Z1047" s="1" t="s">
        <v>8088</v>
      </c>
      <c r="AC1047" s="1">
        <v>60</v>
      </c>
      <c r="AD1047" s="1" t="s">
        <v>40</v>
      </c>
      <c r="AE1047" s="1" t="s">
        <v>8541</v>
      </c>
      <c r="AG1047" s="1" t="s">
        <v>13372</v>
      </c>
      <c r="BB1047" s="1" t="s">
        <v>181</v>
      </c>
      <c r="BC1047" s="1" t="s">
        <v>6448</v>
      </c>
      <c r="BD1047" s="1" t="s">
        <v>1540</v>
      </c>
      <c r="BE1047" s="1" t="s">
        <v>7999</v>
      </c>
      <c r="BF1047" s="1" t="s">
        <v>11491</v>
      </c>
    </row>
    <row r="1048" spans="1:72" ht="13.5" customHeight="1">
      <c r="A1048" s="7" t="str">
        <f>HYPERLINK("http://kyu.snu.ac.kr/sdhj/index.jsp?type=hj/GK14611_00IM0001_085b.jpg","1738_수남면_085b")</f>
        <v>1738_수남면_085b</v>
      </c>
      <c r="B1048" s="2">
        <v>1738</v>
      </c>
      <c r="C1048" s="2" t="s">
        <v>12735</v>
      </c>
      <c r="D1048" s="2" t="s">
        <v>12736</v>
      </c>
      <c r="E1048" s="2">
        <v>1047</v>
      </c>
      <c r="F1048" s="1">
        <v>4</v>
      </c>
      <c r="G1048" s="1" t="s">
        <v>1841</v>
      </c>
      <c r="H1048" s="1" t="s">
        <v>6275</v>
      </c>
      <c r="I1048" s="1">
        <v>3</v>
      </c>
      <c r="L1048" s="1">
        <v>3</v>
      </c>
      <c r="M1048" s="1" t="s">
        <v>11993</v>
      </c>
      <c r="N1048" s="1" t="s">
        <v>11994</v>
      </c>
      <c r="T1048" s="1" t="s">
        <v>12810</v>
      </c>
      <c r="U1048" s="1" t="s">
        <v>241</v>
      </c>
      <c r="V1048" s="1" t="s">
        <v>6447</v>
      </c>
      <c r="Y1048" s="1" t="s">
        <v>2108</v>
      </c>
      <c r="Z1048" s="1" t="s">
        <v>8087</v>
      </c>
      <c r="AC1048" s="1">
        <v>58</v>
      </c>
      <c r="AD1048" s="1" t="s">
        <v>249</v>
      </c>
      <c r="AE1048" s="1" t="s">
        <v>8549</v>
      </c>
      <c r="AF1048" s="1" t="s">
        <v>11529</v>
      </c>
      <c r="AG1048" s="1" t="s">
        <v>11669</v>
      </c>
      <c r="BC1048" s="1" t="s">
        <v>13325</v>
      </c>
      <c r="BE1048" s="1" t="s">
        <v>13374</v>
      </c>
      <c r="BF1048" s="1" t="s">
        <v>11492</v>
      </c>
    </row>
    <row r="1049" spans="1:72" ht="13.5" customHeight="1">
      <c r="A1049" s="7" t="str">
        <f>HYPERLINK("http://kyu.snu.ac.kr/sdhj/index.jsp?type=hj/GK14611_00IM0001_085b.jpg","1738_수남면_085b")</f>
        <v>1738_수남면_085b</v>
      </c>
      <c r="B1049" s="2">
        <v>1738</v>
      </c>
      <c r="C1049" s="2" t="s">
        <v>12735</v>
      </c>
      <c r="D1049" s="2" t="s">
        <v>12736</v>
      </c>
      <c r="E1049" s="2">
        <v>1048</v>
      </c>
      <c r="F1049" s="1">
        <v>4</v>
      </c>
      <c r="G1049" s="1" t="s">
        <v>1841</v>
      </c>
      <c r="H1049" s="1" t="s">
        <v>6275</v>
      </c>
      <c r="I1049" s="1">
        <v>3</v>
      </c>
      <c r="L1049" s="1">
        <v>3</v>
      </c>
      <c r="M1049" s="1" t="s">
        <v>11993</v>
      </c>
      <c r="N1049" s="1" t="s">
        <v>11994</v>
      </c>
      <c r="T1049" s="1" t="s">
        <v>12810</v>
      </c>
      <c r="U1049" s="1" t="s">
        <v>181</v>
      </c>
      <c r="V1049" s="1" t="s">
        <v>6448</v>
      </c>
      <c r="Y1049" s="1" t="s">
        <v>340</v>
      </c>
      <c r="Z1049" s="1" t="s">
        <v>8086</v>
      </c>
      <c r="AC1049" s="1">
        <v>47</v>
      </c>
      <c r="AD1049" s="1" t="s">
        <v>400</v>
      </c>
      <c r="AE1049" s="1" t="s">
        <v>8573</v>
      </c>
    </row>
    <row r="1050" spans="1:72" ht="13.5" customHeight="1">
      <c r="A1050" s="7" t="str">
        <f>HYPERLINK("http://kyu.snu.ac.kr/sdhj/index.jsp?type=hj/GK14611_00IM0001_085b.jpg","1738_수남면_085b")</f>
        <v>1738_수남면_085b</v>
      </c>
      <c r="B1050" s="2">
        <v>1738</v>
      </c>
      <c r="C1050" s="2" t="s">
        <v>12808</v>
      </c>
      <c r="D1050" s="2" t="s">
        <v>12809</v>
      </c>
      <c r="E1050" s="2">
        <v>1049</v>
      </c>
      <c r="F1050" s="1">
        <v>4</v>
      </c>
      <c r="G1050" s="1" t="s">
        <v>1841</v>
      </c>
      <c r="H1050" s="1" t="s">
        <v>6275</v>
      </c>
      <c r="I1050" s="1">
        <v>3</v>
      </c>
      <c r="L1050" s="1">
        <v>3</v>
      </c>
      <c r="M1050" s="1" t="s">
        <v>11993</v>
      </c>
      <c r="N1050" s="1" t="s">
        <v>11994</v>
      </c>
      <c r="T1050" s="1" t="s">
        <v>12810</v>
      </c>
      <c r="U1050" s="1" t="s">
        <v>181</v>
      </c>
      <c r="V1050" s="1" t="s">
        <v>6448</v>
      </c>
      <c r="Y1050" s="1" t="s">
        <v>2109</v>
      </c>
      <c r="Z1050" s="1" t="s">
        <v>8085</v>
      </c>
      <c r="AC1050" s="1">
        <v>27</v>
      </c>
      <c r="AD1050" s="1" t="s">
        <v>476</v>
      </c>
      <c r="AE1050" s="1" t="s">
        <v>7652</v>
      </c>
      <c r="AF1050" s="1" t="s">
        <v>417</v>
      </c>
      <c r="AG1050" s="1" t="s">
        <v>8591</v>
      </c>
      <c r="AH1050" s="1" t="s">
        <v>126</v>
      </c>
      <c r="AI1050" s="1" t="s">
        <v>8691</v>
      </c>
    </row>
    <row r="1051" spans="1:72" ht="13.5" customHeight="1">
      <c r="A1051" s="7" t="str">
        <f>HYPERLINK("http://kyu.snu.ac.kr/sdhj/index.jsp?type=hj/GK14611_00IM0001_085b.jpg","1738_수남면_085b")</f>
        <v>1738_수남면_085b</v>
      </c>
      <c r="B1051" s="2">
        <v>1738</v>
      </c>
      <c r="C1051" s="2" t="s">
        <v>12808</v>
      </c>
      <c r="D1051" s="2" t="s">
        <v>12809</v>
      </c>
      <c r="E1051" s="2">
        <v>1050</v>
      </c>
      <c r="F1051" s="1">
        <v>4</v>
      </c>
      <c r="G1051" s="1" t="s">
        <v>1841</v>
      </c>
      <c r="H1051" s="1" t="s">
        <v>6275</v>
      </c>
      <c r="I1051" s="1">
        <v>3</v>
      </c>
      <c r="L1051" s="1">
        <v>4</v>
      </c>
      <c r="M1051" s="1" t="s">
        <v>11995</v>
      </c>
      <c r="N1051" s="1" t="s">
        <v>11996</v>
      </c>
      <c r="T1051" s="1" t="s">
        <v>13375</v>
      </c>
      <c r="U1051" s="1" t="s">
        <v>159</v>
      </c>
      <c r="V1051" s="1" t="s">
        <v>6472</v>
      </c>
      <c r="W1051" s="1" t="s">
        <v>1078</v>
      </c>
      <c r="X1051" s="1" t="s">
        <v>6719</v>
      </c>
      <c r="Y1051" s="1" t="s">
        <v>2110</v>
      </c>
      <c r="Z1051" s="1" t="s">
        <v>8084</v>
      </c>
      <c r="AC1051" s="1">
        <v>55</v>
      </c>
      <c r="AD1051" s="1" t="s">
        <v>511</v>
      </c>
      <c r="AE1051" s="1" t="s">
        <v>8566</v>
      </c>
      <c r="AJ1051" s="1" t="s">
        <v>17</v>
      </c>
      <c r="AK1051" s="1" t="s">
        <v>8760</v>
      </c>
      <c r="AL1051" s="1" t="s">
        <v>662</v>
      </c>
      <c r="AM1051" s="1" t="s">
        <v>8785</v>
      </c>
      <c r="AT1051" s="1" t="s">
        <v>315</v>
      </c>
      <c r="AU1051" s="1" t="s">
        <v>8896</v>
      </c>
      <c r="AV1051" s="1" t="s">
        <v>6244</v>
      </c>
      <c r="AW1051" s="1" t="s">
        <v>8871</v>
      </c>
      <c r="BG1051" s="1" t="s">
        <v>255</v>
      </c>
      <c r="BH1051" s="1" t="s">
        <v>6490</v>
      </c>
      <c r="BI1051" s="1" t="s">
        <v>2111</v>
      </c>
      <c r="BJ1051" s="1" t="s">
        <v>10017</v>
      </c>
      <c r="BK1051" s="1" t="s">
        <v>315</v>
      </c>
      <c r="BL1051" s="1" t="s">
        <v>8896</v>
      </c>
      <c r="BM1051" s="1" t="s">
        <v>2112</v>
      </c>
      <c r="BN1051" s="1" t="s">
        <v>10443</v>
      </c>
      <c r="BO1051" s="1" t="s">
        <v>81</v>
      </c>
      <c r="BP1051" s="1" t="s">
        <v>8866</v>
      </c>
      <c r="BQ1051" s="1" t="s">
        <v>2113</v>
      </c>
      <c r="BR1051" s="1" t="s">
        <v>11398</v>
      </c>
      <c r="BS1051" s="1" t="s">
        <v>440</v>
      </c>
      <c r="BT1051" s="1" t="s">
        <v>8661</v>
      </c>
    </row>
    <row r="1052" spans="1:72" ht="13.5" customHeight="1">
      <c r="A1052" s="7" t="str">
        <f>HYPERLINK("http://kyu.snu.ac.kr/sdhj/index.jsp?type=hj/GK14611_00IM0001_085b.jpg","1738_수남면_085b")</f>
        <v>1738_수남면_085b</v>
      </c>
      <c r="B1052" s="2">
        <v>1738</v>
      </c>
      <c r="C1052" s="2" t="s">
        <v>12840</v>
      </c>
      <c r="D1052" s="2" t="s">
        <v>12841</v>
      </c>
      <c r="E1052" s="2">
        <v>1051</v>
      </c>
      <c r="F1052" s="1">
        <v>4</v>
      </c>
      <c r="G1052" s="1" t="s">
        <v>1841</v>
      </c>
      <c r="H1052" s="1" t="s">
        <v>6275</v>
      </c>
      <c r="I1052" s="1">
        <v>3</v>
      </c>
      <c r="L1052" s="1">
        <v>4</v>
      </c>
      <c r="M1052" s="1" t="s">
        <v>11995</v>
      </c>
      <c r="N1052" s="1" t="s">
        <v>11996</v>
      </c>
      <c r="S1052" s="1" t="s">
        <v>51</v>
      </c>
      <c r="T1052" s="1" t="s">
        <v>6364</v>
      </c>
      <c r="W1052" s="1" t="s">
        <v>386</v>
      </c>
      <c r="X1052" s="1" t="s">
        <v>6728</v>
      </c>
      <c r="Y1052" s="1" t="s">
        <v>53</v>
      </c>
      <c r="Z1052" s="1" t="s">
        <v>6773</v>
      </c>
      <c r="AC1052" s="1">
        <v>39</v>
      </c>
      <c r="AD1052" s="1" t="s">
        <v>93</v>
      </c>
      <c r="AE1052" s="1" t="s">
        <v>8534</v>
      </c>
      <c r="AJ1052" s="1" t="s">
        <v>17</v>
      </c>
      <c r="AK1052" s="1" t="s">
        <v>8760</v>
      </c>
      <c r="AL1052" s="1" t="s">
        <v>78</v>
      </c>
      <c r="AM1052" s="1" t="s">
        <v>8776</v>
      </c>
    </row>
    <row r="1053" spans="1:72" ht="13.5" customHeight="1">
      <c r="A1053" s="7" t="str">
        <f>HYPERLINK("http://kyu.snu.ac.kr/sdhj/index.jsp?type=hj/GK14611_00IM0001_085b.jpg","1738_수남면_085b")</f>
        <v>1738_수남면_085b</v>
      </c>
      <c r="B1053" s="2">
        <v>1738</v>
      </c>
      <c r="C1053" s="2" t="s">
        <v>12786</v>
      </c>
      <c r="D1053" s="2" t="s">
        <v>12787</v>
      </c>
      <c r="E1053" s="2">
        <v>1052</v>
      </c>
      <c r="F1053" s="1">
        <v>4</v>
      </c>
      <c r="G1053" s="1" t="s">
        <v>1841</v>
      </c>
      <c r="H1053" s="1" t="s">
        <v>6275</v>
      </c>
      <c r="I1053" s="1">
        <v>3</v>
      </c>
      <c r="L1053" s="1">
        <v>4</v>
      </c>
      <c r="M1053" s="1" t="s">
        <v>11995</v>
      </c>
      <c r="N1053" s="1" t="s">
        <v>11996</v>
      </c>
      <c r="S1053" s="1" t="s">
        <v>131</v>
      </c>
      <c r="T1053" s="1" t="s">
        <v>6366</v>
      </c>
      <c r="Y1053" s="1" t="s">
        <v>2114</v>
      </c>
      <c r="Z1053" s="1" t="s">
        <v>7564</v>
      </c>
      <c r="AC1053" s="1">
        <v>4</v>
      </c>
      <c r="AD1053" s="1" t="s">
        <v>89</v>
      </c>
      <c r="AE1053" s="1" t="s">
        <v>8545</v>
      </c>
    </row>
    <row r="1054" spans="1:72" ht="13.5" customHeight="1">
      <c r="A1054" s="7" t="str">
        <f>HYPERLINK("http://kyu.snu.ac.kr/sdhj/index.jsp?type=hj/GK14611_00IM0001_085b.jpg","1738_수남면_085b")</f>
        <v>1738_수남면_085b</v>
      </c>
      <c r="B1054" s="2">
        <v>1738</v>
      </c>
      <c r="C1054" s="2" t="s">
        <v>12786</v>
      </c>
      <c r="D1054" s="2" t="s">
        <v>12787</v>
      </c>
      <c r="E1054" s="2">
        <v>1053</v>
      </c>
      <c r="F1054" s="1">
        <v>4</v>
      </c>
      <c r="G1054" s="1" t="s">
        <v>1841</v>
      </c>
      <c r="H1054" s="1" t="s">
        <v>6275</v>
      </c>
      <c r="I1054" s="1">
        <v>3</v>
      </c>
      <c r="L1054" s="1">
        <v>4</v>
      </c>
      <c r="M1054" s="1" t="s">
        <v>11995</v>
      </c>
      <c r="N1054" s="1" t="s">
        <v>11996</v>
      </c>
      <c r="T1054" s="1" t="s">
        <v>13376</v>
      </c>
      <c r="U1054" s="1" t="s">
        <v>181</v>
      </c>
      <c r="V1054" s="1" t="s">
        <v>6448</v>
      </c>
      <c r="Y1054" s="1" t="s">
        <v>193</v>
      </c>
      <c r="Z1054" s="1" t="s">
        <v>11587</v>
      </c>
      <c r="AC1054" s="1">
        <v>48</v>
      </c>
      <c r="AD1054" s="1" t="s">
        <v>1490</v>
      </c>
      <c r="AE1054" s="1" t="s">
        <v>8588</v>
      </c>
      <c r="BB1054" s="1" t="s">
        <v>181</v>
      </c>
      <c r="BC1054" s="1" t="s">
        <v>6448</v>
      </c>
      <c r="BD1054" s="1" t="s">
        <v>686</v>
      </c>
      <c r="BE1054" s="1" t="s">
        <v>7232</v>
      </c>
      <c r="BF1054" s="1" t="s">
        <v>11492</v>
      </c>
    </row>
    <row r="1055" spans="1:72" ht="13.5" customHeight="1">
      <c r="A1055" s="7" t="str">
        <f>HYPERLINK("http://kyu.snu.ac.kr/sdhj/index.jsp?type=hj/GK14611_00IM0001_085b.jpg","1738_수남면_085b")</f>
        <v>1738_수남면_085b</v>
      </c>
      <c r="B1055" s="2">
        <v>1738</v>
      </c>
      <c r="C1055" s="2" t="s">
        <v>12735</v>
      </c>
      <c r="D1055" s="2" t="s">
        <v>12736</v>
      </c>
      <c r="E1055" s="2">
        <v>1054</v>
      </c>
      <c r="F1055" s="1">
        <v>4</v>
      </c>
      <c r="G1055" s="1" t="s">
        <v>1841</v>
      </c>
      <c r="H1055" s="1" t="s">
        <v>6275</v>
      </c>
      <c r="I1055" s="1">
        <v>3</v>
      </c>
      <c r="L1055" s="1">
        <v>4</v>
      </c>
      <c r="M1055" s="1" t="s">
        <v>11995</v>
      </c>
      <c r="N1055" s="1" t="s">
        <v>11996</v>
      </c>
      <c r="T1055" s="1" t="s">
        <v>13376</v>
      </c>
      <c r="U1055" s="1" t="s">
        <v>181</v>
      </c>
      <c r="V1055" s="1" t="s">
        <v>6448</v>
      </c>
      <c r="Y1055" s="1" t="s">
        <v>1729</v>
      </c>
      <c r="Z1055" s="1" t="s">
        <v>7421</v>
      </c>
      <c r="AC1055" s="1">
        <v>27</v>
      </c>
      <c r="AD1055" s="1" t="s">
        <v>516</v>
      </c>
      <c r="AE1055" s="1" t="s">
        <v>8567</v>
      </c>
      <c r="BB1055" s="1" t="s">
        <v>181</v>
      </c>
      <c r="BC1055" s="1" t="s">
        <v>6448</v>
      </c>
      <c r="BD1055" s="1" t="s">
        <v>2115</v>
      </c>
      <c r="BE1055" s="1" t="s">
        <v>9618</v>
      </c>
      <c r="BF1055" s="1" t="s">
        <v>11491</v>
      </c>
    </row>
    <row r="1056" spans="1:72" ht="13.5" customHeight="1">
      <c r="A1056" s="7" t="str">
        <f>HYPERLINK("http://kyu.snu.ac.kr/sdhj/index.jsp?type=hj/GK14611_00IM0001_085b.jpg","1738_수남면_085b")</f>
        <v>1738_수남면_085b</v>
      </c>
      <c r="B1056" s="2">
        <v>1738</v>
      </c>
      <c r="C1056" s="2" t="s">
        <v>12735</v>
      </c>
      <c r="D1056" s="2" t="s">
        <v>12736</v>
      </c>
      <c r="E1056" s="2">
        <v>1055</v>
      </c>
      <c r="F1056" s="1">
        <v>4</v>
      </c>
      <c r="G1056" s="1" t="s">
        <v>1841</v>
      </c>
      <c r="H1056" s="1" t="s">
        <v>6275</v>
      </c>
      <c r="I1056" s="1">
        <v>3</v>
      </c>
      <c r="L1056" s="1">
        <v>4</v>
      </c>
      <c r="M1056" s="1" t="s">
        <v>11995</v>
      </c>
      <c r="N1056" s="1" t="s">
        <v>11996</v>
      </c>
      <c r="T1056" s="1" t="s">
        <v>13376</v>
      </c>
      <c r="U1056" s="1" t="s">
        <v>181</v>
      </c>
      <c r="V1056" s="1" t="s">
        <v>6448</v>
      </c>
      <c r="Y1056" s="1" t="s">
        <v>2116</v>
      </c>
      <c r="Z1056" s="1" t="s">
        <v>7991</v>
      </c>
      <c r="AC1056" s="1">
        <v>25</v>
      </c>
      <c r="AD1056" s="1" t="s">
        <v>487</v>
      </c>
      <c r="AE1056" s="1" t="s">
        <v>8536</v>
      </c>
      <c r="BC1056" s="1" t="s">
        <v>6448</v>
      </c>
      <c r="BE1056" s="1" t="s">
        <v>9618</v>
      </c>
      <c r="BF1056" s="1" t="s">
        <v>11492</v>
      </c>
    </row>
    <row r="1057" spans="1:72" ht="13.5" customHeight="1">
      <c r="A1057" s="7" t="str">
        <f>HYPERLINK("http://kyu.snu.ac.kr/sdhj/index.jsp?type=hj/GK14611_00IM0001_085b.jpg","1738_수남면_085b")</f>
        <v>1738_수남면_085b</v>
      </c>
      <c r="B1057" s="2">
        <v>1738</v>
      </c>
      <c r="C1057" s="2" t="s">
        <v>12735</v>
      </c>
      <c r="D1057" s="2" t="s">
        <v>12736</v>
      </c>
      <c r="E1057" s="2">
        <v>1056</v>
      </c>
      <c r="F1057" s="1">
        <v>4</v>
      </c>
      <c r="G1057" s="1" t="s">
        <v>1841</v>
      </c>
      <c r="H1057" s="1" t="s">
        <v>6275</v>
      </c>
      <c r="I1057" s="1">
        <v>3</v>
      </c>
      <c r="L1057" s="1">
        <v>4</v>
      </c>
      <c r="M1057" s="1" t="s">
        <v>11995</v>
      </c>
      <c r="N1057" s="1" t="s">
        <v>11996</v>
      </c>
      <c r="T1057" s="1" t="s">
        <v>13376</v>
      </c>
      <c r="U1057" s="1" t="s">
        <v>181</v>
      </c>
      <c r="V1057" s="1" t="s">
        <v>6448</v>
      </c>
      <c r="Y1057" s="1" t="s">
        <v>13377</v>
      </c>
      <c r="Z1057" s="1" t="s">
        <v>7730</v>
      </c>
      <c r="BC1057" s="1" t="s">
        <v>6448</v>
      </c>
      <c r="BE1057" s="1" t="s">
        <v>9618</v>
      </c>
      <c r="BF1057" s="1" t="s">
        <v>11522</v>
      </c>
    </row>
    <row r="1058" spans="1:72" ht="13.5" customHeight="1">
      <c r="A1058" s="7" t="str">
        <f>HYPERLINK("http://kyu.snu.ac.kr/sdhj/index.jsp?type=hj/GK14611_00IM0001_085b.jpg","1738_수남면_085b")</f>
        <v>1738_수남면_085b</v>
      </c>
      <c r="B1058" s="2">
        <v>1738</v>
      </c>
      <c r="C1058" s="2" t="s">
        <v>12735</v>
      </c>
      <c r="D1058" s="2" t="s">
        <v>12736</v>
      </c>
      <c r="E1058" s="2">
        <v>1057</v>
      </c>
      <c r="F1058" s="1">
        <v>4</v>
      </c>
      <c r="G1058" s="1" t="s">
        <v>1841</v>
      </c>
      <c r="H1058" s="1" t="s">
        <v>6275</v>
      </c>
      <c r="I1058" s="1">
        <v>3</v>
      </c>
      <c r="L1058" s="1">
        <v>4</v>
      </c>
      <c r="M1058" s="1" t="s">
        <v>11995</v>
      </c>
      <c r="N1058" s="1" t="s">
        <v>11996</v>
      </c>
      <c r="T1058" s="1" t="s">
        <v>13376</v>
      </c>
      <c r="U1058" s="1" t="s">
        <v>241</v>
      </c>
      <c r="V1058" s="1" t="s">
        <v>6447</v>
      </c>
      <c r="Y1058" s="1" t="s">
        <v>2118</v>
      </c>
      <c r="Z1058" s="1" t="s">
        <v>13378</v>
      </c>
      <c r="AC1058" s="1">
        <v>20</v>
      </c>
      <c r="AD1058" s="1" t="s">
        <v>63</v>
      </c>
      <c r="AE1058" s="1" t="s">
        <v>8535</v>
      </c>
      <c r="BC1058" s="1" t="s">
        <v>6448</v>
      </c>
      <c r="BE1058" s="1" t="s">
        <v>9618</v>
      </c>
      <c r="BF1058" s="1" t="s">
        <v>11535</v>
      </c>
    </row>
    <row r="1059" spans="1:72" ht="13.5" customHeight="1">
      <c r="A1059" s="7" t="str">
        <f>HYPERLINK("http://kyu.snu.ac.kr/sdhj/index.jsp?type=hj/GK14611_00IM0001_085b.jpg","1738_수남면_085b")</f>
        <v>1738_수남면_085b</v>
      </c>
      <c r="B1059" s="2">
        <v>1738</v>
      </c>
      <c r="C1059" s="2" t="s">
        <v>12735</v>
      </c>
      <c r="D1059" s="2" t="s">
        <v>12736</v>
      </c>
      <c r="E1059" s="2">
        <v>1058</v>
      </c>
      <c r="F1059" s="1">
        <v>4</v>
      </c>
      <c r="G1059" s="1" t="s">
        <v>1841</v>
      </c>
      <c r="H1059" s="1" t="s">
        <v>6275</v>
      </c>
      <c r="I1059" s="1">
        <v>3</v>
      </c>
      <c r="L1059" s="1">
        <v>5</v>
      </c>
      <c r="M1059" s="1" t="s">
        <v>12655</v>
      </c>
      <c r="N1059" s="1" t="s">
        <v>12656</v>
      </c>
      <c r="T1059" s="1" t="s">
        <v>13247</v>
      </c>
      <c r="U1059" s="1" t="s">
        <v>159</v>
      </c>
      <c r="V1059" s="1" t="s">
        <v>6472</v>
      </c>
      <c r="W1059" s="1" t="s">
        <v>153</v>
      </c>
      <c r="X1059" s="1" t="s">
        <v>6765</v>
      </c>
      <c r="Y1059" s="1" t="s">
        <v>2119</v>
      </c>
      <c r="Z1059" s="1" t="s">
        <v>7438</v>
      </c>
      <c r="AA1059" s="1" t="s">
        <v>2120</v>
      </c>
      <c r="AB1059" s="1" t="s">
        <v>8513</v>
      </c>
      <c r="AC1059" s="1">
        <v>40</v>
      </c>
      <c r="AD1059" s="1" t="s">
        <v>172</v>
      </c>
      <c r="AE1059" s="1" t="s">
        <v>8583</v>
      </c>
      <c r="AJ1059" s="1" t="s">
        <v>17</v>
      </c>
      <c r="AK1059" s="1" t="s">
        <v>8760</v>
      </c>
      <c r="AL1059" s="1" t="s">
        <v>126</v>
      </c>
      <c r="AM1059" s="1" t="s">
        <v>8691</v>
      </c>
      <c r="AT1059" s="1" t="s">
        <v>81</v>
      </c>
      <c r="AU1059" s="1" t="s">
        <v>8866</v>
      </c>
      <c r="AV1059" s="1" t="s">
        <v>2121</v>
      </c>
      <c r="AW1059" s="1" t="s">
        <v>9391</v>
      </c>
      <c r="BG1059" s="1" t="s">
        <v>81</v>
      </c>
      <c r="BH1059" s="1" t="s">
        <v>8866</v>
      </c>
      <c r="BI1059" s="1" t="s">
        <v>2122</v>
      </c>
      <c r="BJ1059" s="1" t="s">
        <v>10016</v>
      </c>
      <c r="BK1059" s="1" t="s">
        <v>2123</v>
      </c>
      <c r="BL1059" s="1" t="s">
        <v>9692</v>
      </c>
      <c r="BM1059" s="1" t="s">
        <v>1891</v>
      </c>
      <c r="BN1059" s="1" t="s">
        <v>6733</v>
      </c>
      <c r="BO1059" s="1" t="s">
        <v>2124</v>
      </c>
      <c r="BP1059" s="1" t="s">
        <v>11455</v>
      </c>
      <c r="BQ1059" s="1" t="s">
        <v>2125</v>
      </c>
      <c r="BR1059" s="1" t="s">
        <v>10907</v>
      </c>
      <c r="BS1059" s="1" t="s">
        <v>167</v>
      </c>
      <c r="BT1059" s="1" t="s">
        <v>8779</v>
      </c>
    </row>
    <row r="1060" spans="1:72" ht="13.5" customHeight="1">
      <c r="A1060" s="7" t="str">
        <f>HYPERLINK("http://kyu.snu.ac.kr/sdhj/index.jsp?type=hj/GK14611_00IM0001_085b.jpg","1738_수남면_085b")</f>
        <v>1738_수남면_085b</v>
      </c>
      <c r="B1060" s="2">
        <v>1738</v>
      </c>
      <c r="C1060" s="2" t="s">
        <v>13379</v>
      </c>
      <c r="D1060" s="2" t="s">
        <v>13380</v>
      </c>
      <c r="E1060" s="2">
        <v>1059</v>
      </c>
      <c r="F1060" s="1">
        <v>4</v>
      </c>
      <c r="G1060" s="1" t="s">
        <v>1841</v>
      </c>
      <c r="H1060" s="1" t="s">
        <v>6275</v>
      </c>
      <c r="I1060" s="1">
        <v>3</v>
      </c>
      <c r="L1060" s="1">
        <v>5</v>
      </c>
      <c r="M1060" s="1" t="s">
        <v>12655</v>
      </c>
      <c r="N1060" s="1" t="s">
        <v>12656</v>
      </c>
      <c r="S1060" s="1" t="s">
        <v>51</v>
      </c>
      <c r="T1060" s="1" t="s">
        <v>6364</v>
      </c>
      <c r="W1060" s="1" t="s">
        <v>66</v>
      </c>
      <c r="X1060" s="1" t="s">
        <v>11719</v>
      </c>
      <c r="Y1060" s="1" t="s">
        <v>170</v>
      </c>
      <c r="Z1060" s="1" t="s">
        <v>6819</v>
      </c>
      <c r="AC1060" s="1">
        <v>32</v>
      </c>
      <c r="AD1060" s="1" t="s">
        <v>334</v>
      </c>
      <c r="AE1060" s="1" t="s">
        <v>8569</v>
      </c>
      <c r="AJ1060" s="1" t="s">
        <v>173</v>
      </c>
      <c r="AK1060" s="1" t="s">
        <v>8258</v>
      </c>
      <c r="AL1060" s="1" t="s">
        <v>2126</v>
      </c>
      <c r="AM1060" s="1" t="s">
        <v>8805</v>
      </c>
      <c r="AT1060" s="1" t="s">
        <v>81</v>
      </c>
      <c r="AU1060" s="1" t="s">
        <v>8866</v>
      </c>
      <c r="AV1060" s="1" t="s">
        <v>2127</v>
      </c>
      <c r="AW1060" s="1" t="s">
        <v>9390</v>
      </c>
      <c r="BG1060" s="1" t="s">
        <v>2128</v>
      </c>
      <c r="BH1060" s="1" t="s">
        <v>11445</v>
      </c>
      <c r="BI1060" s="1" t="s">
        <v>2129</v>
      </c>
      <c r="BJ1060" s="1" t="s">
        <v>8426</v>
      </c>
      <c r="BK1060" s="1" t="s">
        <v>81</v>
      </c>
      <c r="BL1060" s="1" t="s">
        <v>8866</v>
      </c>
      <c r="BM1060" s="1" t="s">
        <v>2130</v>
      </c>
      <c r="BN1060" s="1" t="s">
        <v>10237</v>
      </c>
      <c r="BO1060" s="1" t="s">
        <v>2123</v>
      </c>
      <c r="BP1060" s="1" t="s">
        <v>9692</v>
      </c>
      <c r="BQ1060" s="1" t="s">
        <v>2131</v>
      </c>
      <c r="BR1060" s="1" t="s">
        <v>10906</v>
      </c>
      <c r="BS1060" s="1" t="s">
        <v>41</v>
      </c>
      <c r="BT1060" s="1" t="s">
        <v>8676</v>
      </c>
    </row>
    <row r="1061" spans="1:72" ht="13.5" customHeight="1">
      <c r="A1061" s="7" t="str">
        <f>HYPERLINK("http://kyu.snu.ac.kr/sdhj/index.jsp?type=hj/GK14611_00IM0001_085b.jpg","1738_수남면_085b")</f>
        <v>1738_수남면_085b</v>
      </c>
      <c r="B1061" s="2">
        <v>1738</v>
      </c>
      <c r="C1061" s="2" t="s">
        <v>12745</v>
      </c>
      <c r="D1061" s="2" t="s">
        <v>12746</v>
      </c>
      <c r="E1061" s="2">
        <v>1060</v>
      </c>
      <c r="F1061" s="1">
        <v>4</v>
      </c>
      <c r="G1061" s="1" t="s">
        <v>1841</v>
      </c>
      <c r="H1061" s="1" t="s">
        <v>6275</v>
      </c>
      <c r="I1061" s="1">
        <v>3</v>
      </c>
      <c r="L1061" s="1">
        <v>5</v>
      </c>
      <c r="M1061" s="1" t="s">
        <v>12655</v>
      </c>
      <c r="N1061" s="1" t="s">
        <v>12656</v>
      </c>
      <c r="S1061" s="1" t="s">
        <v>168</v>
      </c>
      <c r="T1061" s="1" t="s">
        <v>6377</v>
      </c>
      <c r="W1061" s="1" t="s">
        <v>2132</v>
      </c>
      <c r="X1061" s="1" t="s">
        <v>6766</v>
      </c>
      <c r="Y1061" s="1" t="s">
        <v>170</v>
      </c>
      <c r="Z1061" s="1" t="s">
        <v>6819</v>
      </c>
      <c r="AC1061" s="1">
        <v>53</v>
      </c>
      <c r="AD1061" s="1" t="s">
        <v>423</v>
      </c>
      <c r="AE1061" s="1" t="s">
        <v>6457</v>
      </c>
    </row>
    <row r="1062" spans="1:72" ht="13.5" customHeight="1">
      <c r="A1062" s="7" t="str">
        <f>HYPERLINK("http://kyu.snu.ac.kr/sdhj/index.jsp?type=hj/GK14611_00IM0001_085b.jpg","1738_수남면_085b")</f>
        <v>1738_수남면_085b</v>
      </c>
      <c r="B1062" s="2">
        <v>1738</v>
      </c>
      <c r="C1062" s="2" t="s">
        <v>12745</v>
      </c>
      <c r="D1062" s="2" t="s">
        <v>12746</v>
      </c>
      <c r="E1062" s="2">
        <v>1061</v>
      </c>
      <c r="F1062" s="1">
        <v>4</v>
      </c>
      <c r="G1062" s="1" t="s">
        <v>1841</v>
      </c>
      <c r="H1062" s="1" t="s">
        <v>6275</v>
      </c>
      <c r="I1062" s="1">
        <v>3</v>
      </c>
      <c r="L1062" s="1">
        <v>5</v>
      </c>
      <c r="M1062" s="1" t="s">
        <v>12655</v>
      </c>
      <c r="N1062" s="1" t="s">
        <v>12656</v>
      </c>
      <c r="S1062" s="1" t="s">
        <v>838</v>
      </c>
      <c r="T1062" s="1" t="s">
        <v>6385</v>
      </c>
      <c r="U1062" s="1" t="s">
        <v>159</v>
      </c>
      <c r="V1062" s="1" t="s">
        <v>6472</v>
      </c>
      <c r="Y1062" s="1" t="s">
        <v>13381</v>
      </c>
      <c r="Z1062" s="1" t="s">
        <v>8083</v>
      </c>
      <c r="AA1062" s="1" t="s">
        <v>2133</v>
      </c>
      <c r="AB1062" s="1" t="s">
        <v>8512</v>
      </c>
      <c r="AC1062" s="1">
        <v>25</v>
      </c>
      <c r="AD1062" s="1" t="s">
        <v>487</v>
      </c>
      <c r="AE1062" s="1" t="s">
        <v>8536</v>
      </c>
    </row>
    <row r="1063" spans="1:72" ht="13.5" customHeight="1">
      <c r="A1063" s="7" t="str">
        <f>HYPERLINK("http://kyu.snu.ac.kr/sdhj/index.jsp?type=hj/GK14611_00IM0001_085b.jpg","1738_수남면_085b")</f>
        <v>1738_수남면_085b</v>
      </c>
      <c r="B1063" s="2">
        <v>1738</v>
      </c>
      <c r="C1063" s="2" t="s">
        <v>12745</v>
      </c>
      <c r="D1063" s="2" t="s">
        <v>12746</v>
      </c>
      <c r="E1063" s="2">
        <v>1062</v>
      </c>
      <c r="F1063" s="1">
        <v>4</v>
      </c>
      <c r="G1063" s="1" t="s">
        <v>1841</v>
      </c>
      <c r="H1063" s="1" t="s">
        <v>6275</v>
      </c>
      <c r="I1063" s="1">
        <v>3</v>
      </c>
      <c r="L1063" s="1">
        <v>5</v>
      </c>
      <c r="M1063" s="1" t="s">
        <v>12655</v>
      </c>
      <c r="N1063" s="1" t="s">
        <v>12656</v>
      </c>
      <c r="S1063" s="1" t="s">
        <v>62</v>
      </c>
      <c r="T1063" s="1" t="s">
        <v>6363</v>
      </c>
      <c r="AC1063" s="1">
        <v>6</v>
      </c>
      <c r="AD1063" s="1" t="s">
        <v>130</v>
      </c>
      <c r="AE1063" s="1" t="s">
        <v>8580</v>
      </c>
    </row>
    <row r="1064" spans="1:72" ht="13.5" customHeight="1">
      <c r="A1064" s="7" t="str">
        <f>HYPERLINK("http://kyu.snu.ac.kr/sdhj/index.jsp?type=hj/GK14611_00IM0001_085b.jpg","1738_수남면_085b")</f>
        <v>1738_수남면_085b</v>
      </c>
      <c r="B1064" s="2">
        <v>1738</v>
      </c>
      <c r="C1064" s="2" t="s">
        <v>12745</v>
      </c>
      <c r="D1064" s="2" t="s">
        <v>12746</v>
      </c>
      <c r="E1064" s="2">
        <v>1063</v>
      </c>
      <c r="F1064" s="1">
        <v>4</v>
      </c>
      <c r="G1064" s="1" t="s">
        <v>1841</v>
      </c>
      <c r="H1064" s="1" t="s">
        <v>6275</v>
      </c>
      <c r="I1064" s="1">
        <v>3</v>
      </c>
      <c r="L1064" s="1">
        <v>5</v>
      </c>
      <c r="M1064" s="1" t="s">
        <v>12655</v>
      </c>
      <c r="N1064" s="1" t="s">
        <v>12656</v>
      </c>
      <c r="T1064" s="1" t="s">
        <v>13248</v>
      </c>
      <c r="U1064" s="1" t="s">
        <v>241</v>
      </c>
      <c r="V1064" s="1" t="s">
        <v>6447</v>
      </c>
      <c r="Y1064" s="1" t="s">
        <v>13382</v>
      </c>
      <c r="Z1064" s="1" t="s">
        <v>8082</v>
      </c>
      <c r="AC1064" s="1">
        <v>58</v>
      </c>
      <c r="AD1064" s="1" t="s">
        <v>249</v>
      </c>
      <c r="AE1064" s="1" t="s">
        <v>8549</v>
      </c>
      <c r="AG1064" s="1" t="s">
        <v>13383</v>
      </c>
      <c r="AI1064" s="1" t="s">
        <v>14425</v>
      </c>
      <c r="BB1064" s="1" t="s">
        <v>181</v>
      </c>
      <c r="BC1064" s="1" t="s">
        <v>6448</v>
      </c>
      <c r="BD1064" s="1" t="s">
        <v>2134</v>
      </c>
      <c r="BE1064" s="1" t="s">
        <v>9617</v>
      </c>
      <c r="BF1064" s="1" t="s">
        <v>11491</v>
      </c>
    </row>
    <row r="1065" spans="1:72" ht="13.5" customHeight="1">
      <c r="A1065" s="7" t="str">
        <f>HYPERLINK("http://kyu.snu.ac.kr/sdhj/index.jsp?type=hj/GK14611_00IM0001_085b.jpg","1738_수남면_085b")</f>
        <v>1738_수남면_085b</v>
      </c>
      <c r="B1065" s="2">
        <v>1738</v>
      </c>
      <c r="C1065" s="2" t="s">
        <v>12735</v>
      </c>
      <c r="D1065" s="2" t="s">
        <v>12736</v>
      </c>
      <c r="E1065" s="2">
        <v>1064</v>
      </c>
      <c r="F1065" s="1">
        <v>4</v>
      </c>
      <c r="G1065" s="1" t="s">
        <v>1841</v>
      </c>
      <c r="H1065" s="1" t="s">
        <v>6275</v>
      </c>
      <c r="I1065" s="1">
        <v>3</v>
      </c>
      <c r="L1065" s="1">
        <v>5</v>
      </c>
      <c r="M1065" s="1" t="s">
        <v>12655</v>
      </c>
      <c r="N1065" s="1" t="s">
        <v>12656</v>
      </c>
      <c r="T1065" s="1" t="s">
        <v>13248</v>
      </c>
      <c r="U1065" s="1" t="s">
        <v>181</v>
      </c>
      <c r="V1065" s="1" t="s">
        <v>6448</v>
      </c>
      <c r="Y1065" s="1" t="s">
        <v>2135</v>
      </c>
      <c r="Z1065" s="1" t="s">
        <v>8081</v>
      </c>
      <c r="AC1065" s="1">
        <v>51</v>
      </c>
      <c r="AD1065" s="1" t="s">
        <v>77</v>
      </c>
      <c r="AE1065" s="1" t="s">
        <v>8410</v>
      </c>
      <c r="AF1065" s="1" t="s">
        <v>11567</v>
      </c>
      <c r="AG1065" s="1" t="s">
        <v>11690</v>
      </c>
      <c r="AH1065" s="1" t="s">
        <v>372</v>
      </c>
      <c r="AI1065" s="1" t="s">
        <v>8664</v>
      </c>
      <c r="BC1065" s="1" t="s">
        <v>6448</v>
      </c>
      <c r="BE1065" s="1" t="s">
        <v>13384</v>
      </c>
      <c r="BF1065" s="1" t="s">
        <v>11492</v>
      </c>
    </row>
    <row r="1066" spans="1:72" ht="13.5" customHeight="1">
      <c r="A1066" s="7" t="str">
        <f>HYPERLINK("http://kyu.snu.ac.kr/sdhj/index.jsp?type=hj/GK14611_00IM0001_085b.jpg","1738_수남면_085b")</f>
        <v>1738_수남면_085b</v>
      </c>
      <c r="B1066" s="2">
        <v>1738</v>
      </c>
      <c r="C1066" s="2" t="s">
        <v>12735</v>
      </c>
      <c r="D1066" s="2" t="s">
        <v>12736</v>
      </c>
      <c r="E1066" s="2">
        <v>1065</v>
      </c>
      <c r="F1066" s="1">
        <v>4</v>
      </c>
      <c r="G1066" s="1" t="s">
        <v>1841</v>
      </c>
      <c r="H1066" s="1" t="s">
        <v>6275</v>
      </c>
      <c r="I1066" s="1">
        <v>3</v>
      </c>
      <c r="L1066" s="1">
        <v>5</v>
      </c>
      <c r="M1066" s="1" t="s">
        <v>12655</v>
      </c>
      <c r="N1066" s="1" t="s">
        <v>12656</v>
      </c>
      <c r="T1066" s="1" t="s">
        <v>13248</v>
      </c>
      <c r="U1066" s="1" t="s">
        <v>181</v>
      </c>
      <c r="V1066" s="1" t="s">
        <v>6448</v>
      </c>
      <c r="Y1066" s="1" t="s">
        <v>614</v>
      </c>
      <c r="Z1066" s="1" t="s">
        <v>7602</v>
      </c>
      <c r="AC1066" s="1">
        <v>30</v>
      </c>
      <c r="AD1066" s="1" t="s">
        <v>312</v>
      </c>
      <c r="AE1066" s="1" t="s">
        <v>8552</v>
      </c>
      <c r="AF1066" s="1" t="s">
        <v>1928</v>
      </c>
      <c r="AG1066" s="1" t="s">
        <v>8625</v>
      </c>
      <c r="BD1066" s="1" t="s">
        <v>2135</v>
      </c>
      <c r="BE1066" s="1" t="s">
        <v>8081</v>
      </c>
      <c r="BF1066" s="1" t="s">
        <v>11491</v>
      </c>
    </row>
    <row r="1067" spans="1:72" ht="13.5" customHeight="1">
      <c r="A1067" s="7" t="str">
        <f>HYPERLINK("http://kyu.snu.ac.kr/sdhj/index.jsp?type=hj/GK14611_00IM0001_085b.jpg","1738_수남면_085b")</f>
        <v>1738_수남면_085b</v>
      </c>
      <c r="B1067" s="2">
        <v>1738</v>
      </c>
      <c r="C1067" s="2" t="s">
        <v>12735</v>
      </c>
      <c r="D1067" s="2" t="s">
        <v>12736</v>
      </c>
      <c r="E1067" s="2">
        <v>1066</v>
      </c>
      <c r="F1067" s="1">
        <v>4</v>
      </c>
      <c r="G1067" s="1" t="s">
        <v>1841</v>
      </c>
      <c r="H1067" s="1" t="s">
        <v>6275</v>
      </c>
      <c r="I1067" s="1">
        <v>3</v>
      </c>
      <c r="L1067" s="1">
        <v>5</v>
      </c>
      <c r="M1067" s="1" t="s">
        <v>12655</v>
      </c>
      <c r="N1067" s="1" t="s">
        <v>12656</v>
      </c>
      <c r="T1067" s="1" t="s">
        <v>13248</v>
      </c>
      <c r="U1067" s="1" t="s">
        <v>181</v>
      </c>
      <c r="V1067" s="1" t="s">
        <v>6448</v>
      </c>
      <c r="Y1067" s="1" t="s">
        <v>2136</v>
      </c>
      <c r="Z1067" s="1" t="s">
        <v>8080</v>
      </c>
      <c r="AF1067" s="1" t="s">
        <v>1904</v>
      </c>
      <c r="AG1067" s="1" t="s">
        <v>8641</v>
      </c>
      <c r="AH1067" s="1" t="s">
        <v>372</v>
      </c>
      <c r="AI1067" s="1" t="s">
        <v>8664</v>
      </c>
      <c r="BE1067" s="1" t="s">
        <v>13385</v>
      </c>
      <c r="BF1067" s="1" t="s">
        <v>11492</v>
      </c>
    </row>
    <row r="1068" spans="1:72" ht="13.5" customHeight="1">
      <c r="A1068" s="7" t="str">
        <f>HYPERLINK("http://kyu.snu.ac.kr/sdhj/index.jsp?type=hj/GK14611_00IM0001_085b.jpg","1738_수남면_085b")</f>
        <v>1738_수남면_085b</v>
      </c>
      <c r="B1068" s="2">
        <v>1738</v>
      </c>
      <c r="C1068" s="2" t="s">
        <v>12735</v>
      </c>
      <c r="D1068" s="2" t="s">
        <v>12736</v>
      </c>
      <c r="E1068" s="2">
        <v>1067</v>
      </c>
      <c r="F1068" s="1">
        <v>4</v>
      </c>
      <c r="G1068" s="1" t="s">
        <v>1841</v>
      </c>
      <c r="H1068" s="1" t="s">
        <v>6275</v>
      </c>
      <c r="I1068" s="1">
        <v>3</v>
      </c>
      <c r="L1068" s="1">
        <v>5</v>
      </c>
      <c r="M1068" s="1" t="s">
        <v>12655</v>
      </c>
      <c r="N1068" s="1" t="s">
        <v>12656</v>
      </c>
      <c r="T1068" s="1" t="s">
        <v>13248</v>
      </c>
      <c r="U1068" s="1" t="s">
        <v>181</v>
      </c>
      <c r="V1068" s="1" t="s">
        <v>6448</v>
      </c>
      <c r="Y1068" s="1" t="s">
        <v>675</v>
      </c>
      <c r="Z1068" s="1" t="s">
        <v>7046</v>
      </c>
      <c r="AD1068" s="1" t="s">
        <v>108</v>
      </c>
      <c r="AE1068" s="1" t="s">
        <v>8540</v>
      </c>
      <c r="AF1068" s="1" t="s">
        <v>417</v>
      </c>
      <c r="AG1068" s="1" t="s">
        <v>8591</v>
      </c>
      <c r="AH1068" s="1" t="s">
        <v>2137</v>
      </c>
      <c r="AI1068" s="1" t="s">
        <v>8662</v>
      </c>
    </row>
    <row r="1069" spans="1:72" ht="13.5" customHeight="1">
      <c r="A1069" s="7" t="str">
        <f>HYPERLINK("http://kyu.snu.ac.kr/sdhj/index.jsp?type=hj/GK14611_00IM0001_085b.jpg","1738_수남면_085b")</f>
        <v>1738_수남면_085b</v>
      </c>
      <c r="B1069" s="2">
        <v>1738</v>
      </c>
      <c r="C1069" s="2" t="s">
        <v>12745</v>
      </c>
      <c r="D1069" s="2" t="s">
        <v>12746</v>
      </c>
      <c r="E1069" s="2">
        <v>1068</v>
      </c>
      <c r="F1069" s="1">
        <v>4</v>
      </c>
      <c r="G1069" s="1" t="s">
        <v>1841</v>
      </c>
      <c r="H1069" s="1" t="s">
        <v>6275</v>
      </c>
      <c r="I1069" s="1">
        <v>3</v>
      </c>
      <c r="L1069" s="1">
        <v>5</v>
      </c>
      <c r="M1069" s="1" t="s">
        <v>12655</v>
      </c>
      <c r="N1069" s="1" t="s">
        <v>12656</v>
      </c>
      <c r="T1069" s="1" t="s">
        <v>13248</v>
      </c>
      <c r="U1069" s="1" t="s">
        <v>181</v>
      </c>
      <c r="V1069" s="1" t="s">
        <v>6448</v>
      </c>
      <c r="Y1069" s="1" t="s">
        <v>2138</v>
      </c>
      <c r="Z1069" s="1" t="s">
        <v>6949</v>
      </c>
      <c r="AD1069" s="1" t="s">
        <v>275</v>
      </c>
      <c r="AE1069" s="1" t="s">
        <v>8558</v>
      </c>
      <c r="AG1069" s="1" t="s">
        <v>13386</v>
      </c>
    </row>
    <row r="1070" spans="1:72" ht="13.5" customHeight="1">
      <c r="A1070" s="7" t="str">
        <f>HYPERLINK("http://kyu.snu.ac.kr/sdhj/index.jsp?type=hj/GK14611_00IM0001_085b.jpg","1738_수남면_085b")</f>
        <v>1738_수남면_085b</v>
      </c>
      <c r="B1070" s="2">
        <v>1738</v>
      </c>
      <c r="C1070" s="2" t="s">
        <v>12745</v>
      </c>
      <c r="D1070" s="2" t="s">
        <v>12746</v>
      </c>
      <c r="E1070" s="2">
        <v>1069</v>
      </c>
      <c r="F1070" s="1">
        <v>4</v>
      </c>
      <c r="G1070" s="1" t="s">
        <v>1841</v>
      </c>
      <c r="H1070" s="1" t="s">
        <v>6275</v>
      </c>
      <c r="I1070" s="1">
        <v>3</v>
      </c>
      <c r="L1070" s="1">
        <v>5</v>
      </c>
      <c r="M1070" s="1" t="s">
        <v>12655</v>
      </c>
      <c r="N1070" s="1" t="s">
        <v>12656</v>
      </c>
      <c r="T1070" s="1" t="s">
        <v>13248</v>
      </c>
      <c r="U1070" s="1" t="s">
        <v>181</v>
      </c>
      <c r="V1070" s="1" t="s">
        <v>6448</v>
      </c>
      <c r="Y1070" s="1" t="s">
        <v>2139</v>
      </c>
      <c r="Z1070" s="1" t="s">
        <v>8079</v>
      </c>
      <c r="AD1070" s="1" t="s">
        <v>108</v>
      </c>
      <c r="AE1070" s="1" t="s">
        <v>8540</v>
      </c>
      <c r="AF1070" s="1" t="s">
        <v>11500</v>
      </c>
      <c r="AG1070" s="1" t="s">
        <v>11689</v>
      </c>
      <c r="AV1070" s="1" t="s">
        <v>2140</v>
      </c>
      <c r="AW1070" s="1" t="s">
        <v>9389</v>
      </c>
    </row>
    <row r="1071" spans="1:72" ht="13.5" customHeight="1">
      <c r="A1071" s="7" t="str">
        <f>HYPERLINK("http://kyu.snu.ac.kr/sdhj/index.jsp?type=hj/GK14611_00IM0001_085b.jpg","1738_수남면_085b")</f>
        <v>1738_수남면_085b</v>
      </c>
      <c r="B1071" s="2">
        <v>1738</v>
      </c>
      <c r="C1071" s="2" t="s">
        <v>12745</v>
      </c>
      <c r="D1071" s="2" t="s">
        <v>12746</v>
      </c>
      <c r="E1071" s="2">
        <v>1070</v>
      </c>
      <c r="F1071" s="1">
        <v>4</v>
      </c>
      <c r="G1071" s="1" t="s">
        <v>1841</v>
      </c>
      <c r="H1071" s="1" t="s">
        <v>6275</v>
      </c>
      <c r="I1071" s="1">
        <v>3</v>
      </c>
      <c r="L1071" s="1">
        <v>5</v>
      </c>
      <c r="M1071" s="1" t="s">
        <v>12655</v>
      </c>
      <c r="N1071" s="1" t="s">
        <v>12656</v>
      </c>
      <c r="T1071" s="1" t="s">
        <v>13248</v>
      </c>
      <c r="U1071" s="1" t="s">
        <v>241</v>
      </c>
      <c r="V1071" s="1" t="s">
        <v>6447</v>
      </c>
      <c r="Y1071" s="1" t="s">
        <v>2141</v>
      </c>
      <c r="Z1071" s="1" t="s">
        <v>8078</v>
      </c>
      <c r="AD1071" s="1" t="s">
        <v>433</v>
      </c>
      <c r="AE1071" s="1" t="s">
        <v>8537</v>
      </c>
      <c r="AG1071" s="1" t="s">
        <v>13383</v>
      </c>
      <c r="AI1071" s="1" t="s">
        <v>8739</v>
      </c>
    </row>
    <row r="1072" spans="1:72" ht="13.5" customHeight="1">
      <c r="A1072" s="7" t="str">
        <f>HYPERLINK("http://kyu.snu.ac.kr/sdhj/index.jsp?type=hj/GK14611_00IM0001_085b.jpg","1738_수남면_085b")</f>
        <v>1738_수남면_085b</v>
      </c>
      <c r="B1072" s="2">
        <v>1738</v>
      </c>
      <c r="C1072" s="2" t="s">
        <v>12745</v>
      </c>
      <c r="D1072" s="2" t="s">
        <v>12746</v>
      </c>
      <c r="E1072" s="2">
        <v>1071</v>
      </c>
      <c r="F1072" s="1">
        <v>4</v>
      </c>
      <c r="G1072" s="1" t="s">
        <v>1841</v>
      </c>
      <c r="H1072" s="1" t="s">
        <v>6275</v>
      </c>
      <c r="I1072" s="1">
        <v>3</v>
      </c>
      <c r="L1072" s="1">
        <v>5</v>
      </c>
      <c r="M1072" s="1" t="s">
        <v>12655</v>
      </c>
      <c r="N1072" s="1" t="s">
        <v>12656</v>
      </c>
      <c r="T1072" s="1" t="s">
        <v>13248</v>
      </c>
      <c r="U1072" s="1" t="s">
        <v>181</v>
      </c>
      <c r="V1072" s="1" t="s">
        <v>6448</v>
      </c>
      <c r="Y1072" s="1" t="s">
        <v>2142</v>
      </c>
      <c r="Z1072" s="1" t="s">
        <v>8040</v>
      </c>
      <c r="AD1072" s="1" t="s">
        <v>379</v>
      </c>
      <c r="AE1072" s="1" t="s">
        <v>8553</v>
      </c>
      <c r="AG1072" s="1" t="s">
        <v>13383</v>
      </c>
      <c r="AI1072" s="1" t="s">
        <v>8739</v>
      </c>
    </row>
    <row r="1073" spans="1:72" ht="13.5" customHeight="1">
      <c r="A1073" s="7" t="str">
        <f>HYPERLINK("http://kyu.snu.ac.kr/sdhj/index.jsp?type=hj/GK14611_00IM0001_085b.jpg","1738_수남면_085b")</f>
        <v>1738_수남면_085b</v>
      </c>
      <c r="B1073" s="2">
        <v>1738</v>
      </c>
      <c r="C1073" s="2" t="s">
        <v>12745</v>
      </c>
      <c r="D1073" s="2" t="s">
        <v>12746</v>
      </c>
      <c r="E1073" s="2">
        <v>1072</v>
      </c>
      <c r="F1073" s="1">
        <v>4</v>
      </c>
      <c r="G1073" s="1" t="s">
        <v>1841</v>
      </c>
      <c r="H1073" s="1" t="s">
        <v>6275</v>
      </c>
      <c r="I1073" s="1">
        <v>3</v>
      </c>
      <c r="L1073" s="1">
        <v>5</v>
      </c>
      <c r="M1073" s="1" t="s">
        <v>12655</v>
      </c>
      <c r="N1073" s="1" t="s">
        <v>12656</v>
      </c>
      <c r="T1073" s="1" t="s">
        <v>13248</v>
      </c>
      <c r="U1073" s="1" t="s">
        <v>241</v>
      </c>
      <c r="V1073" s="1" t="s">
        <v>6447</v>
      </c>
      <c r="Y1073" s="1" t="s">
        <v>2143</v>
      </c>
      <c r="Z1073" s="1" t="s">
        <v>8077</v>
      </c>
      <c r="AD1073" s="1" t="s">
        <v>171</v>
      </c>
      <c r="AE1073" s="1" t="s">
        <v>8560</v>
      </c>
      <c r="AG1073" s="1" t="s">
        <v>13383</v>
      </c>
      <c r="AI1073" s="1" t="s">
        <v>8739</v>
      </c>
    </row>
    <row r="1074" spans="1:72" ht="13.5" customHeight="1">
      <c r="A1074" s="7" t="str">
        <f>HYPERLINK("http://kyu.snu.ac.kr/sdhj/index.jsp?type=hj/GK14611_00IM0001_085b.jpg","1738_수남면_085b")</f>
        <v>1738_수남면_085b</v>
      </c>
      <c r="B1074" s="2">
        <v>1738</v>
      </c>
      <c r="C1074" s="2" t="s">
        <v>12745</v>
      </c>
      <c r="D1074" s="2" t="s">
        <v>12746</v>
      </c>
      <c r="E1074" s="2">
        <v>1073</v>
      </c>
      <c r="F1074" s="1">
        <v>4</v>
      </c>
      <c r="G1074" s="1" t="s">
        <v>1841</v>
      </c>
      <c r="H1074" s="1" t="s">
        <v>6275</v>
      </c>
      <c r="I1074" s="1">
        <v>3</v>
      </c>
      <c r="L1074" s="1">
        <v>5</v>
      </c>
      <c r="M1074" s="1" t="s">
        <v>12655</v>
      </c>
      <c r="N1074" s="1" t="s">
        <v>12656</v>
      </c>
      <c r="T1074" s="1" t="s">
        <v>13248</v>
      </c>
      <c r="U1074" s="1" t="s">
        <v>181</v>
      </c>
      <c r="V1074" s="1" t="s">
        <v>6448</v>
      </c>
      <c r="Y1074" s="1" t="s">
        <v>13387</v>
      </c>
      <c r="Z1074" s="1" t="s">
        <v>11720</v>
      </c>
      <c r="AD1074" s="1" t="s">
        <v>303</v>
      </c>
      <c r="AE1074" s="1" t="s">
        <v>8565</v>
      </c>
      <c r="AF1074" s="1" t="s">
        <v>11568</v>
      </c>
      <c r="AG1074" s="1" t="s">
        <v>11663</v>
      </c>
      <c r="AH1074" s="1" t="s">
        <v>1418</v>
      </c>
      <c r="AI1074" s="1" t="s">
        <v>8739</v>
      </c>
    </row>
    <row r="1075" spans="1:72" ht="13.5" customHeight="1">
      <c r="A1075" s="7" t="str">
        <f>HYPERLINK("http://kyu.snu.ac.kr/sdhj/index.jsp?type=hj/GK14611_00IM0001_085b.jpg","1738_수남면_085b")</f>
        <v>1738_수남면_085b</v>
      </c>
      <c r="B1075" s="2">
        <v>1738</v>
      </c>
      <c r="C1075" s="2" t="s">
        <v>12745</v>
      </c>
      <c r="D1075" s="2" t="s">
        <v>12746</v>
      </c>
      <c r="E1075" s="2">
        <v>1074</v>
      </c>
      <c r="F1075" s="1">
        <v>4</v>
      </c>
      <c r="G1075" s="1" t="s">
        <v>1841</v>
      </c>
      <c r="H1075" s="1" t="s">
        <v>6275</v>
      </c>
      <c r="I1075" s="1">
        <v>3</v>
      </c>
      <c r="L1075" s="1">
        <v>5</v>
      </c>
      <c r="M1075" s="1" t="s">
        <v>12655</v>
      </c>
      <c r="N1075" s="1" t="s">
        <v>12656</v>
      </c>
      <c r="T1075" s="1" t="s">
        <v>13248</v>
      </c>
      <c r="U1075" s="1" t="s">
        <v>241</v>
      </c>
      <c r="V1075" s="1" t="s">
        <v>6447</v>
      </c>
      <c r="Y1075" s="1" t="s">
        <v>2144</v>
      </c>
      <c r="Z1075" s="1" t="s">
        <v>8076</v>
      </c>
      <c r="AD1075" s="1" t="s">
        <v>411</v>
      </c>
      <c r="AE1075" s="1" t="s">
        <v>7912</v>
      </c>
      <c r="AG1075" s="1" t="s">
        <v>13388</v>
      </c>
      <c r="AI1075" s="1" t="s">
        <v>13389</v>
      </c>
    </row>
    <row r="1076" spans="1:72" ht="13.5" customHeight="1">
      <c r="A1076" s="7" t="str">
        <f>HYPERLINK("http://kyu.snu.ac.kr/sdhj/index.jsp?type=hj/GK14611_00IM0001_085b.jpg","1738_수남면_085b")</f>
        <v>1738_수남면_085b</v>
      </c>
      <c r="B1076" s="2">
        <v>1738</v>
      </c>
      <c r="C1076" s="2" t="s">
        <v>12745</v>
      </c>
      <c r="D1076" s="2" t="s">
        <v>12746</v>
      </c>
      <c r="E1076" s="2">
        <v>1075</v>
      </c>
      <c r="F1076" s="1">
        <v>4</v>
      </c>
      <c r="G1076" s="1" t="s">
        <v>1841</v>
      </c>
      <c r="H1076" s="1" t="s">
        <v>6275</v>
      </c>
      <c r="I1076" s="1">
        <v>3</v>
      </c>
      <c r="L1076" s="1">
        <v>5</v>
      </c>
      <c r="M1076" s="1" t="s">
        <v>12655</v>
      </c>
      <c r="N1076" s="1" t="s">
        <v>12656</v>
      </c>
      <c r="T1076" s="1" t="s">
        <v>13248</v>
      </c>
      <c r="U1076" s="1" t="s">
        <v>241</v>
      </c>
      <c r="V1076" s="1" t="s">
        <v>6447</v>
      </c>
      <c r="Y1076" s="1" t="s">
        <v>2078</v>
      </c>
      <c r="Z1076" s="1" t="s">
        <v>8075</v>
      </c>
      <c r="AF1076" s="1" t="s">
        <v>11493</v>
      </c>
      <c r="AG1076" s="1" t="s">
        <v>11684</v>
      </c>
      <c r="AH1076" s="1" t="s">
        <v>2137</v>
      </c>
      <c r="AI1076" s="1" t="s">
        <v>8662</v>
      </c>
      <c r="AT1076" s="1" t="s">
        <v>419</v>
      </c>
      <c r="AU1076" s="1" t="s">
        <v>6662</v>
      </c>
      <c r="BF1076" s="1" t="s">
        <v>11491</v>
      </c>
    </row>
    <row r="1077" spans="1:72" ht="13.5" customHeight="1">
      <c r="A1077" s="7" t="str">
        <f>HYPERLINK("http://kyu.snu.ac.kr/sdhj/index.jsp?type=hj/GK14611_00IM0001_085b.jpg","1738_수남면_085b")</f>
        <v>1738_수남면_085b</v>
      </c>
      <c r="B1077" s="2">
        <v>1738</v>
      </c>
      <c r="C1077" s="2" t="s">
        <v>12735</v>
      </c>
      <c r="D1077" s="2" t="s">
        <v>12736</v>
      </c>
      <c r="E1077" s="2">
        <v>1076</v>
      </c>
      <c r="F1077" s="1">
        <v>4</v>
      </c>
      <c r="G1077" s="1" t="s">
        <v>1841</v>
      </c>
      <c r="H1077" s="1" t="s">
        <v>6275</v>
      </c>
      <c r="I1077" s="1">
        <v>3</v>
      </c>
      <c r="L1077" s="1">
        <v>5</v>
      </c>
      <c r="M1077" s="1" t="s">
        <v>12655</v>
      </c>
      <c r="N1077" s="1" t="s">
        <v>12656</v>
      </c>
      <c r="T1077" s="1" t="s">
        <v>13248</v>
      </c>
      <c r="U1077" s="1" t="s">
        <v>241</v>
      </c>
      <c r="V1077" s="1" t="s">
        <v>6447</v>
      </c>
      <c r="Y1077" s="1" t="s">
        <v>1537</v>
      </c>
      <c r="Z1077" s="1" t="s">
        <v>7621</v>
      </c>
      <c r="AG1077" s="1" t="s">
        <v>13383</v>
      </c>
      <c r="AI1077" s="1" t="s">
        <v>8740</v>
      </c>
    </row>
    <row r="1078" spans="1:72" ht="13.5" customHeight="1">
      <c r="A1078" s="7" t="str">
        <f>HYPERLINK("http://kyu.snu.ac.kr/sdhj/index.jsp?type=hj/GK14611_00IM0001_085b.jpg","1738_수남면_085b")</f>
        <v>1738_수남면_085b</v>
      </c>
      <c r="B1078" s="2">
        <v>1738</v>
      </c>
      <c r="C1078" s="2" t="s">
        <v>12745</v>
      </c>
      <c r="D1078" s="2" t="s">
        <v>12746</v>
      </c>
      <c r="E1078" s="2">
        <v>1077</v>
      </c>
      <c r="F1078" s="1">
        <v>4</v>
      </c>
      <c r="G1078" s="1" t="s">
        <v>1841</v>
      </c>
      <c r="H1078" s="1" t="s">
        <v>6275</v>
      </c>
      <c r="I1078" s="1">
        <v>3</v>
      </c>
      <c r="L1078" s="1">
        <v>5</v>
      </c>
      <c r="M1078" s="1" t="s">
        <v>12655</v>
      </c>
      <c r="N1078" s="1" t="s">
        <v>12656</v>
      </c>
      <c r="T1078" s="1" t="s">
        <v>13248</v>
      </c>
      <c r="U1078" s="1" t="s">
        <v>241</v>
      </c>
      <c r="V1078" s="1" t="s">
        <v>6447</v>
      </c>
      <c r="Y1078" s="1" t="s">
        <v>2145</v>
      </c>
      <c r="Z1078" s="1" t="s">
        <v>8074</v>
      </c>
      <c r="AG1078" s="1" t="s">
        <v>13383</v>
      </c>
      <c r="AI1078" s="1" t="s">
        <v>8740</v>
      </c>
    </row>
    <row r="1079" spans="1:72" ht="13.5" customHeight="1">
      <c r="A1079" s="7" t="str">
        <f>HYPERLINK("http://kyu.snu.ac.kr/sdhj/index.jsp?type=hj/GK14611_00IM0001_085b.jpg","1738_수남면_085b")</f>
        <v>1738_수남면_085b</v>
      </c>
      <c r="B1079" s="2">
        <v>1738</v>
      </c>
      <c r="C1079" s="2" t="s">
        <v>12745</v>
      </c>
      <c r="D1079" s="2" t="s">
        <v>12746</v>
      </c>
      <c r="E1079" s="2">
        <v>1078</v>
      </c>
      <c r="F1079" s="1">
        <v>4</v>
      </c>
      <c r="G1079" s="1" t="s">
        <v>1841</v>
      </c>
      <c r="H1079" s="1" t="s">
        <v>6275</v>
      </c>
      <c r="I1079" s="1">
        <v>3</v>
      </c>
      <c r="L1079" s="1">
        <v>5</v>
      </c>
      <c r="M1079" s="1" t="s">
        <v>12655</v>
      </c>
      <c r="N1079" s="1" t="s">
        <v>12656</v>
      </c>
      <c r="T1079" s="1" t="s">
        <v>13248</v>
      </c>
      <c r="U1079" s="1" t="s">
        <v>241</v>
      </c>
      <c r="V1079" s="1" t="s">
        <v>6447</v>
      </c>
      <c r="Y1079" s="1" t="s">
        <v>2146</v>
      </c>
      <c r="Z1079" s="1" t="s">
        <v>8073</v>
      </c>
      <c r="AG1079" s="1" t="s">
        <v>13383</v>
      </c>
      <c r="AI1079" s="1" t="s">
        <v>8740</v>
      </c>
    </row>
    <row r="1080" spans="1:72" ht="13.5" customHeight="1">
      <c r="A1080" s="7" t="str">
        <f>HYPERLINK("http://kyu.snu.ac.kr/sdhj/index.jsp?type=hj/GK14611_00IM0001_085b.jpg","1738_수남면_085b")</f>
        <v>1738_수남면_085b</v>
      </c>
      <c r="B1080" s="2">
        <v>1738</v>
      </c>
      <c r="C1080" s="2" t="s">
        <v>12745</v>
      </c>
      <c r="D1080" s="2" t="s">
        <v>12746</v>
      </c>
      <c r="E1080" s="2">
        <v>1079</v>
      </c>
      <c r="F1080" s="1">
        <v>4</v>
      </c>
      <c r="G1080" s="1" t="s">
        <v>1841</v>
      </c>
      <c r="H1080" s="1" t="s">
        <v>6275</v>
      </c>
      <c r="I1080" s="1">
        <v>3</v>
      </c>
      <c r="L1080" s="1">
        <v>5</v>
      </c>
      <c r="M1080" s="1" t="s">
        <v>12655</v>
      </c>
      <c r="N1080" s="1" t="s">
        <v>12656</v>
      </c>
      <c r="T1080" s="1" t="s">
        <v>13248</v>
      </c>
      <c r="U1080" s="1" t="s">
        <v>241</v>
      </c>
      <c r="V1080" s="1" t="s">
        <v>6447</v>
      </c>
      <c r="Y1080" s="1" t="s">
        <v>1916</v>
      </c>
      <c r="Z1080" s="1" t="s">
        <v>8072</v>
      </c>
      <c r="AG1080" s="1" t="s">
        <v>13383</v>
      </c>
      <c r="AI1080" s="1" t="s">
        <v>8740</v>
      </c>
    </row>
    <row r="1081" spans="1:72" ht="13.5" customHeight="1">
      <c r="A1081" s="7" t="str">
        <f>HYPERLINK("http://kyu.snu.ac.kr/sdhj/index.jsp?type=hj/GK14611_00IM0001_085b.jpg","1738_수남면_085b")</f>
        <v>1738_수남면_085b</v>
      </c>
      <c r="B1081" s="2">
        <v>1738</v>
      </c>
      <c r="C1081" s="2" t="s">
        <v>12745</v>
      </c>
      <c r="D1081" s="2" t="s">
        <v>12746</v>
      </c>
      <c r="E1081" s="2">
        <v>1080</v>
      </c>
      <c r="F1081" s="1">
        <v>4</v>
      </c>
      <c r="G1081" s="1" t="s">
        <v>1841</v>
      </c>
      <c r="H1081" s="1" t="s">
        <v>6275</v>
      </c>
      <c r="I1081" s="1">
        <v>3</v>
      </c>
      <c r="L1081" s="1">
        <v>5</v>
      </c>
      <c r="M1081" s="1" t="s">
        <v>12655</v>
      </c>
      <c r="N1081" s="1" t="s">
        <v>12656</v>
      </c>
      <c r="T1081" s="1" t="s">
        <v>13248</v>
      </c>
      <c r="U1081" s="1" t="s">
        <v>181</v>
      </c>
      <c r="V1081" s="1" t="s">
        <v>6448</v>
      </c>
      <c r="Y1081" s="1" t="s">
        <v>2147</v>
      </c>
      <c r="Z1081" s="1" t="s">
        <v>8071</v>
      </c>
      <c r="AF1081" s="1" t="s">
        <v>11569</v>
      </c>
      <c r="AG1081" s="1" t="s">
        <v>11679</v>
      </c>
      <c r="AH1081" s="1" t="s">
        <v>13390</v>
      </c>
      <c r="AI1081" s="1" t="s">
        <v>8740</v>
      </c>
    </row>
    <row r="1082" spans="1:72" ht="13.5" customHeight="1">
      <c r="A1082" s="7" t="str">
        <f>HYPERLINK("http://kyu.snu.ac.kr/sdhj/index.jsp?type=hj/GK14611_00IM0001_085b.jpg","1738_수남면_085b")</f>
        <v>1738_수남면_085b</v>
      </c>
      <c r="B1082" s="2">
        <v>1738</v>
      </c>
      <c r="C1082" s="2" t="s">
        <v>12745</v>
      </c>
      <c r="D1082" s="2" t="s">
        <v>12746</v>
      </c>
      <c r="E1082" s="2">
        <v>1081</v>
      </c>
      <c r="F1082" s="1">
        <v>4</v>
      </c>
      <c r="G1082" s="1" t="s">
        <v>1841</v>
      </c>
      <c r="H1082" s="1" t="s">
        <v>6275</v>
      </c>
      <c r="I1082" s="1">
        <v>3</v>
      </c>
      <c r="L1082" s="1">
        <v>5</v>
      </c>
      <c r="M1082" s="1" t="s">
        <v>12655</v>
      </c>
      <c r="N1082" s="1" t="s">
        <v>12656</v>
      </c>
      <c r="T1082" s="1" t="s">
        <v>13248</v>
      </c>
      <c r="U1082" s="1" t="s">
        <v>241</v>
      </c>
      <c r="V1082" s="1" t="s">
        <v>6447</v>
      </c>
      <c r="Y1082" s="1" t="s">
        <v>2148</v>
      </c>
      <c r="Z1082" s="1" t="s">
        <v>8070</v>
      </c>
    </row>
    <row r="1083" spans="1:72" ht="13.5" customHeight="1">
      <c r="A1083" s="7" t="str">
        <f>HYPERLINK("http://kyu.snu.ac.kr/sdhj/index.jsp?type=hj/GK14611_00IM0001_085b.jpg","1738_수남면_085b")</f>
        <v>1738_수남면_085b</v>
      </c>
      <c r="B1083" s="2">
        <v>1738</v>
      </c>
      <c r="C1083" s="2" t="s">
        <v>12745</v>
      </c>
      <c r="D1083" s="2" t="s">
        <v>12746</v>
      </c>
      <c r="E1083" s="2">
        <v>1082</v>
      </c>
      <c r="F1083" s="1">
        <v>4</v>
      </c>
      <c r="G1083" s="1" t="s">
        <v>1841</v>
      </c>
      <c r="H1083" s="1" t="s">
        <v>6275</v>
      </c>
      <c r="I1083" s="1">
        <v>3</v>
      </c>
      <c r="L1083" s="1">
        <v>5</v>
      </c>
      <c r="M1083" s="1" t="s">
        <v>12655</v>
      </c>
      <c r="N1083" s="1" t="s">
        <v>12656</v>
      </c>
      <c r="T1083" s="1" t="s">
        <v>13248</v>
      </c>
      <c r="U1083" s="1" t="s">
        <v>241</v>
      </c>
      <c r="V1083" s="1" t="s">
        <v>6447</v>
      </c>
      <c r="Y1083" s="1" t="s">
        <v>2149</v>
      </c>
      <c r="Z1083" s="1" t="s">
        <v>8069</v>
      </c>
      <c r="AF1083" s="1" t="s">
        <v>417</v>
      </c>
      <c r="AG1083" s="1" t="s">
        <v>8591</v>
      </c>
      <c r="AH1083" s="1" t="s">
        <v>1418</v>
      </c>
      <c r="AI1083" s="1" t="s">
        <v>8739</v>
      </c>
    </row>
    <row r="1084" spans="1:72" ht="13.5" customHeight="1">
      <c r="A1084" s="7" t="str">
        <f>HYPERLINK("http://kyu.snu.ac.kr/sdhj/index.jsp?type=hj/GK14611_00IM0001_085b.jpg","1738_수남면_085b")</f>
        <v>1738_수남면_085b</v>
      </c>
      <c r="B1084" s="2">
        <v>1738</v>
      </c>
      <c r="C1084" s="2" t="s">
        <v>13032</v>
      </c>
      <c r="D1084" s="2" t="s">
        <v>13033</v>
      </c>
      <c r="E1084" s="2">
        <v>1083</v>
      </c>
      <c r="F1084" s="1">
        <v>4</v>
      </c>
      <c r="G1084" s="1" t="s">
        <v>1841</v>
      </c>
      <c r="H1084" s="1" t="s">
        <v>6275</v>
      </c>
      <c r="I1084" s="1">
        <v>3</v>
      </c>
      <c r="L1084" s="1">
        <v>5</v>
      </c>
      <c r="M1084" s="1" t="s">
        <v>12655</v>
      </c>
      <c r="N1084" s="1" t="s">
        <v>12656</v>
      </c>
      <c r="T1084" s="1" t="s">
        <v>13248</v>
      </c>
      <c r="U1084" s="1" t="s">
        <v>1022</v>
      </c>
      <c r="V1084" s="1" t="s">
        <v>6526</v>
      </c>
      <c r="Y1084" s="1" t="s">
        <v>2150</v>
      </c>
      <c r="Z1084" s="1" t="s">
        <v>8068</v>
      </c>
      <c r="AF1084" s="1" t="s">
        <v>105</v>
      </c>
      <c r="AG1084" s="1" t="s">
        <v>8593</v>
      </c>
    </row>
    <row r="1085" spans="1:72" ht="13.5" customHeight="1">
      <c r="A1085" s="7" t="str">
        <f>HYPERLINK("http://kyu.snu.ac.kr/sdhj/index.jsp?type=hj/GK14611_00IM0001_085b.jpg","1738_수남면_085b")</f>
        <v>1738_수남면_085b</v>
      </c>
      <c r="B1085" s="2">
        <v>1738</v>
      </c>
      <c r="C1085" s="2" t="s">
        <v>12745</v>
      </c>
      <c r="D1085" s="2" t="s">
        <v>12746</v>
      </c>
      <c r="E1085" s="2">
        <v>1084</v>
      </c>
      <c r="F1085" s="1">
        <v>4</v>
      </c>
      <c r="G1085" s="1" t="s">
        <v>1841</v>
      </c>
      <c r="H1085" s="1" t="s">
        <v>6275</v>
      </c>
      <c r="I1085" s="1">
        <v>4</v>
      </c>
      <c r="J1085" s="1" t="s">
        <v>2151</v>
      </c>
      <c r="K1085" s="1" t="s">
        <v>11781</v>
      </c>
      <c r="L1085" s="1">
        <v>1</v>
      </c>
      <c r="M1085" s="1" t="s">
        <v>13391</v>
      </c>
      <c r="N1085" s="1" t="s">
        <v>11997</v>
      </c>
      <c r="O1085" s="1" t="s">
        <v>6</v>
      </c>
      <c r="P1085" s="1" t="s">
        <v>6347</v>
      </c>
      <c r="T1085" s="1" t="s">
        <v>13392</v>
      </c>
      <c r="U1085" s="1" t="s">
        <v>1794</v>
      </c>
      <c r="V1085" s="1" t="s">
        <v>6661</v>
      </c>
      <c r="W1085" s="1" t="s">
        <v>38</v>
      </c>
      <c r="X1085" s="1" t="s">
        <v>6711</v>
      </c>
      <c r="Y1085" s="1" t="s">
        <v>13393</v>
      </c>
      <c r="Z1085" s="1" t="s">
        <v>6834</v>
      </c>
      <c r="AC1085" s="1">
        <v>49</v>
      </c>
      <c r="AD1085" s="1" t="s">
        <v>585</v>
      </c>
      <c r="AE1085" s="1" t="s">
        <v>8544</v>
      </c>
      <c r="AJ1085" s="1" t="s">
        <v>17</v>
      </c>
      <c r="AK1085" s="1" t="s">
        <v>8760</v>
      </c>
      <c r="AL1085" s="1" t="s">
        <v>41</v>
      </c>
      <c r="AM1085" s="1" t="s">
        <v>8676</v>
      </c>
      <c r="AT1085" s="1" t="s">
        <v>81</v>
      </c>
      <c r="AU1085" s="1" t="s">
        <v>8866</v>
      </c>
      <c r="AV1085" s="1" t="s">
        <v>2152</v>
      </c>
      <c r="AW1085" s="1" t="s">
        <v>9388</v>
      </c>
      <c r="BG1085" s="1" t="s">
        <v>81</v>
      </c>
      <c r="BH1085" s="1" t="s">
        <v>8866</v>
      </c>
      <c r="BI1085" s="1" t="s">
        <v>2153</v>
      </c>
      <c r="BJ1085" s="1" t="s">
        <v>9826</v>
      </c>
      <c r="BK1085" s="1" t="s">
        <v>81</v>
      </c>
      <c r="BL1085" s="1" t="s">
        <v>8866</v>
      </c>
      <c r="BM1085" s="1" t="s">
        <v>13394</v>
      </c>
      <c r="BN1085" s="1" t="s">
        <v>7482</v>
      </c>
      <c r="BO1085" s="1" t="s">
        <v>755</v>
      </c>
      <c r="BP1085" s="1" t="s">
        <v>6594</v>
      </c>
      <c r="BQ1085" s="1" t="s">
        <v>2154</v>
      </c>
      <c r="BR1085" s="1" t="s">
        <v>10905</v>
      </c>
      <c r="BS1085" s="1" t="s">
        <v>1298</v>
      </c>
      <c r="BT1085" s="1" t="s">
        <v>8813</v>
      </c>
    </row>
    <row r="1086" spans="1:72" ht="13.5" customHeight="1">
      <c r="A1086" s="7" t="str">
        <f>HYPERLINK("http://kyu.snu.ac.kr/sdhj/index.jsp?type=hj/GK14611_00IM0001_086a.jpg","1738_수남면_086a")</f>
        <v>1738_수남면_086a</v>
      </c>
      <c r="B1086" s="2">
        <v>1738</v>
      </c>
      <c r="C1086" s="2" t="s">
        <v>12692</v>
      </c>
      <c r="D1086" s="2" t="s">
        <v>12693</v>
      </c>
      <c r="E1086" s="2">
        <v>1085</v>
      </c>
      <c r="F1086" s="1">
        <v>4</v>
      </c>
      <c r="G1086" s="1" t="s">
        <v>1841</v>
      </c>
      <c r="H1086" s="1" t="s">
        <v>6275</v>
      </c>
      <c r="I1086" s="1">
        <v>4</v>
      </c>
      <c r="L1086" s="1">
        <v>1</v>
      </c>
      <c r="M1086" s="1" t="s">
        <v>13391</v>
      </c>
      <c r="N1086" s="1" t="s">
        <v>11997</v>
      </c>
      <c r="T1086" s="1" t="s">
        <v>13395</v>
      </c>
      <c r="U1086" s="1" t="s">
        <v>241</v>
      </c>
      <c r="V1086" s="1" t="s">
        <v>6447</v>
      </c>
      <c r="Y1086" s="1" t="s">
        <v>2155</v>
      </c>
      <c r="Z1086" s="1" t="s">
        <v>7369</v>
      </c>
      <c r="AC1086" s="1">
        <v>44</v>
      </c>
      <c r="AD1086" s="1" t="s">
        <v>580</v>
      </c>
      <c r="AE1086" s="1" t="s">
        <v>8555</v>
      </c>
      <c r="AF1086" s="1" t="s">
        <v>531</v>
      </c>
      <c r="AG1086" s="1" t="s">
        <v>8592</v>
      </c>
      <c r="BB1086" s="1" t="s">
        <v>792</v>
      </c>
      <c r="BC1086" s="1" t="s">
        <v>6474</v>
      </c>
      <c r="BD1086" s="1" t="s">
        <v>2156</v>
      </c>
      <c r="BE1086" s="1" t="s">
        <v>9616</v>
      </c>
      <c r="BF1086" s="1" t="s">
        <v>11491</v>
      </c>
    </row>
    <row r="1087" spans="1:72" ht="13.5" customHeight="1">
      <c r="A1087" s="7" t="str">
        <f>HYPERLINK("http://kyu.snu.ac.kr/sdhj/index.jsp?type=hj/GK14611_00IM0001_086a.jpg","1738_수남면_086a")</f>
        <v>1738_수남면_086a</v>
      </c>
      <c r="B1087" s="2">
        <v>1738</v>
      </c>
      <c r="C1087" s="2" t="s">
        <v>12735</v>
      </c>
      <c r="D1087" s="2" t="s">
        <v>12736</v>
      </c>
      <c r="E1087" s="2">
        <v>1086</v>
      </c>
      <c r="F1087" s="1">
        <v>4</v>
      </c>
      <c r="G1087" s="1" t="s">
        <v>1841</v>
      </c>
      <c r="H1087" s="1" t="s">
        <v>6275</v>
      </c>
      <c r="I1087" s="1">
        <v>4</v>
      </c>
      <c r="L1087" s="1">
        <v>2</v>
      </c>
      <c r="M1087" s="1" t="s">
        <v>11998</v>
      </c>
      <c r="N1087" s="1" t="s">
        <v>11999</v>
      </c>
      <c r="T1087" s="1" t="s">
        <v>13396</v>
      </c>
      <c r="U1087" s="1" t="s">
        <v>159</v>
      </c>
      <c r="V1087" s="1" t="s">
        <v>6472</v>
      </c>
      <c r="W1087" s="1" t="s">
        <v>398</v>
      </c>
      <c r="X1087" s="1" t="s">
        <v>6423</v>
      </c>
      <c r="Y1087" s="1" t="s">
        <v>2157</v>
      </c>
      <c r="Z1087" s="1" t="s">
        <v>8067</v>
      </c>
      <c r="AC1087" s="1">
        <v>67</v>
      </c>
      <c r="AD1087" s="1" t="s">
        <v>392</v>
      </c>
      <c r="AE1087" s="1" t="s">
        <v>8532</v>
      </c>
      <c r="AJ1087" s="1" t="s">
        <v>17</v>
      </c>
      <c r="AK1087" s="1" t="s">
        <v>8760</v>
      </c>
      <c r="AL1087" s="1" t="s">
        <v>1929</v>
      </c>
      <c r="AM1087" s="1" t="s">
        <v>8781</v>
      </c>
      <c r="AT1087" s="1" t="s">
        <v>81</v>
      </c>
      <c r="AU1087" s="1" t="s">
        <v>8866</v>
      </c>
      <c r="AV1087" s="1" t="s">
        <v>2158</v>
      </c>
      <c r="AW1087" s="1" t="s">
        <v>9387</v>
      </c>
      <c r="BG1087" s="1" t="s">
        <v>81</v>
      </c>
      <c r="BH1087" s="1" t="s">
        <v>8866</v>
      </c>
      <c r="BI1087" s="1" t="s">
        <v>2159</v>
      </c>
      <c r="BJ1087" s="1" t="s">
        <v>10015</v>
      </c>
      <c r="BK1087" s="1" t="s">
        <v>2160</v>
      </c>
      <c r="BL1087" s="1" t="s">
        <v>10148</v>
      </c>
      <c r="BM1087" s="1" t="s">
        <v>2161</v>
      </c>
      <c r="BN1087" s="1" t="s">
        <v>10442</v>
      </c>
      <c r="BO1087" s="1" t="s">
        <v>81</v>
      </c>
      <c r="BP1087" s="1" t="s">
        <v>8866</v>
      </c>
      <c r="BQ1087" s="1" t="s">
        <v>2162</v>
      </c>
      <c r="BR1087" s="1" t="s">
        <v>10904</v>
      </c>
      <c r="BS1087" s="1" t="s">
        <v>384</v>
      </c>
      <c r="BT1087" s="1" t="s">
        <v>8721</v>
      </c>
    </row>
    <row r="1088" spans="1:72" ht="13.5" customHeight="1">
      <c r="A1088" s="7" t="str">
        <f>HYPERLINK("http://kyu.snu.ac.kr/sdhj/index.jsp?type=hj/GK14611_00IM0001_086a.jpg","1738_수남면_086a")</f>
        <v>1738_수남면_086a</v>
      </c>
      <c r="B1088" s="2">
        <v>1738</v>
      </c>
      <c r="C1088" s="2" t="s">
        <v>12729</v>
      </c>
      <c r="D1088" s="2" t="s">
        <v>12730</v>
      </c>
      <c r="E1088" s="2">
        <v>1087</v>
      </c>
      <c r="F1088" s="1">
        <v>4</v>
      </c>
      <c r="G1088" s="1" t="s">
        <v>1841</v>
      </c>
      <c r="H1088" s="1" t="s">
        <v>6275</v>
      </c>
      <c r="I1088" s="1">
        <v>4</v>
      </c>
      <c r="L1088" s="1">
        <v>2</v>
      </c>
      <c r="M1088" s="1" t="s">
        <v>11998</v>
      </c>
      <c r="N1088" s="1" t="s">
        <v>11999</v>
      </c>
      <c r="S1088" s="1" t="s">
        <v>51</v>
      </c>
      <c r="T1088" s="1" t="s">
        <v>6364</v>
      </c>
      <c r="W1088" s="1" t="s">
        <v>2163</v>
      </c>
      <c r="X1088" s="1" t="s">
        <v>6755</v>
      </c>
      <c r="Y1088" s="1" t="s">
        <v>170</v>
      </c>
      <c r="Z1088" s="1" t="s">
        <v>6819</v>
      </c>
      <c r="AC1088" s="1">
        <v>68</v>
      </c>
      <c r="AD1088" s="1" t="s">
        <v>171</v>
      </c>
      <c r="AE1088" s="1" t="s">
        <v>8560</v>
      </c>
      <c r="AJ1088" s="1" t="s">
        <v>173</v>
      </c>
      <c r="AK1088" s="1" t="s">
        <v>8258</v>
      </c>
      <c r="AL1088" s="1" t="s">
        <v>2164</v>
      </c>
      <c r="AM1088" s="1" t="s">
        <v>8804</v>
      </c>
      <c r="AT1088" s="1" t="s">
        <v>81</v>
      </c>
      <c r="AU1088" s="1" t="s">
        <v>8866</v>
      </c>
      <c r="AV1088" s="1" t="s">
        <v>2165</v>
      </c>
      <c r="AW1088" s="1" t="s">
        <v>7837</v>
      </c>
      <c r="BG1088" s="1" t="s">
        <v>81</v>
      </c>
      <c r="BH1088" s="1" t="s">
        <v>8866</v>
      </c>
      <c r="BI1088" s="1" t="s">
        <v>2166</v>
      </c>
      <c r="BJ1088" s="1" t="s">
        <v>10014</v>
      </c>
      <c r="BK1088" s="1" t="s">
        <v>1575</v>
      </c>
      <c r="BL1088" s="1" t="s">
        <v>6572</v>
      </c>
      <c r="BM1088" s="1" t="s">
        <v>2167</v>
      </c>
      <c r="BN1088" s="1" t="s">
        <v>9903</v>
      </c>
      <c r="BO1088" s="1" t="s">
        <v>178</v>
      </c>
      <c r="BP1088" s="1" t="s">
        <v>10542</v>
      </c>
      <c r="BQ1088" s="1" t="s">
        <v>1271</v>
      </c>
      <c r="BR1088" s="1" t="s">
        <v>10903</v>
      </c>
      <c r="BS1088" s="1" t="s">
        <v>795</v>
      </c>
      <c r="BT1088" s="1" t="s">
        <v>8700</v>
      </c>
    </row>
    <row r="1089" spans="1:72" ht="13.5" customHeight="1">
      <c r="A1089" s="7" t="str">
        <f>HYPERLINK("http://kyu.snu.ac.kr/sdhj/index.jsp?type=hj/GK14611_00IM0001_086a.jpg","1738_수남면_086a")</f>
        <v>1738_수남면_086a</v>
      </c>
      <c r="B1089" s="2">
        <v>1738</v>
      </c>
      <c r="C1089" s="2" t="s">
        <v>12729</v>
      </c>
      <c r="D1089" s="2" t="s">
        <v>12730</v>
      </c>
      <c r="E1089" s="2">
        <v>1088</v>
      </c>
      <c r="F1089" s="1">
        <v>4</v>
      </c>
      <c r="G1089" s="1" t="s">
        <v>1841</v>
      </c>
      <c r="H1089" s="1" t="s">
        <v>6275</v>
      </c>
      <c r="I1089" s="1">
        <v>4</v>
      </c>
      <c r="L1089" s="1">
        <v>2</v>
      </c>
      <c r="M1089" s="1" t="s">
        <v>11998</v>
      </c>
      <c r="N1089" s="1" t="s">
        <v>11999</v>
      </c>
      <c r="S1089" s="1" t="s">
        <v>131</v>
      </c>
      <c r="T1089" s="1" t="s">
        <v>6366</v>
      </c>
      <c r="U1089" s="1" t="s">
        <v>159</v>
      </c>
      <c r="V1089" s="1" t="s">
        <v>6472</v>
      </c>
      <c r="Y1089" s="1" t="s">
        <v>2168</v>
      </c>
      <c r="Z1089" s="1" t="s">
        <v>8066</v>
      </c>
      <c r="AC1089" s="1">
        <v>37</v>
      </c>
      <c r="AD1089" s="1" t="s">
        <v>404</v>
      </c>
      <c r="AE1089" s="1" t="s">
        <v>8584</v>
      </c>
    </row>
    <row r="1090" spans="1:72" ht="13.5" customHeight="1">
      <c r="A1090" s="7" t="str">
        <f>HYPERLINK("http://kyu.snu.ac.kr/sdhj/index.jsp?type=hj/GK14611_00IM0001_086a.jpg","1738_수남면_086a")</f>
        <v>1738_수남면_086a</v>
      </c>
      <c r="B1090" s="2">
        <v>1738</v>
      </c>
      <c r="C1090" s="2" t="s">
        <v>12782</v>
      </c>
      <c r="D1090" s="2" t="s">
        <v>12783</v>
      </c>
      <c r="E1090" s="2">
        <v>1089</v>
      </c>
      <c r="F1090" s="1">
        <v>4</v>
      </c>
      <c r="G1090" s="1" t="s">
        <v>1841</v>
      </c>
      <c r="H1090" s="1" t="s">
        <v>6275</v>
      </c>
      <c r="I1090" s="1">
        <v>4</v>
      </c>
      <c r="L1090" s="1">
        <v>2</v>
      </c>
      <c r="M1090" s="1" t="s">
        <v>11998</v>
      </c>
      <c r="N1090" s="1" t="s">
        <v>11999</v>
      </c>
      <c r="S1090" s="1" t="s">
        <v>131</v>
      </c>
      <c r="T1090" s="1" t="s">
        <v>6366</v>
      </c>
      <c r="U1090" s="1" t="s">
        <v>159</v>
      </c>
      <c r="V1090" s="1" t="s">
        <v>6472</v>
      </c>
      <c r="Y1090" s="1" t="s">
        <v>2169</v>
      </c>
      <c r="Z1090" s="1" t="s">
        <v>8065</v>
      </c>
      <c r="AC1090" s="1">
        <v>26</v>
      </c>
      <c r="AD1090" s="1" t="s">
        <v>341</v>
      </c>
      <c r="AE1090" s="1" t="s">
        <v>8548</v>
      </c>
    </row>
    <row r="1091" spans="1:72" ht="13.5" customHeight="1">
      <c r="A1091" s="7" t="str">
        <f>HYPERLINK("http://kyu.snu.ac.kr/sdhj/index.jsp?type=hj/GK14611_00IM0001_086a.jpg","1738_수남면_086a")</f>
        <v>1738_수남면_086a</v>
      </c>
      <c r="B1091" s="2">
        <v>1738</v>
      </c>
      <c r="C1091" s="2" t="s">
        <v>12782</v>
      </c>
      <c r="D1091" s="2" t="s">
        <v>12783</v>
      </c>
      <c r="E1091" s="2">
        <v>1090</v>
      </c>
      <c r="F1091" s="1">
        <v>4</v>
      </c>
      <c r="G1091" s="1" t="s">
        <v>1841</v>
      </c>
      <c r="H1091" s="1" t="s">
        <v>6275</v>
      </c>
      <c r="I1091" s="1">
        <v>4</v>
      </c>
      <c r="L1091" s="1">
        <v>2</v>
      </c>
      <c r="M1091" s="1" t="s">
        <v>11998</v>
      </c>
      <c r="N1091" s="1" t="s">
        <v>11999</v>
      </c>
      <c r="S1091" s="1" t="s">
        <v>131</v>
      </c>
      <c r="T1091" s="1" t="s">
        <v>6366</v>
      </c>
      <c r="U1091" s="1" t="s">
        <v>159</v>
      </c>
      <c r="V1091" s="1" t="s">
        <v>6472</v>
      </c>
      <c r="Y1091" s="1" t="s">
        <v>2170</v>
      </c>
      <c r="Z1091" s="1" t="s">
        <v>8064</v>
      </c>
      <c r="AC1091" s="1">
        <v>20</v>
      </c>
      <c r="AD1091" s="1" t="s">
        <v>63</v>
      </c>
      <c r="AE1091" s="1" t="s">
        <v>8535</v>
      </c>
    </row>
    <row r="1092" spans="1:72" ht="13.5" customHeight="1">
      <c r="A1092" s="7" t="str">
        <f>HYPERLINK("http://kyu.snu.ac.kr/sdhj/index.jsp?type=hj/GK14611_00IM0001_086a.jpg","1738_수남면_086a")</f>
        <v>1738_수남면_086a</v>
      </c>
      <c r="B1092" s="2">
        <v>1738</v>
      </c>
      <c r="C1092" s="2" t="s">
        <v>12782</v>
      </c>
      <c r="D1092" s="2" t="s">
        <v>12783</v>
      </c>
      <c r="E1092" s="2">
        <v>1091</v>
      </c>
      <c r="F1092" s="1">
        <v>4</v>
      </c>
      <c r="G1092" s="1" t="s">
        <v>1841</v>
      </c>
      <c r="H1092" s="1" t="s">
        <v>6275</v>
      </c>
      <c r="I1092" s="1">
        <v>4</v>
      </c>
      <c r="L1092" s="1">
        <v>2</v>
      </c>
      <c r="M1092" s="1" t="s">
        <v>11998</v>
      </c>
      <c r="N1092" s="1" t="s">
        <v>11999</v>
      </c>
      <c r="S1092" s="1" t="s">
        <v>1245</v>
      </c>
      <c r="T1092" s="1" t="s">
        <v>6378</v>
      </c>
      <c r="Y1092" s="1" t="s">
        <v>2171</v>
      </c>
      <c r="Z1092" s="1" t="s">
        <v>8063</v>
      </c>
      <c r="AC1092" s="1">
        <v>4</v>
      </c>
      <c r="AD1092" s="1" t="s">
        <v>89</v>
      </c>
      <c r="AE1092" s="1" t="s">
        <v>8545</v>
      </c>
      <c r="AF1092" s="1" t="s">
        <v>105</v>
      </c>
      <c r="AG1092" s="1" t="s">
        <v>8593</v>
      </c>
    </row>
    <row r="1093" spans="1:72" ht="13.5" customHeight="1">
      <c r="A1093" s="7" t="str">
        <f>HYPERLINK("http://kyu.snu.ac.kr/sdhj/index.jsp?type=hj/GK14611_00IM0001_086a.jpg","1738_수남면_086a")</f>
        <v>1738_수남면_086a</v>
      </c>
      <c r="B1093" s="2">
        <v>1738</v>
      </c>
      <c r="C1093" s="2" t="s">
        <v>12782</v>
      </c>
      <c r="D1093" s="2" t="s">
        <v>12783</v>
      </c>
      <c r="E1093" s="2">
        <v>1092</v>
      </c>
      <c r="F1093" s="1">
        <v>4</v>
      </c>
      <c r="G1093" s="1" t="s">
        <v>1841</v>
      </c>
      <c r="H1093" s="1" t="s">
        <v>6275</v>
      </c>
      <c r="I1093" s="1">
        <v>4</v>
      </c>
      <c r="L1093" s="1">
        <v>2</v>
      </c>
      <c r="M1093" s="1" t="s">
        <v>11998</v>
      </c>
      <c r="N1093" s="1" t="s">
        <v>11999</v>
      </c>
      <c r="T1093" s="1" t="s">
        <v>13397</v>
      </c>
      <c r="U1093" s="1" t="s">
        <v>241</v>
      </c>
      <c r="V1093" s="1" t="s">
        <v>6447</v>
      </c>
      <c r="Y1093" s="1" t="s">
        <v>2172</v>
      </c>
      <c r="Z1093" s="1" t="s">
        <v>8062</v>
      </c>
      <c r="AC1093" s="1">
        <v>88</v>
      </c>
      <c r="AD1093" s="1" t="s">
        <v>86</v>
      </c>
      <c r="AE1093" s="1" t="s">
        <v>8550</v>
      </c>
      <c r="AG1093" s="1" t="s">
        <v>13398</v>
      </c>
    </row>
    <row r="1094" spans="1:72" ht="13.5" customHeight="1">
      <c r="A1094" s="7" t="str">
        <f>HYPERLINK("http://kyu.snu.ac.kr/sdhj/index.jsp?type=hj/GK14611_00IM0001_086a.jpg","1738_수남면_086a")</f>
        <v>1738_수남면_086a</v>
      </c>
      <c r="B1094" s="2">
        <v>1738</v>
      </c>
      <c r="C1094" s="2" t="s">
        <v>12782</v>
      </c>
      <c r="D1094" s="2" t="s">
        <v>12783</v>
      </c>
      <c r="E1094" s="2">
        <v>1093</v>
      </c>
      <c r="F1094" s="1">
        <v>4</v>
      </c>
      <c r="G1094" s="1" t="s">
        <v>1841</v>
      </c>
      <c r="H1094" s="1" t="s">
        <v>6275</v>
      </c>
      <c r="I1094" s="1">
        <v>4</v>
      </c>
      <c r="L1094" s="1">
        <v>2</v>
      </c>
      <c r="M1094" s="1" t="s">
        <v>11998</v>
      </c>
      <c r="N1094" s="1" t="s">
        <v>11999</v>
      </c>
      <c r="T1094" s="1" t="s">
        <v>13397</v>
      </c>
      <c r="U1094" s="1" t="s">
        <v>181</v>
      </c>
      <c r="V1094" s="1" t="s">
        <v>6448</v>
      </c>
      <c r="Y1094" s="1" t="s">
        <v>1926</v>
      </c>
      <c r="Z1094" s="1" t="s">
        <v>8061</v>
      </c>
      <c r="AC1094" s="1">
        <v>36</v>
      </c>
      <c r="AD1094" s="1" t="s">
        <v>138</v>
      </c>
      <c r="AE1094" s="1" t="s">
        <v>8546</v>
      </c>
      <c r="AG1094" s="1" t="s">
        <v>13398</v>
      </c>
      <c r="BB1094" s="1" t="s">
        <v>181</v>
      </c>
      <c r="BC1094" s="1" t="s">
        <v>6448</v>
      </c>
      <c r="BD1094" s="1" t="s">
        <v>2077</v>
      </c>
      <c r="BE1094" s="1" t="s">
        <v>7180</v>
      </c>
      <c r="BF1094" s="1" t="s">
        <v>11492</v>
      </c>
    </row>
    <row r="1095" spans="1:72" ht="13.5" customHeight="1">
      <c r="A1095" s="7" t="str">
        <f>HYPERLINK("http://kyu.snu.ac.kr/sdhj/index.jsp?type=hj/GK14611_00IM0001_086a.jpg","1738_수남면_086a")</f>
        <v>1738_수남면_086a</v>
      </c>
      <c r="B1095" s="2">
        <v>1738</v>
      </c>
      <c r="C1095" s="2" t="s">
        <v>12735</v>
      </c>
      <c r="D1095" s="2" t="s">
        <v>12736</v>
      </c>
      <c r="E1095" s="2">
        <v>1094</v>
      </c>
      <c r="F1095" s="1">
        <v>4</v>
      </c>
      <c r="G1095" s="1" t="s">
        <v>1841</v>
      </c>
      <c r="H1095" s="1" t="s">
        <v>6275</v>
      </c>
      <c r="I1095" s="1">
        <v>4</v>
      </c>
      <c r="L1095" s="1">
        <v>2</v>
      </c>
      <c r="M1095" s="1" t="s">
        <v>11998</v>
      </c>
      <c r="N1095" s="1" t="s">
        <v>11999</v>
      </c>
      <c r="T1095" s="1" t="s">
        <v>13397</v>
      </c>
      <c r="U1095" s="1" t="s">
        <v>181</v>
      </c>
      <c r="V1095" s="1" t="s">
        <v>6448</v>
      </c>
      <c r="Y1095" s="1" t="s">
        <v>2003</v>
      </c>
      <c r="Z1095" s="1" t="s">
        <v>6984</v>
      </c>
      <c r="AC1095" s="1">
        <v>29</v>
      </c>
      <c r="AD1095" s="1" t="s">
        <v>433</v>
      </c>
      <c r="AE1095" s="1" t="s">
        <v>8537</v>
      </c>
      <c r="AF1095" s="1" t="s">
        <v>11538</v>
      </c>
      <c r="AG1095" s="1" t="s">
        <v>11660</v>
      </c>
      <c r="BC1095" s="1" t="s">
        <v>6448</v>
      </c>
      <c r="BE1095" s="1" t="s">
        <v>7180</v>
      </c>
      <c r="BF1095" s="1" t="s">
        <v>11535</v>
      </c>
    </row>
    <row r="1096" spans="1:72" ht="13.5" customHeight="1">
      <c r="A1096" s="7" t="str">
        <f>HYPERLINK("http://kyu.snu.ac.kr/sdhj/index.jsp?type=hj/GK14611_00IM0001_086a.jpg","1738_수남면_086a")</f>
        <v>1738_수남면_086a</v>
      </c>
      <c r="B1096" s="2">
        <v>1738</v>
      </c>
      <c r="C1096" s="2" t="s">
        <v>12735</v>
      </c>
      <c r="D1096" s="2" t="s">
        <v>12736</v>
      </c>
      <c r="E1096" s="2">
        <v>1095</v>
      </c>
      <c r="F1096" s="1">
        <v>4</v>
      </c>
      <c r="G1096" s="1" t="s">
        <v>1841</v>
      </c>
      <c r="H1096" s="1" t="s">
        <v>6275</v>
      </c>
      <c r="I1096" s="1">
        <v>4</v>
      </c>
      <c r="L1096" s="1">
        <v>2</v>
      </c>
      <c r="M1096" s="1" t="s">
        <v>11998</v>
      </c>
      <c r="N1096" s="1" t="s">
        <v>11999</v>
      </c>
      <c r="T1096" s="1" t="s">
        <v>13397</v>
      </c>
      <c r="U1096" s="1" t="s">
        <v>181</v>
      </c>
      <c r="V1096" s="1" t="s">
        <v>6448</v>
      </c>
      <c r="Y1096" s="1" t="s">
        <v>6135</v>
      </c>
      <c r="Z1096" s="1" t="s">
        <v>6932</v>
      </c>
      <c r="AC1096" s="1">
        <v>27</v>
      </c>
      <c r="AD1096" s="1" t="s">
        <v>476</v>
      </c>
      <c r="AE1096" s="1" t="s">
        <v>7652</v>
      </c>
      <c r="BC1096" s="1" t="s">
        <v>6448</v>
      </c>
      <c r="BE1096" s="1" t="s">
        <v>7180</v>
      </c>
      <c r="BF1096" s="1" t="s">
        <v>11554</v>
      </c>
    </row>
    <row r="1097" spans="1:72" ht="13.5" customHeight="1">
      <c r="A1097" s="7" t="str">
        <f>HYPERLINK("http://kyu.snu.ac.kr/sdhj/index.jsp?type=hj/GK14611_00IM0001_086a.jpg","1738_수남면_086a")</f>
        <v>1738_수남면_086a</v>
      </c>
      <c r="B1097" s="2">
        <v>1738</v>
      </c>
      <c r="C1097" s="2" t="s">
        <v>12735</v>
      </c>
      <c r="D1097" s="2" t="s">
        <v>12736</v>
      </c>
      <c r="E1097" s="2">
        <v>1096</v>
      </c>
      <c r="F1097" s="1">
        <v>4</v>
      </c>
      <c r="G1097" s="1" t="s">
        <v>1841</v>
      </c>
      <c r="H1097" s="1" t="s">
        <v>6275</v>
      </c>
      <c r="I1097" s="1">
        <v>4</v>
      </c>
      <c r="L1097" s="1">
        <v>3</v>
      </c>
      <c r="M1097" s="1" t="s">
        <v>12000</v>
      </c>
      <c r="N1097" s="1" t="s">
        <v>12001</v>
      </c>
      <c r="T1097" s="1" t="s">
        <v>13399</v>
      </c>
      <c r="U1097" s="1" t="s">
        <v>159</v>
      </c>
      <c r="V1097" s="1" t="s">
        <v>6472</v>
      </c>
      <c r="W1097" s="1" t="s">
        <v>1895</v>
      </c>
      <c r="X1097" s="1" t="s">
        <v>6721</v>
      </c>
      <c r="Y1097" s="1" t="s">
        <v>2173</v>
      </c>
      <c r="Z1097" s="1" t="s">
        <v>8060</v>
      </c>
      <c r="AC1097" s="1">
        <v>65</v>
      </c>
      <c r="AD1097" s="1" t="s">
        <v>180</v>
      </c>
      <c r="AE1097" s="1" t="s">
        <v>8530</v>
      </c>
      <c r="AJ1097" s="1" t="s">
        <v>17</v>
      </c>
      <c r="AK1097" s="1" t="s">
        <v>8760</v>
      </c>
      <c r="AL1097" s="1" t="s">
        <v>351</v>
      </c>
      <c r="AM1097" s="1" t="s">
        <v>8765</v>
      </c>
      <c r="AT1097" s="1" t="s">
        <v>81</v>
      </c>
      <c r="AU1097" s="1" t="s">
        <v>8866</v>
      </c>
      <c r="AV1097" s="1" t="s">
        <v>2174</v>
      </c>
      <c r="AW1097" s="1" t="s">
        <v>9386</v>
      </c>
      <c r="BG1097" s="1" t="s">
        <v>2123</v>
      </c>
      <c r="BH1097" s="1" t="s">
        <v>9692</v>
      </c>
      <c r="BI1097" s="1" t="s">
        <v>2175</v>
      </c>
      <c r="BJ1097" s="1" t="s">
        <v>8982</v>
      </c>
      <c r="BK1097" s="1" t="s">
        <v>2176</v>
      </c>
      <c r="BL1097" s="1" t="s">
        <v>10147</v>
      </c>
      <c r="BM1097" s="1" t="s">
        <v>2177</v>
      </c>
      <c r="BN1097" s="1" t="s">
        <v>10441</v>
      </c>
      <c r="BO1097" s="1" t="s">
        <v>780</v>
      </c>
      <c r="BP1097" s="1" t="s">
        <v>6538</v>
      </c>
      <c r="BQ1097" s="1" t="s">
        <v>2178</v>
      </c>
      <c r="BR1097" s="1" t="s">
        <v>11363</v>
      </c>
      <c r="BS1097" s="1" t="s">
        <v>97</v>
      </c>
      <c r="BT1097" s="1" t="s">
        <v>8768</v>
      </c>
    </row>
    <row r="1098" spans="1:72" ht="13.5" customHeight="1">
      <c r="A1098" s="7" t="str">
        <f>HYPERLINK("http://kyu.snu.ac.kr/sdhj/index.jsp?type=hj/GK14611_00IM0001_086a.jpg","1738_수남면_086a")</f>
        <v>1738_수남면_086a</v>
      </c>
      <c r="B1098" s="2">
        <v>1738</v>
      </c>
      <c r="C1098" s="2" t="s">
        <v>13400</v>
      </c>
      <c r="D1098" s="2" t="s">
        <v>13401</v>
      </c>
      <c r="E1098" s="2">
        <v>1097</v>
      </c>
      <c r="F1098" s="1">
        <v>4</v>
      </c>
      <c r="G1098" s="1" t="s">
        <v>1841</v>
      </c>
      <c r="H1098" s="1" t="s">
        <v>6275</v>
      </c>
      <c r="I1098" s="1">
        <v>4</v>
      </c>
      <c r="L1098" s="1">
        <v>3</v>
      </c>
      <c r="M1098" s="1" t="s">
        <v>12000</v>
      </c>
      <c r="N1098" s="1" t="s">
        <v>12001</v>
      </c>
      <c r="S1098" s="1" t="s">
        <v>51</v>
      </c>
      <c r="T1098" s="1" t="s">
        <v>6364</v>
      </c>
      <c r="W1098" s="1" t="s">
        <v>153</v>
      </c>
      <c r="X1098" s="1" t="s">
        <v>6765</v>
      </c>
      <c r="Y1098" s="1" t="s">
        <v>170</v>
      </c>
      <c r="Z1098" s="1" t="s">
        <v>6819</v>
      </c>
      <c r="AC1098" s="1">
        <v>63</v>
      </c>
      <c r="AD1098" s="1" t="s">
        <v>652</v>
      </c>
      <c r="AE1098" s="1" t="s">
        <v>8543</v>
      </c>
      <c r="AJ1098" s="1" t="s">
        <v>173</v>
      </c>
      <c r="AK1098" s="1" t="s">
        <v>8258</v>
      </c>
      <c r="AL1098" s="1" t="s">
        <v>50</v>
      </c>
      <c r="AM1098" s="1" t="s">
        <v>11050</v>
      </c>
      <c r="AT1098" s="1" t="s">
        <v>81</v>
      </c>
      <c r="AU1098" s="1" t="s">
        <v>8866</v>
      </c>
      <c r="AV1098" s="1" t="s">
        <v>2179</v>
      </c>
      <c r="AW1098" s="1" t="s">
        <v>9385</v>
      </c>
      <c r="BG1098" s="1" t="s">
        <v>2123</v>
      </c>
      <c r="BH1098" s="1" t="s">
        <v>9692</v>
      </c>
      <c r="BI1098" s="1" t="s">
        <v>2180</v>
      </c>
      <c r="BJ1098" s="1" t="s">
        <v>10013</v>
      </c>
      <c r="BK1098" s="1" t="s">
        <v>1135</v>
      </c>
      <c r="BL1098" s="1" t="s">
        <v>11457</v>
      </c>
      <c r="BM1098" s="1" t="s">
        <v>2181</v>
      </c>
      <c r="BN1098" s="1" t="s">
        <v>13402</v>
      </c>
      <c r="BO1098" s="1" t="s">
        <v>81</v>
      </c>
      <c r="BP1098" s="1" t="s">
        <v>8866</v>
      </c>
      <c r="BQ1098" s="1" t="s">
        <v>2182</v>
      </c>
      <c r="BR1098" s="1" t="s">
        <v>10902</v>
      </c>
      <c r="BS1098" s="1" t="s">
        <v>1353</v>
      </c>
      <c r="BT1098" s="1" t="s">
        <v>8793</v>
      </c>
    </row>
    <row r="1099" spans="1:72" ht="13.5" customHeight="1">
      <c r="A1099" s="7" t="str">
        <f>HYPERLINK("http://kyu.snu.ac.kr/sdhj/index.jsp?type=hj/GK14611_00IM0001_086a.jpg","1738_수남면_086a")</f>
        <v>1738_수남면_086a</v>
      </c>
      <c r="B1099" s="2">
        <v>1738</v>
      </c>
      <c r="C1099" s="2" t="s">
        <v>13056</v>
      </c>
      <c r="D1099" s="2" t="s">
        <v>13057</v>
      </c>
      <c r="E1099" s="2">
        <v>1098</v>
      </c>
      <c r="F1099" s="1">
        <v>4</v>
      </c>
      <c r="G1099" s="1" t="s">
        <v>1841</v>
      </c>
      <c r="H1099" s="1" t="s">
        <v>6275</v>
      </c>
      <c r="I1099" s="1">
        <v>4</v>
      </c>
      <c r="L1099" s="1">
        <v>3</v>
      </c>
      <c r="M1099" s="1" t="s">
        <v>12000</v>
      </c>
      <c r="N1099" s="1" t="s">
        <v>12001</v>
      </c>
      <c r="S1099" s="1" t="s">
        <v>62</v>
      </c>
      <c r="T1099" s="1" t="s">
        <v>6363</v>
      </c>
      <c r="AF1099" s="1" t="s">
        <v>87</v>
      </c>
      <c r="AG1099" s="1" t="s">
        <v>8597</v>
      </c>
    </row>
    <row r="1100" spans="1:72" ht="13.5" customHeight="1">
      <c r="A1100" s="7" t="str">
        <f>HYPERLINK("http://kyu.snu.ac.kr/sdhj/index.jsp?type=hj/GK14611_00IM0001_086a.jpg","1738_수남면_086a")</f>
        <v>1738_수남면_086a</v>
      </c>
      <c r="B1100" s="2">
        <v>1738</v>
      </c>
      <c r="C1100" s="2" t="s">
        <v>13403</v>
      </c>
      <c r="D1100" s="2" t="s">
        <v>13404</v>
      </c>
      <c r="E1100" s="2">
        <v>1099</v>
      </c>
      <c r="F1100" s="1">
        <v>4</v>
      </c>
      <c r="G1100" s="1" t="s">
        <v>1841</v>
      </c>
      <c r="H1100" s="1" t="s">
        <v>6275</v>
      </c>
      <c r="I1100" s="1">
        <v>4</v>
      </c>
      <c r="L1100" s="1">
        <v>3</v>
      </c>
      <c r="M1100" s="1" t="s">
        <v>12000</v>
      </c>
      <c r="N1100" s="1" t="s">
        <v>12001</v>
      </c>
      <c r="S1100" s="1" t="s">
        <v>131</v>
      </c>
      <c r="T1100" s="1" t="s">
        <v>6366</v>
      </c>
      <c r="Y1100" s="1" t="s">
        <v>2183</v>
      </c>
      <c r="Z1100" s="1" t="s">
        <v>8059</v>
      </c>
      <c r="AC1100" s="1">
        <v>13</v>
      </c>
      <c r="AD1100" s="1" t="s">
        <v>212</v>
      </c>
      <c r="AE1100" s="1" t="s">
        <v>8547</v>
      </c>
    </row>
    <row r="1101" spans="1:72" ht="13.5" customHeight="1">
      <c r="A1101" s="7" t="str">
        <f>HYPERLINK("http://kyu.snu.ac.kr/sdhj/index.jsp?type=hj/GK14611_00IM0001_086a.jpg","1738_수남면_086a")</f>
        <v>1738_수남면_086a</v>
      </c>
      <c r="B1101" s="2">
        <v>1738</v>
      </c>
      <c r="C1101" s="2" t="s">
        <v>13403</v>
      </c>
      <c r="D1101" s="2" t="s">
        <v>13404</v>
      </c>
      <c r="E1101" s="2">
        <v>1100</v>
      </c>
      <c r="F1101" s="1">
        <v>4</v>
      </c>
      <c r="G1101" s="1" t="s">
        <v>1841</v>
      </c>
      <c r="H1101" s="1" t="s">
        <v>6275</v>
      </c>
      <c r="I1101" s="1">
        <v>4</v>
      </c>
      <c r="L1101" s="1">
        <v>3</v>
      </c>
      <c r="M1101" s="1" t="s">
        <v>12000</v>
      </c>
      <c r="N1101" s="1" t="s">
        <v>12001</v>
      </c>
      <c r="T1101" s="1" t="s">
        <v>13405</v>
      </c>
      <c r="U1101" s="1" t="s">
        <v>181</v>
      </c>
      <c r="V1101" s="1" t="s">
        <v>6448</v>
      </c>
      <c r="Y1101" s="1" t="s">
        <v>686</v>
      </c>
      <c r="Z1101" s="1" t="s">
        <v>7232</v>
      </c>
      <c r="AC1101" s="1">
        <v>66</v>
      </c>
      <c r="AD1101" s="1" t="s">
        <v>180</v>
      </c>
      <c r="AE1101" s="1" t="s">
        <v>8530</v>
      </c>
      <c r="AG1101" s="1" t="s">
        <v>13406</v>
      </c>
      <c r="AI1101" s="1" t="s">
        <v>8738</v>
      </c>
    </row>
    <row r="1102" spans="1:72" ht="13.5" customHeight="1">
      <c r="A1102" s="7" t="str">
        <f>HYPERLINK("http://kyu.snu.ac.kr/sdhj/index.jsp?type=hj/GK14611_00IM0001_086a.jpg","1738_수남면_086a")</f>
        <v>1738_수남면_086a</v>
      </c>
      <c r="B1102" s="2">
        <v>1738</v>
      </c>
      <c r="C1102" s="2" t="s">
        <v>13403</v>
      </c>
      <c r="D1102" s="2" t="s">
        <v>13404</v>
      </c>
      <c r="E1102" s="2">
        <v>1101</v>
      </c>
      <c r="F1102" s="1">
        <v>4</v>
      </c>
      <c r="G1102" s="1" t="s">
        <v>1841</v>
      </c>
      <c r="H1102" s="1" t="s">
        <v>6275</v>
      </c>
      <c r="I1102" s="1">
        <v>4</v>
      </c>
      <c r="L1102" s="1">
        <v>3</v>
      </c>
      <c r="M1102" s="1" t="s">
        <v>12000</v>
      </c>
      <c r="N1102" s="1" t="s">
        <v>12001</v>
      </c>
      <c r="T1102" s="1" t="s">
        <v>13405</v>
      </c>
      <c r="U1102" s="1" t="s">
        <v>181</v>
      </c>
      <c r="V1102" s="1" t="s">
        <v>6448</v>
      </c>
      <c r="Y1102" s="1" t="s">
        <v>2184</v>
      </c>
      <c r="Z1102" s="1" t="s">
        <v>8058</v>
      </c>
      <c r="AC1102" s="1">
        <v>37</v>
      </c>
      <c r="AD1102" s="1" t="s">
        <v>189</v>
      </c>
      <c r="AE1102" s="1" t="s">
        <v>8533</v>
      </c>
      <c r="AG1102" s="1" t="s">
        <v>13406</v>
      </c>
      <c r="AI1102" s="1" t="s">
        <v>8738</v>
      </c>
    </row>
    <row r="1103" spans="1:72" ht="13.5" customHeight="1">
      <c r="A1103" s="7" t="str">
        <f>HYPERLINK("http://kyu.snu.ac.kr/sdhj/index.jsp?type=hj/GK14611_00IM0001_086a.jpg","1738_수남면_086a")</f>
        <v>1738_수남면_086a</v>
      </c>
      <c r="B1103" s="2">
        <v>1738</v>
      </c>
      <c r="C1103" s="2" t="s">
        <v>13403</v>
      </c>
      <c r="D1103" s="2" t="s">
        <v>13404</v>
      </c>
      <c r="E1103" s="2">
        <v>1102</v>
      </c>
      <c r="F1103" s="1">
        <v>4</v>
      </c>
      <c r="G1103" s="1" t="s">
        <v>1841</v>
      </c>
      <c r="H1103" s="1" t="s">
        <v>6275</v>
      </c>
      <c r="I1103" s="1">
        <v>4</v>
      </c>
      <c r="L1103" s="1">
        <v>3</v>
      </c>
      <c r="M1103" s="1" t="s">
        <v>12000</v>
      </c>
      <c r="N1103" s="1" t="s">
        <v>12001</v>
      </c>
      <c r="T1103" s="1" t="s">
        <v>13405</v>
      </c>
      <c r="U1103" s="1" t="s">
        <v>241</v>
      </c>
      <c r="V1103" s="1" t="s">
        <v>6447</v>
      </c>
      <c r="Y1103" s="1" t="s">
        <v>13407</v>
      </c>
      <c r="Z1103" s="1" t="s">
        <v>8057</v>
      </c>
      <c r="AC1103" s="1">
        <v>30</v>
      </c>
      <c r="AD1103" s="1" t="s">
        <v>433</v>
      </c>
      <c r="AE1103" s="1" t="s">
        <v>8537</v>
      </c>
      <c r="AF1103" s="1" t="s">
        <v>11525</v>
      </c>
      <c r="AG1103" s="1" t="s">
        <v>11668</v>
      </c>
      <c r="AH1103" s="1" t="s">
        <v>13408</v>
      </c>
      <c r="AI1103" s="1" t="s">
        <v>8738</v>
      </c>
    </row>
    <row r="1104" spans="1:72" ht="13.5" customHeight="1">
      <c r="A1104" s="7" t="str">
        <f>HYPERLINK("http://kyu.snu.ac.kr/sdhj/index.jsp?type=hj/GK14611_00IM0001_086a.jpg","1738_수남면_086a")</f>
        <v>1738_수남면_086a</v>
      </c>
      <c r="B1104" s="2">
        <v>1738</v>
      </c>
      <c r="C1104" s="2" t="s">
        <v>13403</v>
      </c>
      <c r="D1104" s="2" t="s">
        <v>13404</v>
      </c>
      <c r="E1104" s="2">
        <v>1103</v>
      </c>
      <c r="F1104" s="1">
        <v>4</v>
      </c>
      <c r="G1104" s="1" t="s">
        <v>1841</v>
      </c>
      <c r="H1104" s="1" t="s">
        <v>6275</v>
      </c>
      <c r="I1104" s="1">
        <v>4</v>
      </c>
      <c r="L1104" s="1">
        <v>3</v>
      </c>
      <c r="M1104" s="1" t="s">
        <v>12000</v>
      </c>
      <c r="N1104" s="1" t="s">
        <v>12001</v>
      </c>
      <c r="T1104" s="1" t="s">
        <v>13405</v>
      </c>
      <c r="U1104" s="1" t="s">
        <v>792</v>
      </c>
      <c r="V1104" s="1" t="s">
        <v>6474</v>
      </c>
      <c r="Y1104" s="1" t="s">
        <v>2186</v>
      </c>
      <c r="Z1104" s="1" t="s">
        <v>8056</v>
      </c>
      <c r="AF1104" s="1" t="s">
        <v>663</v>
      </c>
      <c r="AG1104" s="1" t="s">
        <v>8605</v>
      </c>
      <c r="AH1104" s="1" t="s">
        <v>2187</v>
      </c>
      <c r="AI1104" s="1" t="s">
        <v>8682</v>
      </c>
    </row>
    <row r="1105" spans="1:72" ht="13.5" customHeight="1">
      <c r="A1105" s="7" t="str">
        <f>HYPERLINK("http://kyu.snu.ac.kr/sdhj/index.jsp?type=hj/GK14611_00IM0001_086a.jpg","1738_수남면_086a")</f>
        <v>1738_수남면_086a</v>
      </c>
      <c r="B1105" s="2">
        <v>1738</v>
      </c>
      <c r="C1105" s="2" t="s">
        <v>12928</v>
      </c>
      <c r="D1105" s="2" t="s">
        <v>12929</v>
      </c>
      <c r="E1105" s="2">
        <v>1104</v>
      </c>
      <c r="F1105" s="1">
        <v>4</v>
      </c>
      <c r="G1105" s="1" t="s">
        <v>1841</v>
      </c>
      <c r="H1105" s="1" t="s">
        <v>6275</v>
      </c>
      <c r="I1105" s="1">
        <v>4</v>
      </c>
      <c r="L1105" s="1">
        <v>4</v>
      </c>
      <c r="M1105" s="1" t="s">
        <v>12002</v>
      </c>
      <c r="N1105" s="1" t="s">
        <v>12003</v>
      </c>
      <c r="T1105" s="1" t="s">
        <v>13409</v>
      </c>
      <c r="U1105" s="1" t="s">
        <v>2188</v>
      </c>
      <c r="V1105" s="1" t="s">
        <v>13410</v>
      </c>
      <c r="W1105" s="1" t="s">
        <v>66</v>
      </c>
      <c r="X1105" s="1" t="s">
        <v>11719</v>
      </c>
      <c r="Y1105" s="1" t="s">
        <v>2189</v>
      </c>
      <c r="Z1105" s="1" t="s">
        <v>8055</v>
      </c>
      <c r="AC1105" s="1">
        <v>77</v>
      </c>
      <c r="AD1105" s="1" t="s">
        <v>88</v>
      </c>
      <c r="AE1105" s="1" t="s">
        <v>8561</v>
      </c>
      <c r="AJ1105" s="1" t="s">
        <v>17</v>
      </c>
      <c r="AK1105" s="1" t="s">
        <v>8760</v>
      </c>
      <c r="AL1105" s="1" t="s">
        <v>285</v>
      </c>
      <c r="AM1105" s="1" t="s">
        <v>8520</v>
      </c>
      <c r="AT1105" s="1" t="s">
        <v>44</v>
      </c>
      <c r="AU1105" s="1" t="s">
        <v>6520</v>
      </c>
      <c r="AV1105" s="1" t="s">
        <v>2190</v>
      </c>
      <c r="AW1105" s="1" t="s">
        <v>9384</v>
      </c>
      <c r="BG1105" s="1" t="s">
        <v>2191</v>
      </c>
      <c r="BH1105" s="1" t="s">
        <v>9693</v>
      </c>
      <c r="BI1105" s="1" t="s">
        <v>821</v>
      </c>
      <c r="BJ1105" s="1" t="s">
        <v>8398</v>
      </c>
      <c r="BK1105" s="1" t="s">
        <v>2192</v>
      </c>
      <c r="BL1105" s="1" t="s">
        <v>10146</v>
      </c>
      <c r="BM1105" s="1" t="s">
        <v>1657</v>
      </c>
      <c r="BN1105" s="1" t="s">
        <v>10440</v>
      </c>
      <c r="BO1105" s="1" t="s">
        <v>307</v>
      </c>
      <c r="BP1105" s="1" t="s">
        <v>8875</v>
      </c>
      <c r="BQ1105" s="1" t="s">
        <v>2193</v>
      </c>
      <c r="BR1105" s="1" t="s">
        <v>10901</v>
      </c>
      <c r="BS1105" s="1" t="s">
        <v>55</v>
      </c>
      <c r="BT1105" s="1" t="s">
        <v>8766</v>
      </c>
    </row>
    <row r="1106" spans="1:72" ht="13.5" customHeight="1">
      <c r="A1106" s="7" t="str">
        <f>HYPERLINK("http://kyu.snu.ac.kr/sdhj/index.jsp?type=hj/GK14611_00IM0001_086a.jpg","1738_수남면_086a")</f>
        <v>1738_수남면_086a</v>
      </c>
      <c r="B1106" s="2">
        <v>1738</v>
      </c>
      <c r="C1106" s="2" t="s">
        <v>13020</v>
      </c>
      <c r="D1106" s="2" t="s">
        <v>13021</v>
      </c>
      <c r="E1106" s="2">
        <v>1105</v>
      </c>
      <c r="F1106" s="1">
        <v>4</v>
      </c>
      <c r="G1106" s="1" t="s">
        <v>1841</v>
      </c>
      <c r="H1106" s="1" t="s">
        <v>6275</v>
      </c>
      <c r="I1106" s="1">
        <v>4</v>
      </c>
      <c r="L1106" s="1">
        <v>4</v>
      </c>
      <c r="M1106" s="1" t="s">
        <v>12002</v>
      </c>
      <c r="N1106" s="1" t="s">
        <v>12003</v>
      </c>
      <c r="S1106" s="1" t="s">
        <v>51</v>
      </c>
      <c r="T1106" s="1" t="s">
        <v>6364</v>
      </c>
      <c r="U1106" s="1" t="s">
        <v>185</v>
      </c>
      <c r="V1106" s="1" t="s">
        <v>6456</v>
      </c>
      <c r="Y1106" s="1" t="s">
        <v>602</v>
      </c>
      <c r="Z1106" s="1" t="s">
        <v>8054</v>
      </c>
      <c r="AC1106" s="1">
        <v>78</v>
      </c>
      <c r="AD1106" s="1" t="s">
        <v>558</v>
      </c>
      <c r="AE1106" s="1" t="s">
        <v>8559</v>
      </c>
      <c r="AJ1106" s="1" t="s">
        <v>17</v>
      </c>
      <c r="AK1106" s="1" t="s">
        <v>8760</v>
      </c>
      <c r="AL1106" s="1" t="s">
        <v>2194</v>
      </c>
      <c r="AM1106" s="1" t="s">
        <v>8754</v>
      </c>
      <c r="AN1106" s="1" t="s">
        <v>2195</v>
      </c>
      <c r="AO1106" s="1" t="s">
        <v>8733</v>
      </c>
      <c r="AP1106" s="1" t="s">
        <v>159</v>
      </c>
      <c r="AQ1106" s="1" t="s">
        <v>6472</v>
      </c>
      <c r="AR1106" s="1" t="s">
        <v>2196</v>
      </c>
      <c r="AS1106" s="1" t="s">
        <v>8848</v>
      </c>
      <c r="AT1106" s="1" t="s">
        <v>2004</v>
      </c>
      <c r="AU1106" s="1" t="s">
        <v>8895</v>
      </c>
      <c r="AV1106" s="1" t="s">
        <v>2197</v>
      </c>
      <c r="AW1106" s="1" t="s">
        <v>9383</v>
      </c>
      <c r="BG1106" s="1" t="s">
        <v>46</v>
      </c>
      <c r="BH1106" s="1" t="s">
        <v>6649</v>
      </c>
      <c r="BI1106" s="1" t="s">
        <v>2198</v>
      </c>
      <c r="BJ1106" s="1" t="s">
        <v>9929</v>
      </c>
      <c r="BK1106" s="1" t="s">
        <v>46</v>
      </c>
      <c r="BL1106" s="1" t="s">
        <v>6649</v>
      </c>
      <c r="BM1106" s="1" t="s">
        <v>2199</v>
      </c>
      <c r="BN1106" s="1" t="s">
        <v>10439</v>
      </c>
      <c r="BO1106" s="1" t="s">
        <v>46</v>
      </c>
      <c r="BP1106" s="1" t="s">
        <v>6649</v>
      </c>
      <c r="BQ1106" s="1" t="s">
        <v>2200</v>
      </c>
      <c r="BR1106" s="1" t="s">
        <v>11386</v>
      </c>
      <c r="BS1106" s="1" t="s">
        <v>285</v>
      </c>
      <c r="BT1106" s="1" t="s">
        <v>8520</v>
      </c>
    </row>
    <row r="1107" spans="1:72" ht="13.5" customHeight="1">
      <c r="A1107" s="7" t="str">
        <f>HYPERLINK("http://kyu.snu.ac.kr/sdhj/index.jsp?type=hj/GK14611_00IM0001_086a.jpg","1738_수남면_086a")</f>
        <v>1738_수남면_086a</v>
      </c>
      <c r="B1107" s="2">
        <v>1738</v>
      </c>
      <c r="C1107" s="2" t="s">
        <v>12933</v>
      </c>
      <c r="D1107" s="2" t="s">
        <v>12934</v>
      </c>
      <c r="E1107" s="2">
        <v>1106</v>
      </c>
      <c r="F1107" s="1">
        <v>4</v>
      </c>
      <c r="G1107" s="1" t="s">
        <v>1841</v>
      </c>
      <c r="H1107" s="1" t="s">
        <v>6275</v>
      </c>
      <c r="I1107" s="1">
        <v>4</v>
      </c>
      <c r="L1107" s="1">
        <v>4</v>
      </c>
      <c r="M1107" s="1" t="s">
        <v>12002</v>
      </c>
      <c r="N1107" s="1" t="s">
        <v>12003</v>
      </c>
      <c r="S1107" s="1" t="s">
        <v>131</v>
      </c>
      <c r="T1107" s="1" t="s">
        <v>6366</v>
      </c>
      <c r="U1107" s="1" t="s">
        <v>2201</v>
      </c>
      <c r="V1107" s="1" t="s">
        <v>6660</v>
      </c>
      <c r="Y1107" s="1" t="s">
        <v>416</v>
      </c>
      <c r="Z1107" s="1" t="s">
        <v>8053</v>
      </c>
      <c r="AC1107" s="1">
        <v>56</v>
      </c>
      <c r="AD1107" s="1" t="s">
        <v>328</v>
      </c>
      <c r="AE1107" s="1" t="s">
        <v>8554</v>
      </c>
    </row>
    <row r="1108" spans="1:72" ht="13.5" customHeight="1">
      <c r="A1108" s="7" t="str">
        <f>HYPERLINK("http://kyu.snu.ac.kr/sdhj/index.jsp?type=hj/GK14611_00IM0001_086a.jpg","1738_수남면_086a")</f>
        <v>1738_수남면_086a</v>
      </c>
      <c r="B1108" s="2">
        <v>1738</v>
      </c>
      <c r="C1108" s="2" t="s">
        <v>12722</v>
      </c>
      <c r="D1108" s="2" t="s">
        <v>12723</v>
      </c>
      <c r="E1108" s="2">
        <v>1107</v>
      </c>
      <c r="F1108" s="1">
        <v>4</v>
      </c>
      <c r="G1108" s="1" t="s">
        <v>1841</v>
      </c>
      <c r="H1108" s="1" t="s">
        <v>6275</v>
      </c>
      <c r="I1108" s="1">
        <v>4</v>
      </c>
      <c r="L1108" s="1">
        <v>4</v>
      </c>
      <c r="M1108" s="1" t="s">
        <v>12002</v>
      </c>
      <c r="N1108" s="1" t="s">
        <v>12003</v>
      </c>
      <c r="S1108" s="1" t="s">
        <v>475</v>
      </c>
      <c r="T1108" s="1" t="s">
        <v>6368</v>
      </c>
      <c r="U1108" s="1" t="s">
        <v>523</v>
      </c>
      <c r="V1108" s="1" t="s">
        <v>11600</v>
      </c>
      <c r="W1108" s="1" t="s">
        <v>66</v>
      </c>
      <c r="X1108" s="1" t="s">
        <v>11719</v>
      </c>
      <c r="Y1108" s="1" t="s">
        <v>53</v>
      </c>
      <c r="Z1108" s="1" t="s">
        <v>6773</v>
      </c>
      <c r="AC1108" s="1">
        <v>42</v>
      </c>
      <c r="AD1108" s="1" t="s">
        <v>303</v>
      </c>
      <c r="AE1108" s="1" t="s">
        <v>8565</v>
      </c>
    </row>
    <row r="1109" spans="1:72" ht="13.5" customHeight="1">
      <c r="A1109" s="7" t="str">
        <f>HYPERLINK("http://kyu.snu.ac.kr/sdhj/index.jsp?type=hj/GK14611_00IM0001_086a.jpg","1738_수남면_086a")</f>
        <v>1738_수남면_086a</v>
      </c>
      <c r="B1109" s="2">
        <v>1738</v>
      </c>
      <c r="C1109" s="2" t="s">
        <v>13352</v>
      </c>
      <c r="D1109" s="2" t="s">
        <v>13353</v>
      </c>
      <c r="E1109" s="2">
        <v>1108</v>
      </c>
      <c r="F1109" s="1">
        <v>4</v>
      </c>
      <c r="G1109" s="1" t="s">
        <v>1841</v>
      </c>
      <c r="H1109" s="1" t="s">
        <v>6275</v>
      </c>
      <c r="I1109" s="1">
        <v>4</v>
      </c>
      <c r="L1109" s="1">
        <v>4</v>
      </c>
      <c r="M1109" s="1" t="s">
        <v>12002</v>
      </c>
      <c r="N1109" s="1" t="s">
        <v>12003</v>
      </c>
      <c r="S1109" s="1" t="s">
        <v>739</v>
      </c>
      <c r="T1109" s="1" t="s">
        <v>6370</v>
      </c>
      <c r="Y1109" s="1" t="s">
        <v>53</v>
      </c>
      <c r="Z1109" s="1" t="s">
        <v>6773</v>
      </c>
      <c r="AC1109" s="1">
        <v>15</v>
      </c>
      <c r="AD1109" s="1" t="s">
        <v>379</v>
      </c>
      <c r="AE1109" s="1" t="s">
        <v>8553</v>
      </c>
    </row>
    <row r="1110" spans="1:72" ht="13.5" customHeight="1">
      <c r="A1110" s="7" t="str">
        <f>HYPERLINK("http://kyu.snu.ac.kr/sdhj/index.jsp?type=hj/GK14611_00IM0001_086a.jpg","1738_수남면_086a")</f>
        <v>1738_수남면_086a</v>
      </c>
      <c r="B1110" s="2">
        <v>1738</v>
      </c>
      <c r="C1110" s="2" t="s">
        <v>13352</v>
      </c>
      <c r="D1110" s="2" t="s">
        <v>13353</v>
      </c>
      <c r="E1110" s="2">
        <v>1109</v>
      </c>
      <c r="F1110" s="1">
        <v>4</v>
      </c>
      <c r="G1110" s="1" t="s">
        <v>1841</v>
      </c>
      <c r="H1110" s="1" t="s">
        <v>6275</v>
      </c>
      <c r="I1110" s="1">
        <v>4</v>
      </c>
      <c r="L1110" s="1">
        <v>4</v>
      </c>
      <c r="M1110" s="1" t="s">
        <v>12002</v>
      </c>
      <c r="N1110" s="1" t="s">
        <v>12003</v>
      </c>
      <c r="S1110" s="1" t="s">
        <v>739</v>
      </c>
      <c r="T1110" s="1" t="s">
        <v>6370</v>
      </c>
      <c r="Y1110" s="1" t="s">
        <v>2202</v>
      </c>
      <c r="Z1110" s="1" t="s">
        <v>6791</v>
      </c>
      <c r="AC1110" s="1">
        <v>10</v>
      </c>
      <c r="AD1110" s="1" t="s">
        <v>127</v>
      </c>
      <c r="AE1110" s="1" t="s">
        <v>8557</v>
      </c>
    </row>
    <row r="1111" spans="1:72" ht="13.5" customHeight="1">
      <c r="A1111" s="7" t="str">
        <f>HYPERLINK("http://kyu.snu.ac.kr/sdhj/index.jsp?type=hj/GK14611_00IM0001_086a.jpg","1738_수남면_086a")</f>
        <v>1738_수남면_086a</v>
      </c>
      <c r="B1111" s="2">
        <v>1738</v>
      </c>
      <c r="C1111" s="2" t="s">
        <v>13352</v>
      </c>
      <c r="D1111" s="2" t="s">
        <v>13353</v>
      </c>
      <c r="E1111" s="2">
        <v>1110</v>
      </c>
      <c r="F1111" s="1">
        <v>4</v>
      </c>
      <c r="G1111" s="1" t="s">
        <v>1841</v>
      </c>
      <c r="H1111" s="1" t="s">
        <v>6275</v>
      </c>
      <c r="I1111" s="1">
        <v>4</v>
      </c>
      <c r="L1111" s="1">
        <v>4</v>
      </c>
      <c r="M1111" s="1" t="s">
        <v>12002</v>
      </c>
      <c r="N1111" s="1" t="s">
        <v>12003</v>
      </c>
      <c r="S1111" s="1" t="s">
        <v>1245</v>
      </c>
      <c r="T1111" s="1" t="s">
        <v>6378</v>
      </c>
      <c r="U1111" s="1" t="s">
        <v>381</v>
      </c>
      <c r="V1111" s="1" t="s">
        <v>6470</v>
      </c>
      <c r="Y1111" s="1" t="s">
        <v>2202</v>
      </c>
      <c r="Z1111" s="1" t="s">
        <v>6791</v>
      </c>
      <c r="AC1111" s="1">
        <v>6</v>
      </c>
      <c r="AD1111" s="1" t="s">
        <v>130</v>
      </c>
      <c r="AE1111" s="1" t="s">
        <v>8580</v>
      </c>
    </row>
    <row r="1112" spans="1:72" ht="13.5" customHeight="1">
      <c r="A1112" s="7" t="str">
        <f>HYPERLINK("http://kyu.snu.ac.kr/sdhj/index.jsp?type=hj/GK14611_00IM0001_086a.jpg","1738_수남면_086a")</f>
        <v>1738_수남면_086a</v>
      </c>
      <c r="B1112" s="2">
        <v>1738</v>
      </c>
      <c r="C1112" s="2" t="s">
        <v>12727</v>
      </c>
      <c r="D1112" s="2" t="s">
        <v>12728</v>
      </c>
      <c r="E1112" s="2">
        <v>1111</v>
      </c>
      <c r="F1112" s="1">
        <v>4</v>
      </c>
      <c r="G1112" s="1" t="s">
        <v>1841</v>
      </c>
      <c r="H1112" s="1" t="s">
        <v>6275</v>
      </c>
      <c r="I1112" s="1">
        <v>4</v>
      </c>
      <c r="L1112" s="1">
        <v>5</v>
      </c>
      <c r="M1112" s="1" t="s">
        <v>12004</v>
      </c>
      <c r="N1112" s="1" t="s">
        <v>12005</v>
      </c>
      <c r="T1112" s="1" t="s">
        <v>12850</v>
      </c>
      <c r="U1112" s="1" t="s">
        <v>2203</v>
      </c>
      <c r="V1112" s="1" t="s">
        <v>6659</v>
      </c>
      <c r="W1112" s="1" t="s">
        <v>153</v>
      </c>
      <c r="X1112" s="1" t="s">
        <v>6765</v>
      </c>
      <c r="Y1112" s="1" t="s">
        <v>2204</v>
      </c>
      <c r="Z1112" s="1" t="s">
        <v>8052</v>
      </c>
      <c r="AC1112" s="1">
        <v>59</v>
      </c>
      <c r="AD1112" s="1" t="s">
        <v>154</v>
      </c>
      <c r="AE1112" s="1" t="s">
        <v>8577</v>
      </c>
      <c r="AJ1112" s="1" t="s">
        <v>17</v>
      </c>
      <c r="AK1112" s="1" t="s">
        <v>8760</v>
      </c>
      <c r="AL1112" s="1" t="s">
        <v>50</v>
      </c>
      <c r="AM1112" s="1" t="s">
        <v>11050</v>
      </c>
      <c r="AT1112" s="1" t="s">
        <v>81</v>
      </c>
      <c r="AU1112" s="1" t="s">
        <v>8866</v>
      </c>
      <c r="AV1112" s="1" t="s">
        <v>2205</v>
      </c>
      <c r="AW1112" s="1" t="s">
        <v>9382</v>
      </c>
      <c r="BG1112" s="1" t="s">
        <v>13411</v>
      </c>
      <c r="BH1112" s="1" t="s">
        <v>14426</v>
      </c>
      <c r="BI1112" s="1" t="s">
        <v>6166</v>
      </c>
      <c r="BJ1112" s="1" t="s">
        <v>14427</v>
      </c>
      <c r="BK1112" s="1" t="s">
        <v>2206</v>
      </c>
      <c r="BL1112" s="1" t="s">
        <v>14428</v>
      </c>
      <c r="BM1112" s="1" t="s">
        <v>2207</v>
      </c>
      <c r="BN1112" s="1" t="s">
        <v>10438</v>
      </c>
      <c r="BO1112" s="1" t="s">
        <v>1135</v>
      </c>
      <c r="BP1112" s="1" t="s">
        <v>11457</v>
      </c>
      <c r="BQ1112" s="1" t="s">
        <v>2208</v>
      </c>
      <c r="BR1112" s="1" t="s">
        <v>11189</v>
      </c>
      <c r="BS1112" s="1" t="s">
        <v>372</v>
      </c>
      <c r="BT1112" s="1" t="s">
        <v>8664</v>
      </c>
    </row>
    <row r="1113" spans="1:72" ht="13.5" customHeight="1">
      <c r="A1113" s="7" t="str">
        <f>HYPERLINK("http://kyu.snu.ac.kr/sdhj/index.jsp?type=hj/GK14611_00IM0001_086a.jpg","1738_수남면_086a")</f>
        <v>1738_수남면_086a</v>
      </c>
      <c r="B1113" s="2">
        <v>1738</v>
      </c>
      <c r="C1113" s="2" t="s">
        <v>13342</v>
      </c>
      <c r="D1113" s="2" t="s">
        <v>13343</v>
      </c>
      <c r="E1113" s="2">
        <v>1112</v>
      </c>
      <c r="F1113" s="1">
        <v>4</v>
      </c>
      <c r="G1113" s="1" t="s">
        <v>1841</v>
      </c>
      <c r="H1113" s="1" t="s">
        <v>6275</v>
      </c>
      <c r="I1113" s="1">
        <v>4</v>
      </c>
      <c r="L1113" s="1">
        <v>5</v>
      </c>
      <c r="M1113" s="1" t="s">
        <v>12004</v>
      </c>
      <c r="N1113" s="1" t="s">
        <v>12005</v>
      </c>
      <c r="S1113" s="1" t="s">
        <v>131</v>
      </c>
      <c r="T1113" s="1" t="s">
        <v>6366</v>
      </c>
      <c r="U1113" s="1" t="s">
        <v>159</v>
      </c>
      <c r="V1113" s="1" t="s">
        <v>6472</v>
      </c>
      <c r="Y1113" s="1" t="s">
        <v>2209</v>
      </c>
      <c r="Z1113" s="1" t="s">
        <v>7496</v>
      </c>
      <c r="AA1113" s="1" t="s">
        <v>1613</v>
      </c>
      <c r="AB1113" s="1" t="s">
        <v>8212</v>
      </c>
      <c r="AC1113" s="1">
        <v>26</v>
      </c>
      <c r="AD1113" s="1" t="s">
        <v>341</v>
      </c>
      <c r="AE1113" s="1" t="s">
        <v>8548</v>
      </c>
    </row>
    <row r="1114" spans="1:72" ht="13.5" customHeight="1">
      <c r="A1114" s="7" t="str">
        <f>HYPERLINK("http://kyu.snu.ac.kr/sdhj/index.jsp?type=hj/GK14611_00IM0001_086a.jpg","1738_수남면_086a")</f>
        <v>1738_수남면_086a</v>
      </c>
      <c r="B1114" s="2">
        <v>1738</v>
      </c>
      <c r="C1114" s="2" t="s">
        <v>12851</v>
      </c>
      <c r="D1114" s="2" t="s">
        <v>12852</v>
      </c>
      <c r="E1114" s="2">
        <v>1113</v>
      </c>
      <c r="F1114" s="1">
        <v>4</v>
      </c>
      <c r="G1114" s="1" t="s">
        <v>1841</v>
      </c>
      <c r="H1114" s="1" t="s">
        <v>6275</v>
      </c>
      <c r="I1114" s="1">
        <v>4</v>
      </c>
      <c r="L1114" s="1">
        <v>5</v>
      </c>
      <c r="M1114" s="1" t="s">
        <v>12004</v>
      </c>
      <c r="N1114" s="1" t="s">
        <v>12005</v>
      </c>
      <c r="S1114" s="1" t="s">
        <v>131</v>
      </c>
      <c r="T1114" s="1" t="s">
        <v>6366</v>
      </c>
      <c r="U1114" s="1" t="s">
        <v>159</v>
      </c>
      <c r="V1114" s="1" t="s">
        <v>6472</v>
      </c>
      <c r="Y1114" s="1" t="s">
        <v>85</v>
      </c>
      <c r="Z1114" s="1" t="s">
        <v>6791</v>
      </c>
      <c r="AA1114" s="1" t="s">
        <v>13412</v>
      </c>
      <c r="AB1114" s="1" t="s">
        <v>13413</v>
      </c>
      <c r="AC1114" s="1">
        <v>19</v>
      </c>
      <c r="AD1114" s="1" t="s">
        <v>275</v>
      </c>
      <c r="AE1114" s="1" t="s">
        <v>8558</v>
      </c>
    </row>
    <row r="1115" spans="1:72" ht="13.5" customHeight="1">
      <c r="A1115" s="7" t="str">
        <f>HYPERLINK("http://kyu.snu.ac.kr/sdhj/index.jsp?type=hj/GK14611_00IM0001_086a.jpg","1738_수남면_086a")</f>
        <v>1738_수남면_086a</v>
      </c>
      <c r="B1115" s="2">
        <v>1738</v>
      </c>
      <c r="C1115" s="2" t="s">
        <v>12851</v>
      </c>
      <c r="D1115" s="2" t="s">
        <v>12852</v>
      </c>
      <c r="E1115" s="2">
        <v>1114</v>
      </c>
      <c r="F1115" s="1">
        <v>4</v>
      </c>
      <c r="G1115" s="1" t="s">
        <v>1841</v>
      </c>
      <c r="H1115" s="1" t="s">
        <v>6275</v>
      </c>
      <c r="I1115" s="1">
        <v>4</v>
      </c>
      <c r="L1115" s="1">
        <v>5</v>
      </c>
      <c r="M1115" s="1" t="s">
        <v>12004</v>
      </c>
      <c r="N1115" s="1" t="s">
        <v>12005</v>
      </c>
      <c r="T1115" s="1" t="s">
        <v>12856</v>
      </c>
      <c r="U1115" s="1" t="s">
        <v>181</v>
      </c>
      <c r="V1115" s="1" t="s">
        <v>6448</v>
      </c>
      <c r="Y1115" s="1" t="s">
        <v>2210</v>
      </c>
      <c r="Z1115" s="1" t="s">
        <v>8051</v>
      </c>
      <c r="AC1115" s="1">
        <v>20</v>
      </c>
      <c r="AD1115" s="1" t="s">
        <v>63</v>
      </c>
      <c r="AE1115" s="1" t="s">
        <v>8535</v>
      </c>
    </row>
    <row r="1116" spans="1:72" ht="13.5" customHeight="1">
      <c r="A1116" s="7" t="str">
        <f>HYPERLINK("http://kyu.snu.ac.kr/sdhj/index.jsp?type=hj/GK14611_00IM0001_086a.jpg","1738_수남면_086a")</f>
        <v>1738_수남면_086a</v>
      </c>
      <c r="B1116" s="2">
        <v>1738</v>
      </c>
      <c r="C1116" s="2" t="s">
        <v>12851</v>
      </c>
      <c r="D1116" s="2" t="s">
        <v>12852</v>
      </c>
      <c r="E1116" s="2">
        <v>1115</v>
      </c>
      <c r="F1116" s="1">
        <v>4</v>
      </c>
      <c r="G1116" s="1" t="s">
        <v>1841</v>
      </c>
      <c r="H1116" s="1" t="s">
        <v>6275</v>
      </c>
      <c r="I1116" s="1">
        <v>4</v>
      </c>
      <c r="L1116" s="1">
        <v>5</v>
      </c>
      <c r="M1116" s="1" t="s">
        <v>12004</v>
      </c>
      <c r="N1116" s="1" t="s">
        <v>12005</v>
      </c>
      <c r="T1116" s="1" t="s">
        <v>12856</v>
      </c>
      <c r="U1116" s="1" t="s">
        <v>241</v>
      </c>
      <c r="V1116" s="1" t="s">
        <v>6447</v>
      </c>
      <c r="Y1116" s="1" t="s">
        <v>13414</v>
      </c>
      <c r="Z1116" s="1" t="s">
        <v>7981</v>
      </c>
      <c r="BB1116" s="1" t="s">
        <v>239</v>
      </c>
      <c r="BC1116" s="1" t="s">
        <v>6489</v>
      </c>
      <c r="BF1116" s="1" t="s">
        <v>11491</v>
      </c>
    </row>
    <row r="1117" spans="1:72" ht="13.5" customHeight="1">
      <c r="A1117" s="7" t="str">
        <f>HYPERLINK("http://kyu.snu.ac.kr/sdhj/index.jsp?type=hj/GK14611_00IM0001_086a.jpg","1738_수남면_086a")</f>
        <v>1738_수남면_086a</v>
      </c>
      <c r="B1117" s="2">
        <v>1738</v>
      </c>
      <c r="C1117" s="2" t="s">
        <v>12735</v>
      </c>
      <c r="D1117" s="2" t="s">
        <v>12736</v>
      </c>
      <c r="E1117" s="2">
        <v>1116</v>
      </c>
      <c r="F1117" s="1">
        <v>4</v>
      </c>
      <c r="G1117" s="1" t="s">
        <v>1841</v>
      </c>
      <c r="H1117" s="1" t="s">
        <v>6275</v>
      </c>
      <c r="I1117" s="1">
        <v>5</v>
      </c>
      <c r="J1117" s="1" t="s">
        <v>2211</v>
      </c>
      <c r="K1117" s="1" t="s">
        <v>6323</v>
      </c>
      <c r="L1117" s="1">
        <v>1</v>
      </c>
      <c r="M1117" s="1" t="s">
        <v>2211</v>
      </c>
      <c r="N1117" s="1" t="s">
        <v>6323</v>
      </c>
      <c r="T1117" s="1" t="s">
        <v>13415</v>
      </c>
      <c r="U1117" s="1" t="s">
        <v>79</v>
      </c>
      <c r="V1117" s="1" t="s">
        <v>6493</v>
      </c>
      <c r="W1117" s="1" t="s">
        <v>1202</v>
      </c>
      <c r="X1117" s="1" t="s">
        <v>6737</v>
      </c>
      <c r="Y1117" s="1" t="s">
        <v>6167</v>
      </c>
      <c r="Z1117" s="1" t="s">
        <v>8050</v>
      </c>
      <c r="AA1117" s="1" t="s">
        <v>13416</v>
      </c>
      <c r="AB1117" s="1" t="s">
        <v>8511</v>
      </c>
      <c r="AC1117" s="1">
        <v>59</v>
      </c>
      <c r="AD1117" s="1" t="s">
        <v>154</v>
      </c>
      <c r="AE1117" s="1" t="s">
        <v>8577</v>
      </c>
      <c r="AJ1117" s="1" t="s">
        <v>17</v>
      </c>
      <c r="AK1117" s="1" t="s">
        <v>8760</v>
      </c>
      <c r="AL1117" s="1" t="s">
        <v>55</v>
      </c>
      <c r="AM1117" s="1" t="s">
        <v>8766</v>
      </c>
      <c r="AT1117" s="1" t="s">
        <v>81</v>
      </c>
      <c r="AU1117" s="1" t="s">
        <v>8866</v>
      </c>
      <c r="AV1117" s="1" t="s">
        <v>2212</v>
      </c>
      <c r="AW1117" s="1" t="s">
        <v>9381</v>
      </c>
      <c r="BG1117" s="1" t="s">
        <v>81</v>
      </c>
      <c r="BH1117" s="1" t="s">
        <v>8866</v>
      </c>
      <c r="BI1117" s="1" t="s">
        <v>2213</v>
      </c>
      <c r="BJ1117" s="1" t="s">
        <v>10012</v>
      </c>
      <c r="BK1117" s="1" t="s">
        <v>2214</v>
      </c>
      <c r="BL1117" s="1" t="s">
        <v>10145</v>
      </c>
      <c r="BM1117" s="1" t="s">
        <v>2215</v>
      </c>
      <c r="BN1117" s="1" t="s">
        <v>10437</v>
      </c>
      <c r="BO1117" s="1" t="s">
        <v>81</v>
      </c>
      <c r="BP1117" s="1" t="s">
        <v>8866</v>
      </c>
      <c r="BQ1117" s="1" t="s">
        <v>2216</v>
      </c>
      <c r="BR1117" s="1" t="s">
        <v>11220</v>
      </c>
      <c r="BS1117" s="1" t="s">
        <v>365</v>
      </c>
      <c r="BT1117" s="1" t="s">
        <v>8671</v>
      </c>
    </row>
    <row r="1118" spans="1:72" ht="13.5" customHeight="1">
      <c r="A1118" s="7" t="str">
        <f>HYPERLINK("http://kyu.snu.ac.kr/sdhj/index.jsp?type=hj/GK14611_00IM0001_086a.jpg","1738_수남면_086a")</f>
        <v>1738_수남면_086a</v>
      </c>
      <c r="B1118" s="2">
        <v>1738</v>
      </c>
      <c r="C1118" s="2" t="s">
        <v>12707</v>
      </c>
      <c r="D1118" s="2" t="s">
        <v>12708</v>
      </c>
      <c r="E1118" s="2">
        <v>1117</v>
      </c>
      <c r="F1118" s="1">
        <v>4</v>
      </c>
      <c r="G1118" s="1" t="s">
        <v>1841</v>
      </c>
      <c r="H1118" s="1" t="s">
        <v>6275</v>
      </c>
      <c r="I1118" s="1">
        <v>5</v>
      </c>
      <c r="L1118" s="1">
        <v>1</v>
      </c>
      <c r="M1118" s="1" t="s">
        <v>2211</v>
      </c>
      <c r="N1118" s="1" t="s">
        <v>6323</v>
      </c>
      <c r="S1118" s="1" t="s">
        <v>51</v>
      </c>
      <c r="T1118" s="1" t="s">
        <v>6364</v>
      </c>
      <c r="W1118" s="1" t="s">
        <v>398</v>
      </c>
      <c r="X1118" s="1" t="s">
        <v>6423</v>
      </c>
      <c r="Y1118" s="1" t="s">
        <v>170</v>
      </c>
      <c r="Z1118" s="1" t="s">
        <v>6819</v>
      </c>
      <c r="AC1118" s="1">
        <v>55</v>
      </c>
      <c r="AD1118" s="1" t="s">
        <v>201</v>
      </c>
      <c r="AE1118" s="1" t="s">
        <v>8542</v>
      </c>
      <c r="AJ1118" s="1" t="s">
        <v>173</v>
      </c>
      <c r="AK1118" s="1" t="s">
        <v>8258</v>
      </c>
      <c r="AL1118" s="1" t="s">
        <v>41</v>
      </c>
      <c r="AM1118" s="1" t="s">
        <v>8676</v>
      </c>
      <c r="AT1118" s="1" t="s">
        <v>81</v>
      </c>
      <c r="AU1118" s="1" t="s">
        <v>8866</v>
      </c>
      <c r="AV1118" s="1" t="s">
        <v>2217</v>
      </c>
      <c r="AW1118" s="1" t="s">
        <v>9380</v>
      </c>
      <c r="BG1118" s="1" t="s">
        <v>81</v>
      </c>
      <c r="BH1118" s="1" t="s">
        <v>8866</v>
      </c>
      <c r="BI1118" s="1" t="s">
        <v>2218</v>
      </c>
      <c r="BJ1118" s="1" t="s">
        <v>10011</v>
      </c>
      <c r="BK1118" s="1" t="s">
        <v>1135</v>
      </c>
      <c r="BL1118" s="1" t="s">
        <v>11457</v>
      </c>
      <c r="BM1118" s="1" t="s">
        <v>2219</v>
      </c>
      <c r="BN1118" s="1" t="s">
        <v>9263</v>
      </c>
      <c r="BO1118" s="1" t="s">
        <v>81</v>
      </c>
      <c r="BP1118" s="1" t="s">
        <v>8866</v>
      </c>
      <c r="BQ1118" s="1" t="s">
        <v>13417</v>
      </c>
      <c r="BR1118" s="1" t="s">
        <v>13418</v>
      </c>
      <c r="BS1118" s="1" t="s">
        <v>41</v>
      </c>
      <c r="BT1118" s="1" t="s">
        <v>8676</v>
      </c>
    </row>
    <row r="1119" spans="1:72" ht="13.5" customHeight="1">
      <c r="A1119" s="7" t="str">
        <f>HYPERLINK("http://kyu.snu.ac.kr/sdhj/index.jsp?type=hj/GK14611_00IM0001_086a.jpg","1738_수남면_086a")</f>
        <v>1738_수남면_086a</v>
      </c>
      <c r="B1119" s="2">
        <v>1738</v>
      </c>
      <c r="C1119" s="2" t="s">
        <v>13303</v>
      </c>
      <c r="D1119" s="2" t="s">
        <v>13304</v>
      </c>
      <c r="E1119" s="2">
        <v>1118</v>
      </c>
      <c r="F1119" s="1">
        <v>4</v>
      </c>
      <c r="G1119" s="1" t="s">
        <v>1841</v>
      </c>
      <c r="H1119" s="1" t="s">
        <v>6275</v>
      </c>
      <c r="I1119" s="1">
        <v>5</v>
      </c>
      <c r="L1119" s="1">
        <v>1</v>
      </c>
      <c r="M1119" s="1" t="s">
        <v>2211</v>
      </c>
      <c r="N1119" s="1" t="s">
        <v>6323</v>
      </c>
      <c r="S1119" s="1" t="s">
        <v>131</v>
      </c>
      <c r="T1119" s="1" t="s">
        <v>6366</v>
      </c>
      <c r="Y1119" s="1" t="s">
        <v>217</v>
      </c>
      <c r="Z1119" s="1" t="s">
        <v>8049</v>
      </c>
      <c r="AC1119" s="1">
        <v>27</v>
      </c>
      <c r="AD1119" s="1" t="s">
        <v>476</v>
      </c>
      <c r="AE1119" s="1" t="s">
        <v>7652</v>
      </c>
    </row>
    <row r="1120" spans="1:72" ht="13.5" customHeight="1">
      <c r="A1120" s="7" t="str">
        <f>HYPERLINK("http://kyu.snu.ac.kr/sdhj/index.jsp?type=hj/GK14611_00IM0001_086a.jpg","1738_수남면_086a")</f>
        <v>1738_수남면_086a</v>
      </c>
      <c r="B1120" s="2">
        <v>1738</v>
      </c>
      <c r="C1120" s="2" t="s">
        <v>13303</v>
      </c>
      <c r="D1120" s="2" t="s">
        <v>13304</v>
      </c>
      <c r="E1120" s="2">
        <v>1119</v>
      </c>
      <c r="F1120" s="1">
        <v>4</v>
      </c>
      <c r="G1120" s="1" t="s">
        <v>1841</v>
      </c>
      <c r="H1120" s="1" t="s">
        <v>6275</v>
      </c>
      <c r="I1120" s="1">
        <v>5</v>
      </c>
      <c r="L1120" s="1">
        <v>1</v>
      </c>
      <c r="M1120" s="1" t="s">
        <v>2211</v>
      </c>
      <c r="N1120" s="1" t="s">
        <v>6323</v>
      </c>
      <c r="S1120" s="1" t="s">
        <v>62</v>
      </c>
      <c r="T1120" s="1" t="s">
        <v>6363</v>
      </c>
      <c r="AF1120" s="1" t="s">
        <v>87</v>
      </c>
      <c r="AG1120" s="1" t="s">
        <v>8597</v>
      </c>
    </row>
    <row r="1121" spans="1:72" ht="13.5" customHeight="1">
      <c r="A1121" s="7" t="str">
        <f>HYPERLINK("http://kyu.snu.ac.kr/sdhj/index.jsp?type=hj/GK14611_00IM0001_086a.jpg","1738_수남면_086a")</f>
        <v>1738_수남면_086a</v>
      </c>
      <c r="B1121" s="2">
        <v>1738</v>
      </c>
      <c r="C1121" s="2" t="s">
        <v>13303</v>
      </c>
      <c r="D1121" s="2" t="s">
        <v>13304</v>
      </c>
      <c r="E1121" s="2">
        <v>1120</v>
      </c>
      <c r="F1121" s="1">
        <v>4</v>
      </c>
      <c r="G1121" s="1" t="s">
        <v>1841</v>
      </c>
      <c r="H1121" s="1" t="s">
        <v>6275</v>
      </c>
      <c r="I1121" s="1">
        <v>5</v>
      </c>
      <c r="L1121" s="1">
        <v>1</v>
      </c>
      <c r="M1121" s="1" t="s">
        <v>2211</v>
      </c>
      <c r="N1121" s="1" t="s">
        <v>6323</v>
      </c>
      <c r="S1121" s="1" t="s">
        <v>62</v>
      </c>
      <c r="T1121" s="1" t="s">
        <v>6363</v>
      </c>
      <c r="AC1121" s="1">
        <v>10</v>
      </c>
      <c r="AD1121" s="1" t="s">
        <v>127</v>
      </c>
      <c r="AE1121" s="1" t="s">
        <v>8557</v>
      </c>
    </row>
    <row r="1122" spans="1:72" ht="13.5" customHeight="1">
      <c r="A1122" s="7" t="str">
        <f>HYPERLINK("http://kyu.snu.ac.kr/sdhj/index.jsp?type=hj/GK14611_00IM0001_086a.jpg","1738_수남면_086a")</f>
        <v>1738_수남면_086a</v>
      </c>
      <c r="B1122" s="2">
        <v>1738</v>
      </c>
      <c r="C1122" s="2" t="s">
        <v>13303</v>
      </c>
      <c r="D1122" s="2" t="s">
        <v>13304</v>
      </c>
      <c r="E1122" s="2">
        <v>1121</v>
      </c>
      <c r="F1122" s="1">
        <v>4</v>
      </c>
      <c r="G1122" s="1" t="s">
        <v>1841</v>
      </c>
      <c r="H1122" s="1" t="s">
        <v>6275</v>
      </c>
      <c r="I1122" s="1">
        <v>5</v>
      </c>
      <c r="L1122" s="1">
        <v>1</v>
      </c>
      <c r="M1122" s="1" t="s">
        <v>2211</v>
      </c>
      <c r="N1122" s="1" t="s">
        <v>6323</v>
      </c>
      <c r="T1122" s="1" t="s">
        <v>13419</v>
      </c>
      <c r="U1122" s="1" t="s">
        <v>181</v>
      </c>
      <c r="V1122" s="1" t="s">
        <v>6448</v>
      </c>
      <c r="Y1122" s="1" t="s">
        <v>2220</v>
      </c>
      <c r="Z1122" s="1" t="s">
        <v>8048</v>
      </c>
      <c r="AC1122" s="1">
        <v>39</v>
      </c>
      <c r="AD1122" s="1" t="s">
        <v>93</v>
      </c>
      <c r="AE1122" s="1" t="s">
        <v>8534</v>
      </c>
    </row>
    <row r="1123" spans="1:72" ht="13.5" customHeight="1">
      <c r="A1123" s="7" t="str">
        <f>HYPERLINK("http://kyu.snu.ac.kr/sdhj/index.jsp?type=hj/GK14611_00IM0001_086a.jpg","1738_수남면_086a")</f>
        <v>1738_수남면_086a</v>
      </c>
      <c r="B1123" s="2">
        <v>1738</v>
      </c>
      <c r="C1123" s="2" t="s">
        <v>13303</v>
      </c>
      <c r="D1123" s="2" t="s">
        <v>13304</v>
      </c>
      <c r="E1123" s="2">
        <v>1122</v>
      </c>
      <c r="F1123" s="1">
        <v>4</v>
      </c>
      <c r="G1123" s="1" t="s">
        <v>1841</v>
      </c>
      <c r="H1123" s="1" t="s">
        <v>6275</v>
      </c>
      <c r="I1123" s="1">
        <v>5</v>
      </c>
      <c r="L1123" s="1">
        <v>1</v>
      </c>
      <c r="M1123" s="1" t="s">
        <v>2211</v>
      </c>
      <c r="N1123" s="1" t="s">
        <v>6323</v>
      </c>
      <c r="T1123" s="1" t="s">
        <v>13419</v>
      </c>
      <c r="U1123" s="1" t="s">
        <v>181</v>
      </c>
      <c r="V1123" s="1" t="s">
        <v>6448</v>
      </c>
      <c r="Y1123" s="1" t="s">
        <v>2221</v>
      </c>
      <c r="Z1123" s="1" t="s">
        <v>8047</v>
      </c>
      <c r="AC1123" s="1">
        <v>8</v>
      </c>
      <c r="AD1123" s="1" t="s">
        <v>580</v>
      </c>
      <c r="AE1123" s="1" t="s">
        <v>8555</v>
      </c>
      <c r="BB1123" s="1" t="s">
        <v>181</v>
      </c>
      <c r="BC1123" s="1" t="s">
        <v>6448</v>
      </c>
      <c r="BD1123" s="1" t="s">
        <v>2220</v>
      </c>
      <c r="BE1123" s="1" t="s">
        <v>8048</v>
      </c>
      <c r="BF1123" s="1" t="s">
        <v>11491</v>
      </c>
    </row>
    <row r="1124" spans="1:72" ht="13.5" customHeight="1">
      <c r="A1124" s="7" t="str">
        <f>HYPERLINK("http://kyu.snu.ac.kr/sdhj/index.jsp?type=hj/GK14611_00IM0001_086a.jpg","1738_수남면_086a")</f>
        <v>1738_수남면_086a</v>
      </c>
      <c r="B1124" s="2">
        <v>1738</v>
      </c>
      <c r="C1124" s="2" t="s">
        <v>12735</v>
      </c>
      <c r="D1124" s="2" t="s">
        <v>12736</v>
      </c>
      <c r="E1124" s="2">
        <v>1123</v>
      </c>
      <c r="F1124" s="1">
        <v>4</v>
      </c>
      <c r="G1124" s="1" t="s">
        <v>1841</v>
      </c>
      <c r="H1124" s="1" t="s">
        <v>6275</v>
      </c>
      <c r="I1124" s="1">
        <v>5</v>
      </c>
      <c r="L1124" s="1">
        <v>1</v>
      </c>
      <c r="M1124" s="1" t="s">
        <v>2211</v>
      </c>
      <c r="N1124" s="1" t="s">
        <v>6323</v>
      </c>
      <c r="T1124" s="1" t="s">
        <v>13419</v>
      </c>
      <c r="U1124" s="1" t="s">
        <v>241</v>
      </c>
      <c r="V1124" s="1" t="s">
        <v>6447</v>
      </c>
      <c r="Y1124" s="1" t="s">
        <v>681</v>
      </c>
      <c r="Z1124" s="1" t="s">
        <v>8046</v>
      </c>
      <c r="AC1124" s="1">
        <v>3</v>
      </c>
      <c r="AD1124" s="1" t="s">
        <v>652</v>
      </c>
      <c r="AE1124" s="1" t="s">
        <v>8543</v>
      </c>
      <c r="AF1124" s="1" t="s">
        <v>105</v>
      </c>
      <c r="AG1124" s="1" t="s">
        <v>8593</v>
      </c>
      <c r="BB1124" s="1" t="s">
        <v>239</v>
      </c>
      <c r="BC1124" s="1" t="s">
        <v>6489</v>
      </c>
      <c r="BF1124" s="1" t="s">
        <v>11492</v>
      </c>
    </row>
    <row r="1125" spans="1:72" ht="13.5" customHeight="1">
      <c r="A1125" s="7" t="str">
        <f>HYPERLINK("http://kyu.snu.ac.kr/sdhj/index.jsp?type=hj/GK14611_00IM0001_086a.jpg","1738_수남면_086a")</f>
        <v>1738_수남면_086a</v>
      </c>
      <c r="B1125" s="2">
        <v>1738</v>
      </c>
      <c r="C1125" s="2" t="s">
        <v>12735</v>
      </c>
      <c r="D1125" s="2" t="s">
        <v>12736</v>
      </c>
      <c r="E1125" s="2">
        <v>1124</v>
      </c>
      <c r="F1125" s="1">
        <v>4</v>
      </c>
      <c r="G1125" s="1" t="s">
        <v>1841</v>
      </c>
      <c r="H1125" s="1" t="s">
        <v>6275</v>
      </c>
      <c r="I1125" s="1">
        <v>5</v>
      </c>
      <c r="L1125" s="1">
        <v>1</v>
      </c>
      <c r="M1125" s="1" t="s">
        <v>2211</v>
      </c>
      <c r="N1125" s="1" t="s">
        <v>6323</v>
      </c>
      <c r="S1125" s="1" t="s">
        <v>653</v>
      </c>
      <c r="T1125" s="1" t="s">
        <v>6383</v>
      </c>
      <c r="U1125" s="1" t="s">
        <v>1151</v>
      </c>
      <c r="V1125" s="1" t="s">
        <v>6658</v>
      </c>
      <c r="Y1125" s="1" t="s">
        <v>2222</v>
      </c>
      <c r="Z1125" s="1" t="s">
        <v>8045</v>
      </c>
      <c r="AC1125" s="1">
        <v>46</v>
      </c>
      <c r="AD1125" s="1" t="s">
        <v>411</v>
      </c>
      <c r="AE1125" s="1" t="s">
        <v>7912</v>
      </c>
    </row>
    <row r="1126" spans="1:72" ht="13.5" customHeight="1">
      <c r="A1126" s="7" t="str">
        <f>HYPERLINK("http://kyu.snu.ac.kr/sdhj/index.jsp?type=hj/GK14611_00IM0001_086a.jpg","1738_수남면_086a")</f>
        <v>1738_수남면_086a</v>
      </c>
      <c r="B1126" s="2">
        <v>1738</v>
      </c>
      <c r="C1126" s="2" t="s">
        <v>12837</v>
      </c>
      <c r="D1126" s="2" t="s">
        <v>12838</v>
      </c>
      <c r="E1126" s="2">
        <v>1125</v>
      </c>
      <c r="F1126" s="1">
        <v>4</v>
      </c>
      <c r="G1126" s="1" t="s">
        <v>1841</v>
      </c>
      <c r="H1126" s="1" t="s">
        <v>6275</v>
      </c>
      <c r="I1126" s="1">
        <v>5</v>
      </c>
      <c r="L1126" s="1">
        <v>1</v>
      </c>
      <c r="M1126" s="1" t="s">
        <v>2211</v>
      </c>
      <c r="N1126" s="1" t="s">
        <v>6323</v>
      </c>
      <c r="T1126" s="1" t="s">
        <v>13419</v>
      </c>
      <c r="U1126" s="1" t="s">
        <v>181</v>
      </c>
      <c r="V1126" s="1" t="s">
        <v>6448</v>
      </c>
      <c r="Y1126" s="1" t="s">
        <v>2223</v>
      </c>
      <c r="Z1126" s="1" t="s">
        <v>8044</v>
      </c>
      <c r="AC1126" s="1">
        <v>7</v>
      </c>
      <c r="AD1126" s="1" t="s">
        <v>392</v>
      </c>
      <c r="AE1126" s="1" t="s">
        <v>8532</v>
      </c>
      <c r="AF1126" s="1" t="s">
        <v>105</v>
      </c>
      <c r="AG1126" s="1" t="s">
        <v>8593</v>
      </c>
    </row>
    <row r="1127" spans="1:72" ht="13.5" customHeight="1">
      <c r="A1127" s="7" t="str">
        <f>HYPERLINK("http://kyu.snu.ac.kr/sdhj/index.jsp?type=hj/GK14611_00IM0001_086a.jpg","1738_수남면_086a")</f>
        <v>1738_수남면_086a</v>
      </c>
      <c r="B1127" s="2">
        <v>1738</v>
      </c>
      <c r="C1127" s="2" t="s">
        <v>13303</v>
      </c>
      <c r="D1127" s="2" t="s">
        <v>13304</v>
      </c>
      <c r="E1127" s="2">
        <v>1126</v>
      </c>
      <c r="F1127" s="1">
        <v>4</v>
      </c>
      <c r="G1127" s="1" t="s">
        <v>1841</v>
      </c>
      <c r="H1127" s="1" t="s">
        <v>6275</v>
      </c>
      <c r="I1127" s="1">
        <v>5</v>
      </c>
      <c r="L1127" s="1">
        <v>2</v>
      </c>
      <c r="M1127" s="1" t="s">
        <v>12006</v>
      </c>
      <c r="N1127" s="1" t="s">
        <v>12007</v>
      </c>
      <c r="T1127" s="1" t="s">
        <v>12719</v>
      </c>
      <c r="W1127" s="1" t="s">
        <v>38</v>
      </c>
      <c r="X1127" s="1" t="s">
        <v>6711</v>
      </c>
      <c r="Y1127" s="1" t="s">
        <v>170</v>
      </c>
      <c r="Z1127" s="1" t="s">
        <v>6819</v>
      </c>
      <c r="AC1127" s="1">
        <v>54</v>
      </c>
      <c r="AD1127" s="1" t="s">
        <v>511</v>
      </c>
      <c r="AE1127" s="1" t="s">
        <v>8566</v>
      </c>
      <c r="AJ1127" s="1" t="s">
        <v>173</v>
      </c>
      <c r="AK1127" s="1" t="s">
        <v>8258</v>
      </c>
      <c r="AL1127" s="1" t="s">
        <v>41</v>
      </c>
      <c r="AM1127" s="1" t="s">
        <v>8676</v>
      </c>
      <c r="AT1127" s="1" t="s">
        <v>2124</v>
      </c>
      <c r="AU1127" s="1" t="s">
        <v>13420</v>
      </c>
      <c r="AV1127" s="1" t="s">
        <v>2224</v>
      </c>
      <c r="AW1127" s="1" t="s">
        <v>7514</v>
      </c>
      <c r="BG1127" s="1" t="s">
        <v>81</v>
      </c>
      <c r="BH1127" s="1" t="s">
        <v>8866</v>
      </c>
      <c r="BI1127" s="1" t="s">
        <v>2225</v>
      </c>
      <c r="BJ1127" s="1" t="s">
        <v>9264</v>
      </c>
      <c r="BK1127" s="1" t="s">
        <v>1135</v>
      </c>
      <c r="BL1127" s="1" t="s">
        <v>11457</v>
      </c>
      <c r="BM1127" s="1" t="s">
        <v>2226</v>
      </c>
      <c r="BN1127" s="1" t="s">
        <v>10436</v>
      </c>
      <c r="BO1127" s="1" t="s">
        <v>81</v>
      </c>
      <c r="BP1127" s="1" t="s">
        <v>8866</v>
      </c>
      <c r="BQ1127" s="1" t="s">
        <v>2227</v>
      </c>
      <c r="BR1127" s="1" t="s">
        <v>10900</v>
      </c>
      <c r="BS1127" s="1" t="s">
        <v>55</v>
      </c>
      <c r="BT1127" s="1" t="s">
        <v>8766</v>
      </c>
    </row>
    <row r="1128" spans="1:72" ht="13.5" customHeight="1">
      <c r="A1128" s="7" t="str">
        <f>HYPERLINK("http://kyu.snu.ac.kr/sdhj/index.jsp?type=hj/GK14611_00IM0001_086a.jpg","1738_수남면_086a")</f>
        <v>1738_수남면_086a</v>
      </c>
      <c r="B1128" s="2">
        <v>1738</v>
      </c>
      <c r="C1128" s="2" t="s">
        <v>12695</v>
      </c>
      <c r="D1128" s="2" t="s">
        <v>12696</v>
      </c>
      <c r="E1128" s="2">
        <v>1127</v>
      </c>
      <c r="F1128" s="1">
        <v>4</v>
      </c>
      <c r="G1128" s="1" t="s">
        <v>1841</v>
      </c>
      <c r="H1128" s="1" t="s">
        <v>6275</v>
      </c>
      <c r="I1128" s="1">
        <v>5</v>
      </c>
      <c r="L1128" s="1">
        <v>2</v>
      </c>
      <c r="M1128" s="1" t="s">
        <v>12006</v>
      </c>
      <c r="N1128" s="1" t="s">
        <v>12007</v>
      </c>
      <c r="S1128" s="1" t="s">
        <v>2228</v>
      </c>
      <c r="T1128" s="1" t="s">
        <v>6422</v>
      </c>
      <c r="W1128" s="1" t="s">
        <v>153</v>
      </c>
      <c r="X1128" s="1" t="s">
        <v>6765</v>
      </c>
      <c r="Y1128" s="1" t="s">
        <v>170</v>
      </c>
      <c r="Z1128" s="1" t="s">
        <v>6819</v>
      </c>
      <c r="AC1128" s="1">
        <v>84</v>
      </c>
      <c r="AD1128" s="1" t="s">
        <v>61</v>
      </c>
      <c r="AE1128" s="1" t="s">
        <v>8568</v>
      </c>
    </row>
    <row r="1129" spans="1:72" ht="13.5" customHeight="1">
      <c r="A1129" s="7" t="str">
        <f>HYPERLINK("http://kyu.snu.ac.kr/sdhj/index.jsp?type=hj/GK14611_00IM0001_086a.jpg","1738_수남면_086a")</f>
        <v>1738_수남면_086a</v>
      </c>
      <c r="B1129" s="2">
        <v>1738</v>
      </c>
      <c r="C1129" s="2" t="s">
        <v>12722</v>
      </c>
      <c r="D1129" s="2" t="s">
        <v>12723</v>
      </c>
      <c r="E1129" s="2">
        <v>1128</v>
      </c>
      <c r="F1129" s="1">
        <v>4</v>
      </c>
      <c r="G1129" s="1" t="s">
        <v>1841</v>
      </c>
      <c r="H1129" s="1" t="s">
        <v>6275</v>
      </c>
      <c r="I1129" s="1">
        <v>5</v>
      </c>
      <c r="L1129" s="1">
        <v>2</v>
      </c>
      <c r="M1129" s="1" t="s">
        <v>12006</v>
      </c>
      <c r="N1129" s="1" t="s">
        <v>12007</v>
      </c>
      <c r="S1129" s="1" t="s">
        <v>131</v>
      </c>
      <c r="T1129" s="1" t="s">
        <v>6366</v>
      </c>
      <c r="U1129" s="1" t="s">
        <v>159</v>
      </c>
      <c r="V1129" s="1" t="s">
        <v>6472</v>
      </c>
      <c r="W1129" s="1" t="s">
        <v>66</v>
      </c>
      <c r="X1129" s="1" t="s">
        <v>11719</v>
      </c>
      <c r="Y1129" s="1" t="s">
        <v>2229</v>
      </c>
      <c r="Z1129" s="1" t="s">
        <v>8043</v>
      </c>
      <c r="AA1129" s="1" t="s">
        <v>2230</v>
      </c>
      <c r="AB1129" s="1" t="s">
        <v>8510</v>
      </c>
      <c r="AC1129" s="1">
        <v>30</v>
      </c>
      <c r="AD1129" s="1" t="s">
        <v>312</v>
      </c>
      <c r="AE1129" s="1" t="s">
        <v>8552</v>
      </c>
    </row>
    <row r="1130" spans="1:72" ht="13.5" customHeight="1">
      <c r="A1130" s="7" t="str">
        <f>HYPERLINK("http://kyu.snu.ac.kr/sdhj/index.jsp?type=hj/GK14611_00IM0001_086a.jpg","1738_수남면_086a")</f>
        <v>1738_수남면_086a</v>
      </c>
      <c r="B1130" s="2">
        <v>1738</v>
      </c>
      <c r="C1130" s="2" t="s">
        <v>12722</v>
      </c>
      <c r="D1130" s="2" t="s">
        <v>12723</v>
      </c>
      <c r="E1130" s="2">
        <v>1129</v>
      </c>
      <c r="F1130" s="1">
        <v>4</v>
      </c>
      <c r="G1130" s="1" t="s">
        <v>1841</v>
      </c>
      <c r="H1130" s="1" t="s">
        <v>6275</v>
      </c>
      <c r="I1130" s="1">
        <v>5</v>
      </c>
      <c r="L1130" s="1">
        <v>2</v>
      </c>
      <c r="M1130" s="1" t="s">
        <v>12006</v>
      </c>
      <c r="N1130" s="1" t="s">
        <v>12007</v>
      </c>
      <c r="S1130" s="1" t="s">
        <v>131</v>
      </c>
      <c r="T1130" s="1" t="s">
        <v>6366</v>
      </c>
      <c r="Y1130" s="1" t="s">
        <v>2231</v>
      </c>
      <c r="Z1130" s="1" t="s">
        <v>8042</v>
      </c>
      <c r="AA1130" s="1" t="s">
        <v>2232</v>
      </c>
      <c r="AB1130" s="1" t="s">
        <v>7019</v>
      </c>
      <c r="AC1130" s="1">
        <v>20</v>
      </c>
      <c r="AD1130" s="1" t="s">
        <v>63</v>
      </c>
      <c r="AE1130" s="1" t="s">
        <v>8535</v>
      </c>
    </row>
    <row r="1131" spans="1:72" ht="13.5" customHeight="1">
      <c r="A1131" s="7" t="str">
        <f>HYPERLINK("http://kyu.snu.ac.kr/sdhj/index.jsp?type=hj/GK14611_00IM0001_086a.jpg","1738_수남면_086a")</f>
        <v>1738_수남면_086a</v>
      </c>
      <c r="B1131" s="2">
        <v>1738</v>
      </c>
      <c r="C1131" s="2" t="s">
        <v>12722</v>
      </c>
      <c r="D1131" s="2" t="s">
        <v>12723</v>
      </c>
      <c r="E1131" s="2">
        <v>1130</v>
      </c>
      <c r="F1131" s="1">
        <v>4</v>
      </c>
      <c r="G1131" s="1" t="s">
        <v>1841</v>
      </c>
      <c r="H1131" s="1" t="s">
        <v>6275</v>
      </c>
      <c r="I1131" s="1">
        <v>5</v>
      </c>
      <c r="L1131" s="1">
        <v>2</v>
      </c>
      <c r="M1131" s="1" t="s">
        <v>12006</v>
      </c>
      <c r="N1131" s="1" t="s">
        <v>12007</v>
      </c>
      <c r="T1131" s="1" t="s">
        <v>12788</v>
      </c>
      <c r="U1131" s="1" t="s">
        <v>682</v>
      </c>
      <c r="V1131" s="1" t="s">
        <v>6475</v>
      </c>
      <c r="Y1131" s="1" t="s">
        <v>2233</v>
      </c>
      <c r="Z1131" s="1" t="s">
        <v>8041</v>
      </c>
      <c r="AC1131" s="1">
        <v>29</v>
      </c>
      <c r="AD1131" s="1" t="s">
        <v>433</v>
      </c>
      <c r="AE1131" s="1" t="s">
        <v>8537</v>
      </c>
      <c r="AF1131" s="1" t="s">
        <v>2234</v>
      </c>
      <c r="AG1131" s="1" t="s">
        <v>8621</v>
      </c>
      <c r="AT1131" s="1" t="s">
        <v>183</v>
      </c>
      <c r="AU1131" s="1" t="s">
        <v>6484</v>
      </c>
      <c r="AV1131" s="1" t="s">
        <v>2235</v>
      </c>
      <c r="AW1131" s="1" t="s">
        <v>9379</v>
      </c>
      <c r="BB1131" s="1" t="s">
        <v>185</v>
      </c>
      <c r="BC1131" s="1" t="s">
        <v>6456</v>
      </c>
      <c r="BD1131" s="1" t="s">
        <v>2236</v>
      </c>
      <c r="BE1131" s="1" t="s">
        <v>8030</v>
      </c>
    </row>
    <row r="1132" spans="1:72" ht="13.5" customHeight="1">
      <c r="A1132" s="7" t="str">
        <f>HYPERLINK("http://kyu.snu.ac.kr/sdhj/index.jsp?type=hj/GK14611_00IM0001_086a.jpg","1738_수남면_086a")</f>
        <v>1738_수남면_086a</v>
      </c>
      <c r="B1132" s="2">
        <v>1738</v>
      </c>
      <c r="C1132" s="2" t="s">
        <v>12837</v>
      </c>
      <c r="D1132" s="2" t="s">
        <v>12838</v>
      </c>
      <c r="E1132" s="2">
        <v>1131</v>
      </c>
      <c r="F1132" s="1">
        <v>4</v>
      </c>
      <c r="G1132" s="1" t="s">
        <v>1841</v>
      </c>
      <c r="H1132" s="1" t="s">
        <v>6275</v>
      </c>
      <c r="I1132" s="1">
        <v>5</v>
      </c>
      <c r="L1132" s="1">
        <v>2</v>
      </c>
      <c r="M1132" s="1" t="s">
        <v>12006</v>
      </c>
      <c r="N1132" s="1" t="s">
        <v>12007</v>
      </c>
      <c r="T1132" s="1" t="s">
        <v>12788</v>
      </c>
      <c r="U1132" s="1" t="s">
        <v>181</v>
      </c>
      <c r="V1132" s="1" t="s">
        <v>6448</v>
      </c>
      <c r="Y1132" s="1" t="s">
        <v>2142</v>
      </c>
      <c r="Z1132" s="1" t="s">
        <v>8040</v>
      </c>
      <c r="AC1132" s="1">
        <v>37</v>
      </c>
      <c r="AD1132" s="1" t="s">
        <v>189</v>
      </c>
      <c r="AE1132" s="1" t="s">
        <v>8533</v>
      </c>
      <c r="AT1132" s="1" t="s">
        <v>183</v>
      </c>
      <c r="AU1132" s="1" t="s">
        <v>6484</v>
      </c>
      <c r="AV1132" s="1" t="s">
        <v>2237</v>
      </c>
      <c r="AW1132" s="1" t="s">
        <v>9378</v>
      </c>
      <c r="BB1132" s="1" t="s">
        <v>185</v>
      </c>
      <c r="BC1132" s="1" t="s">
        <v>6456</v>
      </c>
      <c r="BD1132" s="1" t="s">
        <v>691</v>
      </c>
      <c r="BE1132" s="1" t="s">
        <v>7871</v>
      </c>
    </row>
    <row r="1133" spans="1:72" ht="13.5" customHeight="1">
      <c r="A1133" s="7" t="str">
        <f>HYPERLINK("http://kyu.snu.ac.kr/sdhj/index.jsp?type=hj/GK14611_00IM0001_086a.jpg","1738_수남면_086a")</f>
        <v>1738_수남면_086a</v>
      </c>
      <c r="B1133" s="2">
        <v>1738</v>
      </c>
      <c r="C1133" s="2" t="s">
        <v>12722</v>
      </c>
      <c r="D1133" s="2" t="s">
        <v>12723</v>
      </c>
      <c r="E1133" s="2">
        <v>1132</v>
      </c>
      <c r="F1133" s="1">
        <v>4</v>
      </c>
      <c r="G1133" s="1" t="s">
        <v>1841</v>
      </c>
      <c r="H1133" s="1" t="s">
        <v>6275</v>
      </c>
      <c r="I1133" s="1">
        <v>5</v>
      </c>
      <c r="L1133" s="1">
        <v>2</v>
      </c>
      <c r="M1133" s="1" t="s">
        <v>12006</v>
      </c>
      <c r="N1133" s="1" t="s">
        <v>12007</v>
      </c>
      <c r="T1133" s="1" t="s">
        <v>12788</v>
      </c>
      <c r="U1133" s="1" t="s">
        <v>181</v>
      </c>
      <c r="V1133" s="1" t="s">
        <v>6448</v>
      </c>
      <c r="Y1133" s="1" t="s">
        <v>2238</v>
      </c>
      <c r="Z1133" s="1" t="s">
        <v>6828</v>
      </c>
      <c r="AC1133" s="1">
        <v>15</v>
      </c>
      <c r="AD1133" s="1" t="s">
        <v>379</v>
      </c>
      <c r="AE1133" s="1" t="s">
        <v>8553</v>
      </c>
      <c r="BC1133" s="1" t="s">
        <v>13153</v>
      </c>
      <c r="BE1133" s="1" t="s">
        <v>13421</v>
      </c>
      <c r="BF1133" s="1" t="s">
        <v>11491</v>
      </c>
    </row>
    <row r="1134" spans="1:72" ht="13.5" customHeight="1">
      <c r="A1134" s="7" t="str">
        <f>HYPERLINK("http://kyu.snu.ac.kr/sdhj/index.jsp?type=hj/GK14611_00IM0001_086a.jpg","1738_수남면_086a")</f>
        <v>1738_수남면_086a</v>
      </c>
      <c r="B1134" s="2">
        <v>1738</v>
      </c>
      <c r="C1134" s="2" t="s">
        <v>12735</v>
      </c>
      <c r="D1134" s="2" t="s">
        <v>12736</v>
      </c>
      <c r="E1134" s="2">
        <v>1133</v>
      </c>
      <c r="F1134" s="1">
        <v>4</v>
      </c>
      <c r="G1134" s="1" t="s">
        <v>1841</v>
      </c>
      <c r="H1134" s="1" t="s">
        <v>6275</v>
      </c>
      <c r="I1134" s="1">
        <v>5</v>
      </c>
      <c r="L1134" s="1">
        <v>2</v>
      </c>
      <c r="M1134" s="1" t="s">
        <v>12006</v>
      </c>
      <c r="N1134" s="1" t="s">
        <v>12007</v>
      </c>
      <c r="T1134" s="1" t="s">
        <v>12788</v>
      </c>
      <c r="U1134" s="1" t="s">
        <v>2239</v>
      </c>
      <c r="V1134" s="1" t="s">
        <v>6657</v>
      </c>
      <c r="Y1134" s="1" t="s">
        <v>2240</v>
      </c>
      <c r="Z1134" s="1" t="s">
        <v>6967</v>
      </c>
      <c r="AF1134" s="1" t="s">
        <v>546</v>
      </c>
      <c r="AG1134" s="1" t="s">
        <v>8604</v>
      </c>
    </row>
    <row r="1135" spans="1:72" ht="13.5" customHeight="1">
      <c r="A1135" s="7" t="str">
        <f>HYPERLINK("http://kyu.snu.ac.kr/sdhj/index.jsp?type=hj/GK14611_00IM0001_086a.jpg","1738_수남면_086a")</f>
        <v>1738_수남면_086a</v>
      </c>
      <c r="B1135" s="2">
        <v>1738</v>
      </c>
      <c r="C1135" s="2" t="s">
        <v>12722</v>
      </c>
      <c r="D1135" s="2" t="s">
        <v>12723</v>
      </c>
      <c r="E1135" s="2">
        <v>1134</v>
      </c>
      <c r="F1135" s="1">
        <v>4</v>
      </c>
      <c r="G1135" s="1" t="s">
        <v>1841</v>
      </c>
      <c r="H1135" s="1" t="s">
        <v>6275</v>
      </c>
      <c r="I1135" s="1">
        <v>5</v>
      </c>
      <c r="L1135" s="1">
        <v>2</v>
      </c>
      <c r="M1135" s="1" t="s">
        <v>12006</v>
      </c>
      <c r="N1135" s="1" t="s">
        <v>12007</v>
      </c>
      <c r="S1135" s="1" t="s">
        <v>13422</v>
      </c>
      <c r="T1135" s="1" t="s">
        <v>13423</v>
      </c>
      <c r="U1135" s="1" t="s">
        <v>523</v>
      </c>
      <c r="V1135" s="1" t="s">
        <v>11600</v>
      </c>
      <c r="Y1135" s="1" t="s">
        <v>2241</v>
      </c>
      <c r="Z1135" s="1" t="s">
        <v>8013</v>
      </c>
      <c r="AC1135" s="1">
        <v>36</v>
      </c>
      <c r="AD1135" s="1" t="s">
        <v>404</v>
      </c>
      <c r="AE1135" s="1" t="s">
        <v>8584</v>
      </c>
    </row>
    <row r="1136" spans="1:72" ht="13.5" customHeight="1">
      <c r="A1136" s="7" t="str">
        <f>HYPERLINK("http://kyu.snu.ac.kr/sdhj/index.jsp?type=hj/GK14611_00IM0001_086a.jpg","1738_수남면_086a")</f>
        <v>1738_수남면_086a</v>
      </c>
      <c r="B1136" s="2">
        <v>1738</v>
      </c>
      <c r="C1136" s="2" t="s">
        <v>12722</v>
      </c>
      <c r="D1136" s="2" t="s">
        <v>12723</v>
      </c>
      <c r="E1136" s="2">
        <v>1135</v>
      </c>
      <c r="F1136" s="1">
        <v>4</v>
      </c>
      <c r="G1136" s="1" t="s">
        <v>1841</v>
      </c>
      <c r="H1136" s="1" t="s">
        <v>6275</v>
      </c>
      <c r="I1136" s="1">
        <v>5</v>
      </c>
      <c r="L1136" s="1">
        <v>2</v>
      </c>
      <c r="M1136" s="1" t="s">
        <v>12006</v>
      </c>
      <c r="N1136" s="1" t="s">
        <v>12007</v>
      </c>
      <c r="T1136" s="1" t="s">
        <v>12788</v>
      </c>
      <c r="U1136" s="1" t="s">
        <v>181</v>
      </c>
      <c r="V1136" s="1" t="s">
        <v>6448</v>
      </c>
      <c r="Y1136" s="1" t="s">
        <v>1548</v>
      </c>
      <c r="Z1136" s="1" t="s">
        <v>7245</v>
      </c>
      <c r="AC1136" s="1">
        <v>18</v>
      </c>
      <c r="AD1136" s="1" t="s">
        <v>558</v>
      </c>
      <c r="AE1136" s="1" t="s">
        <v>8559</v>
      </c>
      <c r="AF1136" s="1" t="s">
        <v>13424</v>
      </c>
      <c r="AG1136" s="1" t="s">
        <v>13425</v>
      </c>
      <c r="AH1136" s="1" t="s">
        <v>13426</v>
      </c>
      <c r="AI1136" s="1" t="s">
        <v>13427</v>
      </c>
      <c r="BF1136" s="1" t="s">
        <v>11492</v>
      </c>
    </row>
    <row r="1137" spans="1:72" ht="13.5" customHeight="1">
      <c r="A1137" s="7" t="str">
        <f>HYPERLINK("http://kyu.snu.ac.kr/sdhj/index.jsp?type=hj/GK14611_00IM0001_086a.jpg","1738_수남면_086a")</f>
        <v>1738_수남면_086a</v>
      </c>
      <c r="B1137" s="2">
        <v>1738</v>
      </c>
      <c r="C1137" s="2" t="s">
        <v>12735</v>
      </c>
      <c r="D1137" s="2" t="s">
        <v>12736</v>
      </c>
      <c r="E1137" s="2">
        <v>1136</v>
      </c>
      <c r="F1137" s="1">
        <v>4</v>
      </c>
      <c r="G1137" s="1" t="s">
        <v>1841</v>
      </c>
      <c r="H1137" s="1" t="s">
        <v>6275</v>
      </c>
      <c r="I1137" s="1">
        <v>5</v>
      </c>
      <c r="L1137" s="1">
        <v>2</v>
      </c>
      <c r="M1137" s="1" t="s">
        <v>12006</v>
      </c>
      <c r="N1137" s="1" t="s">
        <v>12007</v>
      </c>
      <c r="T1137" s="1" t="s">
        <v>12788</v>
      </c>
      <c r="U1137" s="1" t="s">
        <v>181</v>
      </c>
      <c r="V1137" s="1" t="s">
        <v>6448</v>
      </c>
      <c r="Y1137" s="1" t="s">
        <v>2242</v>
      </c>
      <c r="Z1137" s="1" t="s">
        <v>8039</v>
      </c>
      <c r="AC1137" s="1">
        <v>4</v>
      </c>
      <c r="AD1137" s="1" t="s">
        <v>89</v>
      </c>
      <c r="AE1137" s="1" t="s">
        <v>8545</v>
      </c>
      <c r="AF1137" s="1" t="s">
        <v>105</v>
      </c>
      <c r="AG1137" s="1" t="s">
        <v>8593</v>
      </c>
      <c r="BF1137" s="1" t="s">
        <v>11522</v>
      </c>
    </row>
    <row r="1138" spans="1:72" ht="13.5" customHeight="1">
      <c r="A1138" s="7" t="str">
        <f>HYPERLINK("http://kyu.snu.ac.kr/sdhj/index.jsp?type=hj/GK14611_00IM0001_086a.jpg","1738_수남면_086a")</f>
        <v>1738_수남면_086a</v>
      </c>
      <c r="B1138" s="2">
        <v>1738</v>
      </c>
      <c r="C1138" s="2" t="s">
        <v>12735</v>
      </c>
      <c r="D1138" s="2" t="s">
        <v>12736</v>
      </c>
      <c r="E1138" s="2">
        <v>1137</v>
      </c>
      <c r="F1138" s="1">
        <v>4</v>
      </c>
      <c r="G1138" s="1" t="s">
        <v>1841</v>
      </c>
      <c r="H1138" s="1" t="s">
        <v>6275</v>
      </c>
      <c r="I1138" s="1">
        <v>5</v>
      </c>
      <c r="L1138" s="1">
        <v>3</v>
      </c>
      <c r="M1138" s="1" t="s">
        <v>12008</v>
      </c>
      <c r="N1138" s="1" t="s">
        <v>8846</v>
      </c>
      <c r="T1138" s="1" t="s">
        <v>13428</v>
      </c>
      <c r="U1138" s="1" t="s">
        <v>159</v>
      </c>
      <c r="V1138" s="1" t="s">
        <v>6472</v>
      </c>
      <c r="W1138" s="1" t="s">
        <v>1895</v>
      </c>
      <c r="X1138" s="1" t="s">
        <v>6721</v>
      </c>
      <c r="Y1138" s="1" t="s">
        <v>2243</v>
      </c>
      <c r="Z1138" s="1" t="s">
        <v>8038</v>
      </c>
      <c r="AC1138" s="1">
        <v>55</v>
      </c>
      <c r="AD1138" s="1" t="s">
        <v>201</v>
      </c>
      <c r="AE1138" s="1" t="s">
        <v>8542</v>
      </c>
      <c r="AJ1138" s="1" t="s">
        <v>17</v>
      </c>
      <c r="AK1138" s="1" t="s">
        <v>8760</v>
      </c>
      <c r="AL1138" s="1" t="s">
        <v>351</v>
      </c>
      <c r="AM1138" s="1" t="s">
        <v>8765</v>
      </c>
      <c r="AT1138" s="1" t="s">
        <v>463</v>
      </c>
      <c r="AU1138" s="1" t="s">
        <v>11441</v>
      </c>
      <c r="AV1138" s="1" t="s">
        <v>2244</v>
      </c>
      <c r="AW1138" s="1" t="s">
        <v>9371</v>
      </c>
      <c r="BG1138" s="1" t="s">
        <v>463</v>
      </c>
      <c r="BH1138" s="1" t="s">
        <v>11441</v>
      </c>
      <c r="BI1138" s="1" t="s">
        <v>2245</v>
      </c>
      <c r="BJ1138" s="1" t="s">
        <v>10008</v>
      </c>
      <c r="BK1138" s="1" t="s">
        <v>2123</v>
      </c>
      <c r="BL1138" s="1" t="s">
        <v>9692</v>
      </c>
      <c r="BM1138" s="1" t="s">
        <v>2175</v>
      </c>
      <c r="BN1138" s="1" t="s">
        <v>8982</v>
      </c>
      <c r="BO1138" s="1" t="s">
        <v>81</v>
      </c>
      <c r="BP1138" s="1" t="s">
        <v>8866</v>
      </c>
      <c r="BQ1138" s="1" t="s">
        <v>2246</v>
      </c>
      <c r="BR1138" s="1" t="s">
        <v>10897</v>
      </c>
      <c r="BS1138" s="1" t="s">
        <v>2247</v>
      </c>
      <c r="BT1138" s="1" t="s">
        <v>9243</v>
      </c>
    </row>
    <row r="1139" spans="1:72" ht="13.5" customHeight="1">
      <c r="A1139" s="7" t="str">
        <f>HYPERLINK("http://kyu.snu.ac.kr/sdhj/index.jsp?type=hj/GK14611_00IM0001_086a.jpg","1738_수남면_086a")</f>
        <v>1738_수남면_086a</v>
      </c>
      <c r="B1139" s="2">
        <v>1738</v>
      </c>
      <c r="C1139" s="2" t="s">
        <v>13241</v>
      </c>
      <c r="D1139" s="2" t="s">
        <v>13242</v>
      </c>
      <c r="E1139" s="2">
        <v>1138</v>
      </c>
      <c r="F1139" s="1">
        <v>4</v>
      </c>
      <c r="G1139" s="1" t="s">
        <v>1841</v>
      </c>
      <c r="H1139" s="1" t="s">
        <v>6275</v>
      </c>
      <c r="I1139" s="1">
        <v>5</v>
      </c>
      <c r="L1139" s="1">
        <v>3</v>
      </c>
      <c r="M1139" s="1" t="s">
        <v>12008</v>
      </c>
      <c r="N1139" s="1" t="s">
        <v>8846</v>
      </c>
      <c r="S1139" s="1" t="s">
        <v>51</v>
      </c>
      <c r="T1139" s="1" t="s">
        <v>6364</v>
      </c>
      <c r="W1139" s="1" t="s">
        <v>153</v>
      </c>
      <c r="X1139" s="1" t="s">
        <v>6765</v>
      </c>
      <c r="Y1139" s="1" t="s">
        <v>170</v>
      </c>
      <c r="Z1139" s="1" t="s">
        <v>6819</v>
      </c>
      <c r="AC1139" s="1">
        <v>53</v>
      </c>
      <c r="AD1139" s="1" t="s">
        <v>423</v>
      </c>
      <c r="AE1139" s="1" t="s">
        <v>6457</v>
      </c>
      <c r="AJ1139" s="1" t="s">
        <v>173</v>
      </c>
      <c r="AK1139" s="1" t="s">
        <v>8258</v>
      </c>
      <c r="AL1139" s="1" t="s">
        <v>97</v>
      </c>
      <c r="AM1139" s="1" t="s">
        <v>8768</v>
      </c>
      <c r="AT1139" s="1" t="s">
        <v>81</v>
      </c>
      <c r="AU1139" s="1" t="s">
        <v>8866</v>
      </c>
      <c r="AV1139" s="1" t="s">
        <v>701</v>
      </c>
      <c r="AW1139" s="1" t="s">
        <v>8419</v>
      </c>
      <c r="BG1139" s="1" t="s">
        <v>81</v>
      </c>
      <c r="BH1139" s="1" t="s">
        <v>8866</v>
      </c>
      <c r="BI1139" s="1" t="s">
        <v>2248</v>
      </c>
      <c r="BJ1139" s="1" t="s">
        <v>6739</v>
      </c>
      <c r="BK1139" s="1" t="s">
        <v>2249</v>
      </c>
      <c r="BL1139" s="1" t="s">
        <v>10118</v>
      </c>
      <c r="BM1139" s="1" t="s">
        <v>2250</v>
      </c>
      <c r="BN1139" s="1" t="s">
        <v>7690</v>
      </c>
      <c r="BO1139" s="1" t="s">
        <v>81</v>
      </c>
      <c r="BP1139" s="1" t="s">
        <v>8866</v>
      </c>
      <c r="BQ1139" s="1" t="s">
        <v>2251</v>
      </c>
      <c r="BR1139" s="1" t="s">
        <v>11355</v>
      </c>
      <c r="BS1139" s="1" t="s">
        <v>285</v>
      </c>
      <c r="BT1139" s="1" t="s">
        <v>8520</v>
      </c>
    </row>
    <row r="1140" spans="1:72" ht="13.5" customHeight="1">
      <c r="A1140" s="7" t="str">
        <f>HYPERLINK("http://kyu.snu.ac.kr/sdhj/index.jsp?type=hj/GK14611_00IM0001_086a.jpg","1738_수남면_086a")</f>
        <v>1738_수남면_086a</v>
      </c>
      <c r="B1140" s="2">
        <v>1738</v>
      </c>
      <c r="C1140" s="2" t="s">
        <v>12690</v>
      </c>
      <c r="D1140" s="2" t="s">
        <v>12691</v>
      </c>
      <c r="E1140" s="2">
        <v>1139</v>
      </c>
      <c r="F1140" s="1">
        <v>4</v>
      </c>
      <c r="G1140" s="1" t="s">
        <v>1841</v>
      </c>
      <c r="H1140" s="1" t="s">
        <v>6275</v>
      </c>
      <c r="I1140" s="1">
        <v>5</v>
      </c>
      <c r="L1140" s="1">
        <v>3</v>
      </c>
      <c r="M1140" s="1" t="s">
        <v>12008</v>
      </c>
      <c r="N1140" s="1" t="s">
        <v>8846</v>
      </c>
      <c r="S1140" s="1" t="s">
        <v>131</v>
      </c>
      <c r="T1140" s="1" t="s">
        <v>6366</v>
      </c>
      <c r="U1140" s="1" t="s">
        <v>159</v>
      </c>
      <c r="V1140" s="1" t="s">
        <v>6472</v>
      </c>
      <c r="Y1140" s="1" t="s">
        <v>2252</v>
      </c>
      <c r="Z1140" s="1" t="s">
        <v>6757</v>
      </c>
      <c r="AC1140" s="1">
        <v>23</v>
      </c>
      <c r="AD1140" s="1" t="s">
        <v>284</v>
      </c>
      <c r="AE1140" s="1" t="s">
        <v>8572</v>
      </c>
    </row>
    <row r="1141" spans="1:72" ht="13.5" customHeight="1">
      <c r="A1141" s="7" t="str">
        <f>HYPERLINK("http://kyu.snu.ac.kr/sdhj/index.jsp?type=hj/GK14611_00IM0001_086a.jpg","1738_수남면_086a")</f>
        <v>1738_수남면_086a</v>
      </c>
      <c r="B1141" s="2">
        <v>1738</v>
      </c>
      <c r="C1141" s="2" t="s">
        <v>13429</v>
      </c>
      <c r="D1141" s="2" t="s">
        <v>13430</v>
      </c>
      <c r="E1141" s="2">
        <v>1140</v>
      </c>
      <c r="F1141" s="1">
        <v>4</v>
      </c>
      <c r="G1141" s="1" t="s">
        <v>1841</v>
      </c>
      <c r="H1141" s="1" t="s">
        <v>6275</v>
      </c>
      <c r="I1141" s="1">
        <v>5</v>
      </c>
      <c r="L1141" s="1">
        <v>3</v>
      </c>
      <c r="M1141" s="1" t="s">
        <v>12008</v>
      </c>
      <c r="N1141" s="1" t="s">
        <v>8846</v>
      </c>
      <c r="S1141" s="1" t="s">
        <v>475</v>
      </c>
      <c r="T1141" s="1" t="s">
        <v>6368</v>
      </c>
      <c r="W1141" s="1" t="s">
        <v>66</v>
      </c>
      <c r="X1141" s="1" t="s">
        <v>11719</v>
      </c>
      <c r="Y1141" s="1" t="s">
        <v>170</v>
      </c>
      <c r="Z1141" s="1" t="s">
        <v>6819</v>
      </c>
      <c r="AC1141" s="1">
        <v>24</v>
      </c>
      <c r="AD1141" s="1" t="s">
        <v>61</v>
      </c>
      <c r="AE1141" s="1" t="s">
        <v>8568</v>
      </c>
      <c r="AF1141" s="1" t="s">
        <v>105</v>
      </c>
      <c r="AG1141" s="1" t="s">
        <v>8593</v>
      </c>
      <c r="AJ1141" s="1" t="s">
        <v>173</v>
      </c>
      <c r="AK1141" s="1" t="s">
        <v>8258</v>
      </c>
      <c r="AL1141" s="1" t="s">
        <v>440</v>
      </c>
      <c r="AM1141" s="1" t="s">
        <v>8661</v>
      </c>
    </row>
    <row r="1142" spans="1:72" ht="13.5" customHeight="1">
      <c r="A1142" s="7" t="str">
        <f>HYPERLINK("http://kyu.snu.ac.kr/sdhj/index.jsp?type=hj/GK14611_00IM0001_086a.jpg","1738_수남면_086a")</f>
        <v>1738_수남면_086a</v>
      </c>
      <c r="B1142" s="2">
        <v>1738</v>
      </c>
      <c r="C1142" s="2" t="s">
        <v>13429</v>
      </c>
      <c r="D1142" s="2" t="s">
        <v>13430</v>
      </c>
      <c r="E1142" s="2">
        <v>1141</v>
      </c>
      <c r="F1142" s="1">
        <v>4</v>
      </c>
      <c r="G1142" s="1" t="s">
        <v>1841</v>
      </c>
      <c r="H1142" s="1" t="s">
        <v>6275</v>
      </c>
      <c r="I1142" s="1">
        <v>5</v>
      </c>
      <c r="L1142" s="1">
        <v>3</v>
      </c>
      <c r="M1142" s="1" t="s">
        <v>12008</v>
      </c>
      <c r="N1142" s="1" t="s">
        <v>8846</v>
      </c>
      <c r="S1142" s="1" t="s">
        <v>62</v>
      </c>
      <c r="T1142" s="1" t="s">
        <v>6363</v>
      </c>
      <c r="AC1142" s="1">
        <v>15</v>
      </c>
      <c r="AD1142" s="1" t="s">
        <v>379</v>
      </c>
      <c r="AE1142" s="1" t="s">
        <v>8553</v>
      </c>
    </row>
    <row r="1143" spans="1:72" ht="13.5" customHeight="1">
      <c r="A1143" s="7" t="str">
        <f>HYPERLINK("http://kyu.snu.ac.kr/sdhj/index.jsp?type=hj/GK14611_00IM0001_086a.jpg","1738_수남면_086a")</f>
        <v>1738_수남면_086a</v>
      </c>
      <c r="B1143" s="2">
        <v>1738</v>
      </c>
      <c r="C1143" s="2" t="s">
        <v>13429</v>
      </c>
      <c r="D1143" s="2" t="s">
        <v>13430</v>
      </c>
      <c r="E1143" s="2">
        <v>1142</v>
      </c>
      <c r="F1143" s="1">
        <v>4</v>
      </c>
      <c r="G1143" s="1" t="s">
        <v>1841</v>
      </c>
      <c r="H1143" s="1" t="s">
        <v>6275</v>
      </c>
      <c r="I1143" s="1">
        <v>5</v>
      </c>
      <c r="L1143" s="1">
        <v>3</v>
      </c>
      <c r="M1143" s="1" t="s">
        <v>12008</v>
      </c>
      <c r="N1143" s="1" t="s">
        <v>8846</v>
      </c>
      <c r="S1143" s="1" t="s">
        <v>131</v>
      </c>
      <c r="T1143" s="1" t="s">
        <v>6366</v>
      </c>
      <c r="Y1143" s="1" t="s">
        <v>2253</v>
      </c>
      <c r="Z1143" s="1" t="s">
        <v>8037</v>
      </c>
      <c r="AC1143" s="1">
        <v>8</v>
      </c>
      <c r="AD1143" s="1" t="s">
        <v>580</v>
      </c>
      <c r="AE1143" s="1" t="s">
        <v>8555</v>
      </c>
    </row>
    <row r="1144" spans="1:72" ht="13.5" customHeight="1">
      <c r="A1144" s="7" t="str">
        <f>HYPERLINK("http://kyu.snu.ac.kr/sdhj/index.jsp?type=hj/GK14611_00IM0001_086a.jpg","1738_수남면_086a")</f>
        <v>1738_수남면_086a</v>
      </c>
      <c r="B1144" s="2">
        <v>1738</v>
      </c>
      <c r="C1144" s="2" t="s">
        <v>13429</v>
      </c>
      <c r="D1144" s="2" t="s">
        <v>13430</v>
      </c>
      <c r="E1144" s="2">
        <v>1143</v>
      </c>
      <c r="F1144" s="1">
        <v>4</v>
      </c>
      <c r="G1144" s="1" t="s">
        <v>1841</v>
      </c>
      <c r="H1144" s="1" t="s">
        <v>6275</v>
      </c>
      <c r="I1144" s="1">
        <v>5</v>
      </c>
      <c r="L1144" s="1">
        <v>3</v>
      </c>
      <c r="M1144" s="1" t="s">
        <v>12008</v>
      </c>
      <c r="N1144" s="1" t="s">
        <v>8846</v>
      </c>
      <c r="T1144" s="1" t="s">
        <v>13431</v>
      </c>
      <c r="U1144" s="1" t="s">
        <v>181</v>
      </c>
      <c r="V1144" s="1" t="s">
        <v>6448</v>
      </c>
      <c r="Y1144" s="1" t="s">
        <v>2254</v>
      </c>
      <c r="Z1144" s="1" t="s">
        <v>8036</v>
      </c>
      <c r="AC1144" s="1">
        <v>57</v>
      </c>
      <c r="AD1144" s="1" t="s">
        <v>54</v>
      </c>
      <c r="AE1144" s="1" t="s">
        <v>8570</v>
      </c>
      <c r="BB1144" s="1" t="s">
        <v>181</v>
      </c>
      <c r="BC1144" s="1" t="s">
        <v>6448</v>
      </c>
      <c r="BD1144" s="1" t="s">
        <v>2255</v>
      </c>
      <c r="BE1144" s="1" t="s">
        <v>9615</v>
      </c>
      <c r="BF1144" s="1" t="s">
        <v>11492</v>
      </c>
    </row>
    <row r="1145" spans="1:72" ht="13.5" customHeight="1">
      <c r="A1145" s="7" t="str">
        <f>HYPERLINK("http://kyu.snu.ac.kr/sdhj/index.jsp?type=hj/GK14611_00IM0001_086a.jpg","1738_수남면_086a")</f>
        <v>1738_수남면_086a</v>
      </c>
      <c r="B1145" s="2">
        <v>1738</v>
      </c>
      <c r="C1145" s="2" t="s">
        <v>12735</v>
      </c>
      <c r="D1145" s="2" t="s">
        <v>12736</v>
      </c>
      <c r="E1145" s="2">
        <v>1144</v>
      </c>
      <c r="F1145" s="1">
        <v>4</v>
      </c>
      <c r="G1145" s="1" t="s">
        <v>1841</v>
      </c>
      <c r="H1145" s="1" t="s">
        <v>6275</v>
      </c>
      <c r="I1145" s="1">
        <v>5</v>
      </c>
      <c r="L1145" s="1">
        <v>3</v>
      </c>
      <c r="M1145" s="1" t="s">
        <v>12008</v>
      </c>
      <c r="N1145" s="1" t="s">
        <v>8846</v>
      </c>
      <c r="T1145" s="1" t="s">
        <v>13431</v>
      </c>
      <c r="U1145" s="1" t="s">
        <v>181</v>
      </c>
      <c r="V1145" s="1" t="s">
        <v>6448</v>
      </c>
      <c r="Y1145" s="1" t="s">
        <v>2256</v>
      </c>
      <c r="Z1145" s="1" t="s">
        <v>6946</v>
      </c>
      <c r="AC1145" s="1">
        <v>47</v>
      </c>
      <c r="AD1145" s="1" t="s">
        <v>400</v>
      </c>
      <c r="AE1145" s="1" t="s">
        <v>8573</v>
      </c>
      <c r="BC1145" s="1" t="s">
        <v>13432</v>
      </c>
      <c r="BE1145" s="1" t="s">
        <v>13433</v>
      </c>
      <c r="BF1145" s="1" t="s">
        <v>11522</v>
      </c>
    </row>
    <row r="1146" spans="1:72" ht="13.5" customHeight="1">
      <c r="A1146" s="7" t="str">
        <f>HYPERLINK("http://kyu.snu.ac.kr/sdhj/index.jsp?type=hj/GK14611_00IM0001_086a.jpg","1738_수남면_086a")</f>
        <v>1738_수남면_086a</v>
      </c>
      <c r="B1146" s="2">
        <v>1738</v>
      </c>
      <c r="C1146" s="2" t="s">
        <v>12735</v>
      </c>
      <c r="D1146" s="2" t="s">
        <v>12736</v>
      </c>
      <c r="E1146" s="2">
        <v>1145</v>
      </c>
      <c r="F1146" s="1">
        <v>4</v>
      </c>
      <c r="G1146" s="1" t="s">
        <v>1841</v>
      </c>
      <c r="H1146" s="1" t="s">
        <v>6275</v>
      </c>
      <c r="I1146" s="1">
        <v>5</v>
      </c>
      <c r="L1146" s="1">
        <v>3</v>
      </c>
      <c r="M1146" s="1" t="s">
        <v>12008</v>
      </c>
      <c r="N1146" s="1" t="s">
        <v>8846</v>
      </c>
      <c r="T1146" s="1" t="s">
        <v>13431</v>
      </c>
      <c r="U1146" s="1" t="s">
        <v>181</v>
      </c>
      <c r="V1146" s="1" t="s">
        <v>6448</v>
      </c>
      <c r="Y1146" s="1" t="s">
        <v>2257</v>
      </c>
      <c r="Z1146" s="1" t="s">
        <v>8035</v>
      </c>
      <c r="AC1146" s="1">
        <v>27</v>
      </c>
      <c r="AD1146" s="1" t="s">
        <v>476</v>
      </c>
      <c r="AE1146" s="1" t="s">
        <v>7652</v>
      </c>
      <c r="BD1146" s="1" t="s">
        <v>2254</v>
      </c>
      <c r="BE1146" s="1" t="s">
        <v>8036</v>
      </c>
      <c r="BF1146" s="1" t="s">
        <v>11491</v>
      </c>
    </row>
    <row r="1147" spans="1:72" ht="13.5" customHeight="1">
      <c r="A1147" s="7" t="str">
        <f>HYPERLINK("http://kyu.snu.ac.kr/sdhj/index.jsp?type=hj/GK14611_00IM0001_086a.jpg","1738_수남면_086a")</f>
        <v>1738_수남면_086a</v>
      </c>
      <c r="B1147" s="2">
        <v>1738</v>
      </c>
      <c r="C1147" s="2" t="s">
        <v>12735</v>
      </c>
      <c r="D1147" s="2" t="s">
        <v>12736</v>
      </c>
      <c r="E1147" s="2">
        <v>1146</v>
      </c>
      <c r="F1147" s="1">
        <v>4</v>
      </c>
      <c r="G1147" s="1" t="s">
        <v>1841</v>
      </c>
      <c r="H1147" s="1" t="s">
        <v>6275</v>
      </c>
      <c r="I1147" s="1">
        <v>5</v>
      </c>
      <c r="L1147" s="1">
        <v>3</v>
      </c>
      <c r="M1147" s="1" t="s">
        <v>12008</v>
      </c>
      <c r="N1147" s="1" t="s">
        <v>8846</v>
      </c>
      <c r="T1147" s="1" t="s">
        <v>13431</v>
      </c>
      <c r="U1147" s="1" t="s">
        <v>181</v>
      </c>
      <c r="V1147" s="1" t="s">
        <v>6448</v>
      </c>
      <c r="Y1147" s="1" t="s">
        <v>2258</v>
      </c>
      <c r="Z1147" s="1" t="s">
        <v>7306</v>
      </c>
      <c r="AC1147" s="1">
        <v>52</v>
      </c>
      <c r="AD1147" s="1" t="s">
        <v>513</v>
      </c>
      <c r="AE1147" s="1" t="s">
        <v>8585</v>
      </c>
      <c r="AG1147" s="1" t="s">
        <v>13434</v>
      </c>
    </row>
    <row r="1148" spans="1:72" ht="13.5" customHeight="1">
      <c r="A1148" s="7" t="str">
        <f>HYPERLINK("http://kyu.snu.ac.kr/sdhj/index.jsp?type=hj/GK14611_00IM0001_086a.jpg","1738_수남면_086a")</f>
        <v>1738_수남면_086a</v>
      </c>
      <c r="B1148" s="2">
        <v>1738</v>
      </c>
      <c r="C1148" s="2" t="s">
        <v>13429</v>
      </c>
      <c r="D1148" s="2" t="s">
        <v>13430</v>
      </c>
      <c r="E1148" s="2">
        <v>1147</v>
      </c>
      <c r="F1148" s="1">
        <v>4</v>
      </c>
      <c r="G1148" s="1" t="s">
        <v>1841</v>
      </c>
      <c r="H1148" s="1" t="s">
        <v>6275</v>
      </c>
      <c r="I1148" s="1">
        <v>5</v>
      </c>
      <c r="L1148" s="1">
        <v>3</v>
      </c>
      <c r="M1148" s="1" t="s">
        <v>12008</v>
      </c>
      <c r="N1148" s="1" t="s">
        <v>8846</v>
      </c>
      <c r="T1148" s="1" t="s">
        <v>13431</v>
      </c>
      <c r="U1148" s="1" t="s">
        <v>181</v>
      </c>
      <c r="V1148" s="1" t="s">
        <v>6448</v>
      </c>
      <c r="Y1148" s="1" t="s">
        <v>2259</v>
      </c>
      <c r="Z1148" s="1" t="s">
        <v>8034</v>
      </c>
      <c r="AC1148" s="1">
        <v>30</v>
      </c>
      <c r="AD1148" s="1" t="s">
        <v>312</v>
      </c>
      <c r="AE1148" s="1" t="s">
        <v>8552</v>
      </c>
      <c r="AG1148" s="1" t="s">
        <v>13434</v>
      </c>
      <c r="BB1148" s="1" t="s">
        <v>239</v>
      </c>
      <c r="BC1148" s="1" t="s">
        <v>6489</v>
      </c>
      <c r="BF1148" s="1" t="s">
        <v>11491</v>
      </c>
    </row>
    <row r="1149" spans="1:72" ht="13.5" customHeight="1">
      <c r="A1149" s="7" t="str">
        <f>HYPERLINK("http://kyu.snu.ac.kr/sdhj/index.jsp?type=hj/GK14611_00IM0001_086a.jpg","1738_수남면_086a")</f>
        <v>1738_수남면_086a</v>
      </c>
      <c r="B1149" s="2">
        <v>1738</v>
      </c>
      <c r="C1149" s="2" t="s">
        <v>12735</v>
      </c>
      <c r="D1149" s="2" t="s">
        <v>12736</v>
      </c>
      <c r="E1149" s="2">
        <v>1148</v>
      </c>
      <c r="F1149" s="1">
        <v>4</v>
      </c>
      <c r="G1149" s="1" t="s">
        <v>1841</v>
      </c>
      <c r="H1149" s="1" t="s">
        <v>6275</v>
      </c>
      <c r="I1149" s="1">
        <v>5</v>
      </c>
      <c r="L1149" s="1">
        <v>3</v>
      </c>
      <c r="M1149" s="1" t="s">
        <v>12008</v>
      </c>
      <c r="N1149" s="1" t="s">
        <v>8846</v>
      </c>
      <c r="T1149" s="1" t="s">
        <v>13431</v>
      </c>
      <c r="U1149" s="1" t="s">
        <v>241</v>
      </c>
      <c r="V1149" s="1" t="s">
        <v>6447</v>
      </c>
      <c r="Y1149" s="1" t="s">
        <v>13435</v>
      </c>
      <c r="Z1149" s="1" t="s">
        <v>7529</v>
      </c>
      <c r="AC1149" s="1">
        <v>27</v>
      </c>
      <c r="AD1149" s="1" t="s">
        <v>476</v>
      </c>
      <c r="AE1149" s="1" t="s">
        <v>7652</v>
      </c>
      <c r="AF1149" s="1" t="s">
        <v>11528</v>
      </c>
      <c r="AG1149" s="1" t="s">
        <v>11672</v>
      </c>
      <c r="BC1149" s="1" t="s">
        <v>13436</v>
      </c>
      <c r="BF1149" s="1" t="s">
        <v>11492</v>
      </c>
    </row>
    <row r="1150" spans="1:72" ht="13.5" customHeight="1">
      <c r="A1150" s="7" t="str">
        <f>HYPERLINK("http://kyu.snu.ac.kr/sdhj/index.jsp?type=hj/GK14611_00IM0001_086a.jpg","1738_수남면_086a")</f>
        <v>1738_수남면_086a</v>
      </c>
      <c r="B1150" s="2">
        <v>1738</v>
      </c>
      <c r="C1150" s="2" t="s">
        <v>12735</v>
      </c>
      <c r="D1150" s="2" t="s">
        <v>12736</v>
      </c>
      <c r="E1150" s="2">
        <v>1149</v>
      </c>
      <c r="F1150" s="1">
        <v>4</v>
      </c>
      <c r="G1150" s="1" t="s">
        <v>1841</v>
      </c>
      <c r="H1150" s="1" t="s">
        <v>6275</v>
      </c>
      <c r="I1150" s="1">
        <v>5</v>
      </c>
      <c r="L1150" s="1">
        <v>3</v>
      </c>
      <c r="M1150" s="1" t="s">
        <v>12008</v>
      </c>
      <c r="N1150" s="1" t="s">
        <v>8846</v>
      </c>
      <c r="T1150" s="1" t="s">
        <v>13431</v>
      </c>
      <c r="U1150" s="1" t="s">
        <v>181</v>
      </c>
      <c r="V1150" s="1" t="s">
        <v>6448</v>
      </c>
      <c r="Y1150" s="1" t="s">
        <v>2261</v>
      </c>
      <c r="Z1150" s="1" t="s">
        <v>8033</v>
      </c>
      <c r="AC1150" s="1">
        <v>55</v>
      </c>
      <c r="AD1150" s="1" t="s">
        <v>201</v>
      </c>
      <c r="AE1150" s="1" t="s">
        <v>8542</v>
      </c>
      <c r="AG1150" s="1" t="s">
        <v>13434</v>
      </c>
    </row>
    <row r="1151" spans="1:72" ht="13.5" customHeight="1">
      <c r="A1151" s="7" t="str">
        <f>HYPERLINK("http://kyu.snu.ac.kr/sdhj/index.jsp?type=hj/GK14611_00IM0001_086a.jpg","1738_수남면_086a")</f>
        <v>1738_수남면_086a</v>
      </c>
      <c r="B1151" s="2">
        <v>1738</v>
      </c>
      <c r="C1151" s="2" t="s">
        <v>13429</v>
      </c>
      <c r="D1151" s="2" t="s">
        <v>13430</v>
      </c>
      <c r="E1151" s="2">
        <v>1150</v>
      </c>
      <c r="F1151" s="1">
        <v>4</v>
      </c>
      <c r="G1151" s="1" t="s">
        <v>1841</v>
      </c>
      <c r="H1151" s="1" t="s">
        <v>6275</v>
      </c>
      <c r="I1151" s="1">
        <v>5</v>
      </c>
      <c r="L1151" s="1">
        <v>3</v>
      </c>
      <c r="M1151" s="1" t="s">
        <v>12008</v>
      </c>
      <c r="N1151" s="1" t="s">
        <v>8846</v>
      </c>
      <c r="T1151" s="1" t="s">
        <v>13431</v>
      </c>
      <c r="U1151" s="1" t="s">
        <v>241</v>
      </c>
      <c r="V1151" s="1" t="s">
        <v>6447</v>
      </c>
      <c r="Y1151" s="1" t="s">
        <v>2262</v>
      </c>
      <c r="Z1151" s="1" t="s">
        <v>8032</v>
      </c>
      <c r="AC1151" s="1">
        <v>46</v>
      </c>
      <c r="AD1151" s="1" t="s">
        <v>236</v>
      </c>
      <c r="AE1151" s="1" t="s">
        <v>8575</v>
      </c>
      <c r="AG1151" s="1" t="s">
        <v>13437</v>
      </c>
      <c r="BB1151" s="1" t="s">
        <v>181</v>
      </c>
      <c r="BC1151" s="1" t="s">
        <v>6448</v>
      </c>
      <c r="BD1151" s="1" t="s">
        <v>2255</v>
      </c>
      <c r="BE1151" s="1" t="s">
        <v>9615</v>
      </c>
      <c r="BF1151" s="1" t="s">
        <v>11546</v>
      </c>
    </row>
    <row r="1152" spans="1:72" ht="13.5" customHeight="1">
      <c r="A1152" s="7" t="str">
        <f>HYPERLINK("http://kyu.snu.ac.kr/sdhj/index.jsp?type=hj/GK14611_00IM0001_086a.jpg","1738_수남면_086a")</f>
        <v>1738_수남면_086a</v>
      </c>
      <c r="B1152" s="2">
        <v>1738</v>
      </c>
      <c r="C1152" s="2" t="s">
        <v>12735</v>
      </c>
      <c r="D1152" s="2" t="s">
        <v>12736</v>
      </c>
      <c r="E1152" s="2">
        <v>1151</v>
      </c>
      <c r="F1152" s="1">
        <v>4</v>
      </c>
      <c r="G1152" s="1" t="s">
        <v>1841</v>
      </c>
      <c r="H1152" s="1" t="s">
        <v>6275</v>
      </c>
      <c r="I1152" s="1">
        <v>5</v>
      </c>
      <c r="L1152" s="1">
        <v>3</v>
      </c>
      <c r="M1152" s="1" t="s">
        <v>12008</v>
      </c>
      <c r="N1152" s="1" t="s">
        <v>8846</v>
      </c>
      <c r="T1152" s="1" t="s">
        <v>13431</v>
      </c>
      <c r="U1152" s="1" t="s">
        <v>181</v>
      </c>
      <c r="V1152" s="1" t="s">
        <v>6448</v>
      </c>
      <c r="Y1152" s="1" t="s">
        <v>2263</v>
      </c>
      <c r="Z1152" s="1" t="s">
        <v>13438</v>
      </c>
      <c r="AC1152" s="1">
        <v>30</v>
      </c>
      <c r="AD1152" s="1" t="s">
        <v>312</v>
      </c>
      <c r="AE1152" s="1" t="s">
        <v>8552</v>
      </c>
      <c r="AF1152" s="1" t="s">
        <v>11528</v>
      </c>
      <c r="AG1152" s="1" t="s">
        <v>11672</v>
      </c>
      <c r="BB1152" s="1" t="s">
        <v>181</v>
      </c>
      <c r="BC1152" s="1" t="s">
        <v>6448</v>
      </c>
      <c r="BD1152" s="1" t="s">
        <v>2264</v>
      </c>
      <c r="BE1152" s="1" t="s">
        <v>9614</v>
      </c>
      <c r="BF1152" s="1" t="s">
        <v>11491</v>
      </c>
    </row>
    <row r="1153" spans="1:58" ht="13.5" customHeight="1">
      <c r="A1153" s="7" t="str">
        <f>HYPERLINK("http://kyu.snu.ac.kr/sdhj/index.jsp?type=hj/GK14611_00IM0001_086a.jpg","1738_수남면_086a")</f>
        <v>1738_수남면_086a</v>
      </c>
      <c r="B1153" s="2">
        <v>1738</v>
      </c>
      <c r="C1153" s="2" t="s">
        <v>12735</v>
      </c>
      <c r="D1153" s="2" t="s">
        <v>12736</v>
      </c>
      <c r="E1153" s="2">
        <v>1152</v>
      </c>
      <c r="F1153" s="1">
        <v>4</v>
      </c>
      <c r="G1153" s="1" t="s">
        <v>1841</v>
      </c>
      <c r="H1153" s="1" t="s">
        <v>6275</v>
      </c>
      <c r="I1153" s="1">
        <v>5</v>
      </c>
      <c r="L1153" s="1">
        <v>3</v>
      </c>
      <c r="M1153" s="1" t="s">
        <v>12008</v>
      </c>
      <c r="N1153" s="1" t="s">
        <v>8846</v>
      </c>
      <c r="T1153" s="1" t="s">
        <v>13431</v>
      </c>
      <c r="U1153" s="1" t="s">
        <v>181</v>
      </c>
      <c r="V1153" s="1" t="s">
        <v>6448</v>
      </c>
      <c r="Y1153" s="1" t="s">
        <v>13439</v>
      </c>
      <c r="Z1153" s="1" t="s">
        <v>8029</v>
      </c>
      <c r="AG1153" s="1" t="s">
        <v>13440</v>
      </c>
      <c r="BB1153" s="1" t="s">
        <v>181</v>
      </c>
      <c r="BC1153" s="1" t="s">
        <v>6448</v>
      </c>
      <c r="BD1153" s="1" t="s">
        <v>2265</v>
      </c>
      <c r="BE1153" s="1" t="s">
        <v>9613</v>
      </c>
      <c r="BF1153" s="1" t="s">
        <v>11491</v>
      </c>
    </row>
    <row r="1154" spans="1:58" ht="13.5" customHeight="1">
      <c r="A1154" s="7" t="str">
        <f>HYPERLINK("http://kyu.snu.ac.kr/sdhj/index.jsp?type=hj/GK14611_00IM0001_086a.jpg","1738_수남면_086a")</f>
        <v>1738_수남면_086a</v>
      </c>
      <c r="B1154" s="2">
        <v>1738</v>
      </c>
      <c r="C1154" s="2" t="s">
        <v>12735</v>
      </c>
      <c r="D1154" s="2" t="s">
        <v>12736</v>
      </c>
      <c r="E1154" s="2">
        <v>1153</v>
      </c>
      <c r="F1154" s="1">
        <v>4</v>
      </c>
      <c r="G1154" s="1" t="s">
        <v>1841</v>
      </c>
      <c r="H1154" s="1" t="s">
        <v>6275</v>
      </c>
      <c r="I1154" s="1">
        <v>5</v>
      </c>
      <c r="L1154" s="1">
        <v>3</v>
      </c>
      <c r="M1154" s="1" t="s">
        <v>12008</v>
      </c>
      <c r="N1154" s="1" t="s">
        <v>8846</v>
      </c>
      <c r="T1154" s="1" t="s">
        <v>13431</v>
      </c>
      <c r="Y1154" s="1" t="s">
        <v>2266</v>
      </c>
      <c r="Z1154" s="1" t="s">
        <v>7876</v>
      </c>
      <c r="AG1154" s="1" t="s">
        <v>13434</v>
      </c>
      <c r="BB1154" s="1" t="s">
        <v>181</v>
      </c>
      <c r="BC1154" s="1" t="s">
        <v>6448</v>
      </c>
      <c r="BF1154" s="1" t="s">
        <v>11492</v>
      </c>
    </row>
    <row r="1155" spans="1:58" ht="13.5" customHeight="1">
      <c r="A1155" s="7" t="str">
        <f>HYPERLINK("http://kyu.snu.ac.kr/sdhj/index.jsp?type=hj/GK14611_00IM0001_086a.jpg","1738_수남면_086a")</f>
        <v>1738_수남면_086a</v>
      </c>
      <c r="B1155" s="2">
        <v>1738</v>
      </c>
      <c r="C1155" s="2" t="s">
        <v>12735</v>
      </c>
      <c r="D1155" s="2" t="s">
        <v>12736</v>
      </c>
      <c r="E1155" s="2">
        <v>1154</v>
      </c>
      <c r="F1155" s="1">
        <v>4</v>
      </c>
      <c r="G1155" s="1" t="s">
        <v>1841</v>
      </c>
      <c r="H1155" s="1" t="s">
        <v>6275</v>
      </c>
      <c r="I1155" s="1">
        <v>5</v>
      </c>
      <c r="L1155" s="1">
        <v>3</v>
      </c>
      <c r="M1155" s="1" t="s">
        <v>12008</v>
      </c>
      <c r="N1155" s="1" t="s">
        <v>8846</v>
      </c>
      <c r="T1155" s="1" t="s">
        <v>13431</v>
      </c>
      <c r="U1155" s="1" t="s">
        <v>181</v>
      </c>
      <c r="V1155" s="1" t="s">
        <v>6448</v>
      </c>
      <c r="Y1155" s="1" t="s">
        <v>2267</v>
      </c>
      <c r="Z1155" s="1" t="s">
        <v>8031</v>
      </c>
      <c r="AG1155" s="1" t="s">
        <v>13434</v>
      </c>
      <c r="BC1155" s="1" t="s">
        <v>6448</v>
      </c>
      <c r="BF1155" s="1" t="s">
        <v>11522</v>
      </c>
    </row>
    <row r="1156" spans="1:58" ht="13.5" customHeight="1">
      <c r="A1156" s="7" t="str">
        <f>HYPERLINK("http://kyu.snu.ac.kr/sdhj/index.jsp?type=hj/GK14611_00IM0001_086a.jpg","1738_수남면_086a")</f>
        <v>1738_수남면_086a</v>
      </c>
      <c r="B1156" s="2">
        <v>1738</v>
      </c>
      <c r="C1156" s="2" t="s">
        <v>12735</v>
      </c>
      <c r="D1156" s="2" t="s">
        <v>12736</v>
      </c>
      <c r="E1156" s="2">
        <v>1155</v>
      </c>
      <c r="F1156" s="1">
        <v>4</v>
      </c>
      <c r="G1156" s="1" t="s">
        <v>1841</v>
      </c>
      <c r="H1156" s="1" t="s">
        <v>6275</v>
      </c>
      <c r="I1156" s="1">
        <v>5</v>
      </c>
      <c r="L1156" s="1">
        <v>3</v>
      </c>
      <c r="M1156" s="1" t="s">
        <v>12008</v>
      </c>
      <c r="N1156" s="1" t="s">
        <v>8846</v>
      </c>
      <c r="T1156" s="1" t="s">
        <v>13431</v>
      </c>
      <c r="U1156" s="1" t="s">
        <v>181</v>
      </c>
      <c r="V1156" s="1" t="s">
        <v>6448</v>
      </c>
      <c r="Y1156" s="1" t="s">
        <v>2236</v>
      </c>
      <c r="Z1156" s="1" t="s">
        <v>8030</v>
      </c>
      <c r="AF1156" s="1" t="s">
        <v>11541</v>
      </c>
      <c r="AG1156" s="1" t="s">
        <v>11664</v>
      </c>
      <c r="BC1156" s="1" t="s">
        <v>6448</v>
      </c>
      <c r="BF1156" s="1" t="s">
        <v>11535</v>
      </c>
    </row>
    <row r="1157" spans="1:58" ht="13.5" customHeight="1">
      <c r="A1157" s="7" t="str">
        <f>HYPERLINK("http://kyu.snu.ac.kr/sdhj/index.jsp?type=hj/GK14611_00IM0001_086a.jpg","1738_수남면_086a")</f>
        <v>1738_수남면_086a</v>
      </c>
      <c r="B1157" s="2">
        <v>1738</v>
      </c>
      <c r="C1157" s="2" t="s">
        <v>12735</v>
      </c>
      <c r="D1157" s="2" t="s">
        <v>12736</v>
      </c>
      <c r="E1157" s="2">
        <v>1156</v>
      </c>
      <c r="F1157" s="1">
        <v>4</v>
      </c>
      <c r="G1157" s="1" t="s">
        <v>1841</v>
      </c>
      <c r="H1157" s="1" t="s">
        <v>6275</v>
      </c>
      <c r="I1157" s="1">
        <v>5</v>
      </c>
      <c r="L1157" s="1">
        <v>3</v>
      </c>
      <c r="M1157" s="1" t="s">
        <v>12008</v>
      </c>
      <c r="N1157" s="1" t="s">
        <v>8846</v>
      </c>
      <c r="T1157" s="1" t="s">
        <v>13431</v>
      </c>
      <c r="U1157" s="1" t="s">
        <v>181</v>
      </c>
      <c r="V1157" s="1" t="s">
        <v>6448</v>
      </c>
      <c r="Y1157" s="1" t="s">
        <v>13439</v>
      </c>
      <c r="Z1157" s="1" t="s">
        <v>8029</v>
      </c>
      <c r="BD1157" s="1" t="s">
        <v>337</v>
      </c>
      <c r="BE1157" s="1" t="s">
        <v>7156</v>
      </c>
      <c r="BF1157" s="1" t="s">
        <v>11491</v>
      </c>
    </row>
    <row r="1158" spans="1:58" ht="13.5" customHeight="1">
      <c r="A1158" s="7" t="str">
        <f>HYPERLINK("http://kyu.snu.ac.kr/sdhj/index.jsp?type=hj/GK14611_00IM0001_086a.jpg","1738_수남면_086a")</f>
        <v>1738_수남면_086a</v>
      </c>
      <c r="B1158" s="2">
        <v>1738</v>
      </c>
      <c r="C1158" s="2" t="s">
        <v>12735</v>
      </c>
      <c r="D1158" s="2" t="s">
        <v>12736</v>
      </c>
      <c r="E1158" s="2">
        <v>1157</v>
      </c>
      <c r="F1158" s="1">
        <v>4</v>
      </c>
      <c r="G1158" s="1" t="s">
        <v>1841</v>
      </c>
      <c r="H1158" s="1" t="s">
        <v>6275</v>
      </c>
      <c r="I1158" s="1">
        <v>5</v>
      </c>
      <c r="L1158" s="1">
        <v>3</v>
      </c>
      <c r="M1158" s="1" t="s">
        <v>12008</v>
      </c>
      <c r="N1158" s="1" t="s">
        <v>8846</v>
      </c>
      <c r="T1158" s="1" t="s">
        <v>13431</v>
      </c>
      <c r="Y1158" s="1" t="s">
        <v>2268</v>
      </c>
      <c r="Z1158" s="1" t="s">
        <v>8028</v>
      </c>
      <c r="BB1158" s="1" t="s">
        <v>181</v>
      </c>
      <c r="BC1158" s="1" t="s">
        <v>6448</v>
      </c>
      <c r="BF1158" s="1" t="s">
        <v>11492</v>
      </c>
    </row>
    <row r="1159" spans="1:58" ht="13.5" customHeight="1">
      <c r="A1159" s="7" t="str">
        <f>HYPERLINK("http://kyu.snu.ac.kr/sdhj/index.jsp?type=hj/GK14611_00IM0001_086a.jpg","1738_수남면_086a")</f>
        <v>1738_수남면_086a</v>
      </c>
      <c r="B1159" s="2">
        <v>1738</v>
      </c>
      <c r="C1159" s="2" t="s">
        <v>12735</v>
      </c>
      <c r="D1159" s="2" t="s">
        <v>12736</v>
      </c>
      <c r="E1159" s="2">
        <v>1158</v>
      </c>
      <c r="F1159" s="1">
        <v>4</v>
      </c>
      <c r="G1159" s="1" t="s">
        <v>1841</v>
      </c>
      <c r="H1159" s="1" t="s">
        <v>6275</v>
      </c>
      <c r="I1159" s="1">
        <v>5</v>
      </c>
      <c r="L1159" s="1">
        <v>3</v>
      </c>
      <c r="M1159" s="1" t="s">
        <v>12008</v>
      </c>
      <c r="N1159" s="1" t="s">
        <v>8846</v>
      </c>
      <c r="T1159" s="1" t="s">
        <v>13431</v>
      </c>
      <c r="U1159" s="1" t="s">
        <v>241</v>
      </c>
      <c r="V1159" s="1" t="s">
        <v>6447</v>
      </c>
      <c r="Y1159" s="1" t="s">
        <v>13441</v>
      </c>
      <c r="Z1159" s="1" t="s">
        <v>8027</v>
      </c>
      <c r="AC1159" s="1">
        <v>42</v>
      </c>
      <c r="AG1159" s="1" t="s">
        <v>13442</v>
      </c>
      <c r="AI1159" s="1" t="s">
        <v>13443</v>
      </c>
      <c r="BB1159" s="1" t="s">
        <v>181</v>
      </c>
      <c r="BC1159" s="1" t="s">
        <v>6448</v>
      </c>
      <c r="BF1159" s="1" t="s">
        <v>11492</v>
      </c>
    </row>
    <row r="1160" spans="1:58" ht="13.5" customHeight="1">
      <c r="A1160" s="7" t="str">
        <f>HYPERLINK("http://kyu.snu.ac.kr/sdhj/index.jsp?type=hj/GK14611_00IM0001_086a.jpg","1738_수남면_086a")</f>
        <v>1738_수남면_086a</v>
      </c>
      <c r="B1160" s="2">
        <v>1738</v>
      </c>
      <c r="C1160" s="2" t="s">
        <v>12735</v>
      </c>
      <c r="D1160" s="2" t="s">
        <v>12736</v>
      </c>
      <c r="E1160" s="2">
        <v>1159</v>
      </c>
      <c r="F1160" s="1">
        <v>4</v>
      </c>
      <c r="G1160" s="1" t="s">
        <v>1841</v>
      </c>
      <c r="H1160" s="1" t="s">
        <v>6275</v>
      </c>
      <c r="I1160" s="1">
        <v>5</v>
      </c>
      <c r="L1160" s="1">
        <v>3</v>
      </c>
      <c r="M1160" s="1" t="s">
        <v>12008</v>
      </c>
      <c r="N1160" s="1" t="s">
        <v>8846</v>
      </c>
      <c r="T1160" s="1" t="s">
        <v>13431</v>
      </c>
      <c r="U1160" s="1" t="s">
        <v>241</v>
      </c>
      <c r="V1160" s="1" t="s">
        <v>6447</v>
      </c>
      <c r="Y1160" s="1" t="s">
        <v>2269</v>
      </c>
      <c r="Z1160" s="1" t="s">
        <v>6976</v>
      </c>
      <c r="AC1160" s="1">
        <v>31</v>
      </c>
      <c r="AD1160" s="1" t="s">
        <v>86</v>
      </c>
      <c r="AE1160" s="1" t="s">
        <v>8550</v>
      </c>
      <c r="AG1160" s="1" t="s">
        <v>13442</v>
      </c>
      <c r="AI1160" s="1" t="s">
        <v>13443</v>
      </c>
      <c r="BF1160" s="1" t="s">
        <v>11535</v>
      </c>
    </row>
    <row r="1161" spans="1:58" ht="13.5" customHeight="1">
      <c r="A1161" s="7" t="str">
        <f>HYPERLINK("http://kyu.snu.ac.kr/sdhj/index.jsp?type=hj/GK14611_00IM0001_086a.jpg","1738_수남면_086a")</f>
        <v>1738_수남면_086a</v>
      </c>
      <c r="B1161" s="2">
        <v>1738</v>
      </c>
      <c r="C1161" s="2" t="s">
        <v>12735</v>
      </c>
      <c r="D1161" s="2" t="s">
        <v>12736</v>
      </c>
      <c r="E1161" s="2">
        <v>1160</v>
      </c>
      <c r="F1161" s="1">
        <v>4</v>
      </c>
      <c r="G1161" s="1" t="s">
        <v>1841</v>
      </c>
      <c r="H1161" s="1" t="s">
        <v>6275</v>
      </c>
      <c r="I1161" s="1">
        <v>5</v>
      </c>
      <c r="L1161" s="1">
        <v>3</v>
      </c>
      <c r="M1161" s="1" t="s">
        <v>12008</v>
      </c>
      <c r="N1161" s="1" t="s">
        <v>8846</v>
      </c>
      <c r="T1161" s="1" t="s">
        <v>13431</v>
      </c>
      <c r="Y1161" s="1" t="s">
        <v>2270</v>
      </c>
      <c r="Z1161" s="1" t="s">
        <v>8026</v>
      </c>
      <c r="AC1161" s="1">
        <v>40</v>
      </c>
      <c r="AD1161" s="1" t="s">
        <v>154</v>
      </c>
      <c r="AE1161" s="1" t="s">
        <v>8577</v>
      </c>
      <c r="AF1161" s="1" t="s">
        <v>11525</v>
      </c>
      <c r="AG1161" s="1" t="s">
        <v>11668</v>
      </c>
      <c r="AH1161" s="1" t="s">
        <v>41</v>
      </c>
      <c r="AI1161" s="1" t="s">
        <v>8676</v>
      </c>
      <c r="BF1161" s="1" t="s">
        <v>11546</v>
      </c>
    </row>
    <row r="1162" spans="1:58" ht="13.5" customHeight="1">
      <c r="A1162" s="7" t="str">
        <f>HYPERLINK("http://kyu.snu.ac.kr/sdhj/index.jsp?type=hj/GK14611_00IM0001_086a.jpg","1738_수남면_086a")</f>
        <v>1738_수남면_086a</v>
      </c>
      <c r="B1162" s="2">
        <v>1738</v>
      </c>
      <c r="C1162" s="2" t="s">
        <v>12735</v>
      </c>
      <c r="D1162" s="2" t="s">
        <v>12736</v>
      </c>
      <c r="E1162" s="2">
        <v>1161</v>
      </c>
      <c r="F1162" s="1">
        <v>4</v>
      </c>
      <c r="G1162" s="1" t="s">
        <v>1841</v>
      </c>
      <c r="H1162" s="1" t="s">
        <v>6275</v>
      </c>
      <c r="I1162" s="1">
        <v>5</v>
      </c>
      <c r="L1162" s="1">
        <v>3</v>
      </c>
      <c r="M1162" s="1" t="s">
        <v>12008</v>
      </c>
      <c r="N1162" s="1" t="s">
        <v>8846</v>
      </c>
      <c r="T1162" s="1" t="s">
        <v>13431</v>
      </c>
      <c r="U1162" s="1" t="s">
        <v>181</v>
      </c>
      <c r="V1162" s="1" t="s">
        <v>6448</v>
      </c>
      <c r="Y1162" s="1" t="s">
        <v>363</v>
      </c>
      <c r="Z1162" s="1" t="s">
        <v>6774</v>
      </c>
      <c r="AC1162" s="1">
        <v>38</v>
      </c>
      <c r="AD1162" s="1" t="s">
        <v>189</v>
      </c>
      <c r="AE1162" s="1" t="s">
        <v>8533</v>
      </c>
      <c r="AG1162" s="1" t="s">
        <v>13442</v>
      </c>
      <c r="AI1162" s="1" t="s">
        <v>13444</v>
      </c>
      <c r="BB1162" s="1" t="s">
        <v>606</v>
      </c>
      <c r="BC1162" s="1" t="s">
        <v>6577</v>
      </c>
      <c r="BD1162" s="1" t="s">
        <v>2271</v>
      </c>
      <c r="BE1162" s="1" t="s">
        <v>6974</v>
      </c>
      <c r="BF1162" s="1" t="s">
        <v>11491</v>
      </c>
    </row>
    <row r="1163" spans="1:58" ht="13.5" customHeight="1">
      <c r="A1163" s="7" t="str">
        <f>HYPERLINK("http://kyu.snu.ac.kr/sdhj/index.jsp?type=hj/GK14611_00IM0001_086a.jpg","1738_수남면_086a")</f>
        <v>1738_수남면_086a</v>
      </c>
      <c r="B1163" s="2">
        <v>1738</v>
      </c>
      <c r="C1163" s="2" t="s">
        <v>12735</v>
      </c>
      <c r="D1163" s="2" t="s">
        <v>12736</v>
      </c>
      <c r="E1163" s="2">
        <v>1162</v>
      </c>
      <c r="F1163" s="1">
        <v>4</v>
      </c>
      <c r="G1163" s="1" t="s">
        <v>1841</v>
      </c>
      <c r="H1163" s="1" t="s">
        <v>6275</v>
      </c>
      <c r="I1163" s="1">
        <v>5</v>
      </c>
      <c r="L1163" s="1">
        <v>3</v>
      </c>
      <c r="M1163" s="1" t="s">
        <v>12008</v>
      </c>
      <c r="N1163" s="1" t="s">
        <v>8846</v>
      </c>
      <c r="T1163" s="1" t="s">
        <v>13431</v>
      </c>
      <c r="U1163" s="1" t="s">
        <v>241</v>
      </c>
      <c r="V1163" s="1" t="s">
        <v>6447</v>
      </c>
      <c r="Y1163" s="1" t="s">
        <v>893</v>
      </c>
      <c r="Z1163" s="1" t="s">
        <v>8025</v>
      </c>
      <c r="AC1163" s="1">
        <v>15</v>
      </c>
      <c r="AD1163" s="1" t="s">
        <v>130</v>
      </c>
      <c r="AE1163" s="1" t="s">
        <v>8580</v>
      </c>
      <c r="AF1163" s="1" t="s">
        <v>11493</v>
      </c>
      <c r="AG1163" s="1" t="s">
        <v>11684</v>
      </c>
      <c r="AH1163" s="1" t="s">
        <v>2272</v>
      </c>
      <c r="AI1163" s="1" t="s">
        <v>11068</v>
      </c>
      <c r="BB1163" s="1" t="s">
        <v>239</v>
      </c>
      <c r="BC1163" s="1" t="s">
        <v>6489</v>
      </c>
      <c r="BF1163" s="1" t="s">
        <v>11491</v>
      </c>
    </row>
    <row r="1164" spans="1:58" ht="13.5" customHeight="1">
      <c r="A1164" s="7" t="str">
        <f>HYPERLINK("http://kyu.snu.ac.kr/sdhj/index.jsp?type=hj/GK14611_00IM0001_086a.jpg","1738_수남면_086a")</f>
        <v>1738_수남면_086a</v>
      </c>
      <c r="B1164" s="2">
        <v>1738</v>
      </c>
      <c r="C1164" s="2" t="s">
        <v>12735</v>
      </c>
      <c r="D1164" s="2" t="s">
        <v>12736</v>
      </c>
      <c r="E1164" s="2">
        <v>1163</v>
      </c>
      <c r="F1164" s="1">
        <v>4</v>
      </c>
      <c r="G1164" s="1" t="s">
        <v>1841</v>
      </c>
      <c r="H1164" s="1" t="s">
        <v>6275</v>
      </c>
      <c r="I1164" s="1">
        <v>5</v>
      </c>
      <c r="L1164" s="1">
        <v>3</v>
      </c>
      <c r="M1164" s="1" t="s">
        <v>12008</v>
      </c>
      <c r="N1164" s="1" t="s">
        <v>8846</v>
      </c>
      <c r="T1164" s="1" t="s">
        <v>13431</v>
      </c>
      <c r="U1164" s="1" t="s">
        <v>241</v>
      </c>
      <c r="V1164" s="1" t="s">
        <v>6447</v>
      </c>
      <c r="Y1164" s="1" t="s">
        <v>2273</v>
      </c>
      <c r="Z1164" s="1" t="s">
        <v>8024</v>
      </c>
      <c r="AC1164" s="1">
        <v>26</v>
      </c>
      <c r="AD1164" s="1" t="s">
        <v>341</v>
      </c>
      <c r="AE1164" s="1" t="s">
        <v>8548</v>
      </c>
      <c r="AG1164" s="1" t="s">
        <v>13442</v>
      </c>
      <c r="AI1164" s="1" t="s">
        <v>13443</v>
      </c>
      <c r="BB1164" s="1" t="s">
        <v>606</v>
      </c>
      <c r="BC1164" s="1" t="s">
        <v>6577</v>
      </c>
      <c r="BD1164" s="1" t="s">
        <v>1882</v>
      </c>
      <c r="BE1164" s="1" t="s">
        <v>6948</v>
      </c>
      <c r="BF1164" s="1" t="s">
        <v>11491</v>
      </c>
    </row>
    <row r="1165" spans="1:58" ht="13.5" customHeight="1">
      <c r="A1165" s="7" t="str">
        <f>HYPERLINK("http://kyu.snu.ac.kr/sdhj/index.jsp?type=hj/GK14611_00IM0001_086b.jpg","1738_수남면_086b")</f>
        <v>1738_수남면_086b</v>
      </c>
      <c r="B1165" s="2">
        <v>1738</v>
      </c>
      <c r="C1165" s="2" t="s">
        <v>12735</v>
      </c>
      <c r="D1165" s="2" t="s">
        <v>12736</v>
      </c>
      <c r="E1165" s="2">
        <v>1164</v>
      </c>
      <c r="F1165" s="1">
        <v>4</v>
      </c>
      <c r="G1165" s="1" t="s">
        <v>1841</v>
      </c>
      <c r="H1165" s="1" t="s">
        <v>6275</v>
      </c>
      <c r="I1165" s="1">
        <v>5</v>
      </c>
      <c r="L1165" s="1">
        <v>3</v>
      </c>
      <c r="M1165" s="1" t="s">
        <v>12008</v>
      </c>
      <c r="N1165" s="1" t="s">
        <v>8846</v>
      </c>
      <c r="T1165" s="1" t="s">
        <v>13431</v>
      </c>
      <c r="U1165" s="1" t="s">
        <v>181</v>
      </c>
      <c r="V1165" s="1" t="s">
        <v>6448</v>
      </c>
      <c r="Y1165" s="1" t="s">
        <v>2274</v>
      </c>
      <c r="Z1165" s="1" t="s">
        <v>8023</v>
      </c>
      <c r="AC1165" s="1">
        <v>19</v>
      </c>
      <c r="AD1165" s="1" t="s">
        <v>275</v>
      </c>
      <c r="AE1165" s="1" t="s">
        <v>8558</v>
      </c>
      <c r="AF1165" s="1" t="s">
        <v>11493</v>
      </c>
      <c r="AG1165" s="1" t="s">
        <v>11684</v>
      </c>
      <c r="AH1165" s="1" t="s">
        <v>41</v>
      </c>
      <c r="AI1165" s="1" t="s">
        <v>8676</v>
      </c>
      <c r="BC1165" s="1" t="s">
        <v>13445</v>
      </c>
      <c r="BE1165" s="1" t="s">
        <v>13446</v>
      </c>
      <c r="BF1165" s="1" t="s">
        <v>11492</v>
      </c>
    </row>
    <row r="1166" spans="1:58" ht="13.5" customHeight="1">
      <c r="A1166" s="7" t="str">
        <f>HYPERLINK("http://kyu.snu.ac.kr/sdhj/index.jsp?type=hj/GK14611_00IM0001_086b.jpg","1738_수남면_086b")</f>
        <v>1738_수남면_086b</v>
      </c>
      <c r="B1166" s="2">
        <v>1738</v>
      </c>
      <c r="C1166" s="2" t="s">
        <v>12735</v>
      </c>
      <c r="D1166" s="2" t="s">
        <v>12736</v>
      </c>
      <c r="E1166" s="2">
        <v>1165</v>
      </c>
      <c r="F1166" s="1">
        <v>4</v>
      </c>
      <c r="G1166" s="1" t="s">
        <v>1841</v>
      </c>
      <c r="H1166" s="1" t="s">
        <v>6275</v>
      </c>
      <c r="I1166" s="1">
        <v>5</v>
      </c>
      <c r="L1166" s="1">
        <v>3</v>
      </c>
      <c r="M1166" s="1" t="s">
        <v>12008</v>
      </c>
      <c r="N1166" s="1" t="s">
        <v>8846</v>
      </c>
      <c r="T1166" s="1" t="s">
        <v>13431</v>
      </c>
      <c r="U1166" s="1" t="s">
        <v>241</v>
      </c>
      <c r="V1166" s="1" t="s">
        <v>6447</v>
      </c>
      <c r="Y1166" s="1" t="s">
        <v>534</v>
      </c>
      <c r="Z1166" s="1" t="s">
        <v>8022</v>
      </c>
      <c r="AC1166" s="1">
        <v>31</v>
      </c>
      <c r="AD1166" s="1" t="s">
        <v>86</v>
      </c>
      <c r="AE1166" s="1" t="s">
        <v>8550</v>
      </c>
      <c r="AF1166" s="1" t="s">
        <v>417</v>
      </c>
      <c r="AG1166" s="1" t="s">
        <v>8591</v>
      </c>
      <c r="AH1166" s="1" t="s">
        <v>440</v>
      </c>
      <c r="AI1166" s="1" t="s">
        <v>8661</v>
      </c>
      <c r="BB1166" s="1" t="s">
        <v>606</v>
      </c>
      <c r="BC1166" s="1" t="s">
        <v>6577</v>
      </c>
      <c r="BD1166" s="1" t="s">
        <v>2275</v>
      </c>
      <c r="BE1166" s="1" t="s">
        <v>7256</v>
      </c>
      <c r="BF1166" s="1" t="s">
        <v>11491</v>
      </c>
    </row>
    <row r="1167" spans="1:58" ht="13.5" customHeight="1">
      <c r="A1167" s="7" t="str">
        <f>HYPERLINK("http://kyu.snu.ac.kr/sdhj/index.jsp?type=hj/GK14611_00IM0001_086b.jpg","1738_수남면_086b")</f>
        <v>1738_수남면_086b</v>
      </c>
      <c r="B1167" s="2">
        <v>1738</v>
      </c>
      <c r="C1167" s="2" t="s">
        <v>12735</v>
      </c>
      <c r="D1167" s="2" t="s">
        <v>12736</v>
      </c>
      <c r="E1167" s="2">
        <v>1166</v>
      </c>
      <c r="F1167" s="1">
        <v>4</v>
      </c>
      <c r="G1167" s="1" t="s">
        <v>1841</v>
      </c>
      <c r="H1167" s="1" t="s">
        <v>6275</v>
      </c>
      <c r="I1167" s="1">
        <v>5</v>
      </c>
      <c r="L1167" s="1">
        <v>3</v>
      </c>
      <c r="M1167" s="1" t="s">
        <v>12008</v>
      </c>
      <c r="N1167" s="1" t="s">
        <v>8846</v>
      </c>
      <c r="T1167" s="1" t="s">
        <v>13431</v>
      </c>
      <c r="U1167" s="1" t="s">
        <v>241</v>
      </c>
      <c r="V1167" s="1" t="s">
        <v>6447</v>
      </c>
      <c r="Y1167" s="1" t="s">
        <v>2276</v>
      </c>
      <c r="Z1167" s="1" t="s">
        <v>7244</v>
      </c>
      <c r="AC1167" s="1">
        <v>55</v>
      </c>
      <c r="AD1167" s="1" t="s">
        <v>201</v>
      </c>
      <c r="AE1167" s="1" t="s">
        <v>8542</v>
      </c>
      <c r="BB1167" s="1" t="s">
        <v>181</v>
      </c>
      <c r="BC1167" s="1" t="s">
        <v>6448</v>
      </c>
      <c r="BD1167" s="1" t="s">
        <v>2277</v>
      </c>
      <c r="BE1167" s="1" t="s">
        <v>9564</v>
      </c>
      <c r="BF1167" s="1" t="s">
        <v>11535</v>
      </c>
    </row>
    <row r="1168" spans="1:58" ht="13.5" customHeight="1">
      <c r="A1168" s="7" t="str">
        <f>HYPERLINK("http://kyu.snu.ac.kr/sdhj/index.jsp?type=hj/GK14611_00IM0001_086b.jpg","1738_수남면_086b")</f>
        <v>1738_수남면_086b</v>
      </c>
      <c r="B1168" s="2">
        <v>1738</v>
      </c>
      <c r="C1168" s="2" t="s">
        <v>12735</v>
      </c>
      <c r="D1168" s="2" t="s">
        <v>12736</v>
      </c>
      <c r="E1168" s="2">
        <v>1167</v>
      </c>
      <c r="F1168" s="1">
        <v>4</v>
      </c>
      <c r="G1168" s="1" t="s">
        <v>1841</v>
      </c>
      <c r="H1168" s="1" t="s">
        <v>6275</v>
      </c>
      <c r="I1168" s="1">
        <v>5</v>
      </c>
      <c r="L1168" s="1">
        <v>3</v>
      </c>
      <c r="M1168" s="1" t="s">
        <v>12008</v>
      </c>
      <c r="N1168" s="1" t="s">
        <v>8846</v>
      </c>
      <c r="T1168" s="1" t="s">
        <v>13431</v>
      </c>
      <c r="U1168" s="1" t="s">
        <v>181</v>
      </c>
      <c r="V1168" s="1" t="s">
        <v>6448</v>
      </c>
      <c r="Y1168" s="1" t="s">
        <v>459</v>
      </c>
      <c r="Z1168" s="1" t="s">
        <v>7699</v>
      </c>
      <c r="AC1168" s="1">
        <v>34</v>
      </c>
      <c r="AD1168" s="1" t="s">
        <v>446</v>
      </c>
      <c r="AE1168" s="1" t="s">
        <v>8579</v>
      </c>
      <c r="AG1168" s="1" t="s">
        <v>13442</v>
      </c>
      <c r="AI1168" s="1" t="s">
        <v>13447</v>
      </c>
      <c r="BB1168" s="1" t="s">
        <v>239</v>
      </c>
      <c r="BC1168" s="1" t="s">
        <v>6489</v>
      </c>
      <c r="BF1168" s="1" t="s">
        <v>11491</v>
      </c>
    </row>
    <row r="1169" spans="1:72" ht="13.5" customHeight="1">
      <c r="A1169" s="7" t="str">
        <f>HYPERLINK("http://kyu.snu.ac.kr/sdhj/index.jsp?type=hj/GK14611_00IM0001_086b.jpg","1738_수남면_086b")</f>
        <v>1738_수남면_086b</v>
      </c>
      <c r="B1169" s="2">
        <v>1738</v>
      </c>
      <c r="C1169" s="2" t="s">
        <v>12735</v>
      </c>
      <c r="D1169" s="2" t="s">
        <v>12736</v>
      </c>
      <c r="E1169" s="2">
        <v>1168</v>
      </c>
      <c r="F1169" s="1">
        <v>4</v>
      </c>
      <c r="G1169" s="1" t="s">
        <v>1841</v>
      </c>
      <c r="H1169" s="1" t="s">
        <v>6275</v>
      </c>
      <c r="I1169" s="1">
        <v>5</v>
      </c>
      <c r="L1169" s="1">
        <v>3</v>
      </c>
      <c r="M1169" s="1" t="s">
        <v>12008</v>
      </c>
      <c r="N1169" s="1" t="s">
        <v>8846</v>
      </c>
      <c r="T1169" s="1" t="s">
        <v>13431</v>
      </c>
      <c r="U1169" s="1" t="s">
        <v>241</v>
      </c>
      <c r="V1169" s="1" t="s">
        <v>6447</v>
      </c>
      <c r="Y1169" s="1" t="s">
        <v>1688</v>
      </c>
      <c r="Z1169" s="1" t="s">
        <v>6970</v>
      </c>
      <c r="AC1169" s="1">
        <v>12</v>
      </c>
      <c r="AD1169" s="1" t="s">
        <v>68</v>
      </c>
      <c r="AE1169" s="1" t="s">
        <v>8538</v>
      </c>
      <c r="AF1169" s="1" t="s">
        <v>11493</v>
      </c>
      <c r="AG1169" s="1" t="s">
        <v>11684</v>
      </c>
      <c r="AH1169" s="1" t="s">
        <v>2278</v>
      </c>
      <c r="AI1169" s="1" t="s">
        <v>8737</v>
      </c>
      <c r="BB1169" s="1" t="s">
        <v>239</v>
      </c>
      <c r="BC1169" s="1" t="s">
        <v>6489</v>
      </c>
      <c r="BF1169" s="1" t="s">
        <v>11491</v>
      </c>
    </row>
    <row r="1170" spans="1:72" ht="13.5" customHeight="1">
      <c r="A1170" s="7" t="str">
        <f>HYPERLINK("http://kyu.snu.ac.kr/sdhj/index.jsp?type=hj/GK14611_00IM0001_086b.jpg","1738_수남면_086b")</f>
        <v>1738_수남면_086b</v>
      </c>
      <c r="B1170" s="2">
        <v>1738</v>
      </c>
      <c r="C1170" s="2" t="s">
        <v>12735</v>
      </c>
      <c r="D1170" s="2" t="s">
        <v>12736</v>
      </c>
      <c r="E1170" s="2">
        <v>1169</v>
      </c>
      <c r="F1170" s="1">
        <v>4</v>
      </c>
      <c r="G1170" s="1" t="s">
        <v>1841</v>
      </c>
      <c r="H1170" s="1" t="s">
        <v>6275</v>
      </c>
      <c r="I1170" s="1">
        <v>5</v>
      </c>
      <c r="L1170" s="1">
        <v>3</v>
      </c>
      <c r="M1170" s="1" t="s">
        <v>12008</v>
      </c>
      <c r="N1170" s="1" t="s">
        <v>8846</v>
      </c>
      <c r="T1170" s="1" t="s">
        <v>13431</v>
      </c>
      <c r="U1170" s="1" t="s">
        <v>181</v>
      </c>
      <c r="V1170" s="1" t="s">
        <v>6448</v>
      </c>
      <c r="Y1170" s="1" t="s">
        <v>13448</v>
      </c>
      <c r="Z1170" s="1" t="s">
        <v>7898</v>
      </c>
      <c r="AC1170" s="1">
        <v>32</v>
      </c>
      <c r="AD1170" s="1" t="s">
        <v>334</v>
      </c>
      <c r="AE1170" s="1" t="s">
        <v>8569</v>
      </c>
      <c r="AF1170" s="1" t="s">
        <v>11558</v>
      </c>
      <c r="AG1170" s="1" t="s">
        <v>13449</v>
      </c>
      <c r="AH1170" s="1" t="s">
        <v>126</v>
      </c>
      <c r="AI1170" s="1" t="s">
        <v>8691</v>
      </c>
      <c r="BB1170" s="1" t="s">
        <v>181</v>
      </c>
      <c r="BC1170" s="1" t="s">
        <v>6448</v>
      </c>
      <c r="BD1170" s="1" t="s">
        <v>2276</v>
      </c>
      <c r="BE1170" s="1" t="s">
        <v>7244</v>
      </c>
      <c r="BF1170" s="1" t="s">
        <v>11522</v>
      </c>
    </row>
    <row r="1171" spans="1:72" ht="13.5" customHeight="1">
      <c r="A1171" s="7" t="str">
        <f>HYPERLINK("http://kyu.snu.ac.kr/sdhj/index.jsp?type=hj/GK14611_00IM0001_086b.jpg","1738_수남면_086b")</f>
        <v>1738_수남면_086b</v>
      </c>
      <c r="B1171" s="2">
        <v>1738</v>
      </c>
      <c r="C1171" s="2" t="s">
        <v>12735</v>
      </c>
      <c r="D1171" s="2" t="s">
        <v>12736</v>
      </c>
      <c r="E1171" s="2">
        <v>1170</v>
      </c>
      <c r="F1171" s="1">
        <v>4</v>
      </c>
      <c r="G1171" s="1" t="s">
        <v>1841</v>
      </c>
      <c r="H1171" s="1" t="s">
        <v>6275</v>
      </c>
      <c r="I1171" s="1">
        <v>5</v>
      </c>
      <c r="L1171" s="1">
        <v>3</v>
      </c>
      <c r="M1171" s="1" t="s">
        <v>12008</v>
      </c>
      <c r="N1171" s="1" t="s">
        <v>8846</v>
      </c>
      <c r="T1171" s="1" t="s">
        <v>13431</v>
      </c>
      <c r="U1171" s="1" t="s">
        <v>241</v>
      </c>
      <c r="V1171" s="1" t="s">
        <v>6447</v>
      </c>
      <c r="Y1171" s="1" t="s">
        <v>2279</v>
      </c>
      <c r="Z1171" s="1" t="s">
        <v>8021</v>
      </c>
      <c r="AC1171" s="1">
        <v>16</v>
      </c>
      <c r="AD1171" s="1" t="s">
        <v>603</v>
      </c>
      <c r="AE1171" s="1" t="s">
        <v>8551</v>
      </c>
      <c r="AF1171" s="1" t="s">
        <v>417</v>
      </c>
      <c r="AG1171" s="1" t="s">
        <v>8591</v>
      </c>
      <c r="AH1171" s="1" t="s">
        <v>372</v>
      </c>
      <c r="AI1171" s="1" t="s">
        <v>8664</v>
      </c>
      <c r="BB1171" s="1" t="s">
        <v>181</v>
      </c>
      <c r="BC1171" s="1" t="s">
        <v>6448</v>
      </c>
      <c r="BD1171" s="1" t="s">
        <v>2270</v>
      </c>
      <c r="BE1171" s="1" t="s">
        <v>8026</v>
      </c>
      <c r="BF1171" s="1" t="s">
        <v>11491</v>
      </c>
    </row>
    <row r="1172" spans="1:72" ht="13.5" customHeight="1">
      <c r="A1172" s="7" t="str">
        <f>HYPERLINK("http://kyu.snu.ac.kr/sdhj/index.jsp?type=hj/GK14611_00IM0001_086b.jpg","1738_수남면_086b")</f>
        <v>1738_수남면_086b</v>
      </c>
      <c r="B1172" s="2">
        <v>1738</v>
      </c>
      <c r="C1172" s="2" t="s">
        <v>12735</v>
      </c>
      <c r="D1172" s="2" t="s">
        <v>12736</v>
      </c>
      <c r="E1172" s="2">
        <v>1171</v>
      </c>
      <c r="F1172" s="1">
        <v>4</v>
      </c>
      <c r="G1172" s="1" t="s">
        <v>1841</v>
      </c>
      <c r="H1172" s="1" t="s">
        <v>6275</v>
      </c>
      <c r="I1172" s="1">
        <v>5</v>
      </c>
      <c r="L1172" s="1">
        <v>4</v>
      </c>
      <c r="M1172" s="1" t="s">
        <v>12657</v>
      </c>
      <c r="N1172" s="1" t="s">
        <v>12658</v>
      </c>
      <c r="T1172" s="1" t="s">
        <v>13450</v>
      </c>
      <c r="U1172" s="1" t="s">
        <v>159</v>
      </c>
      <c r="V1172" s="1" t="s">
        <v>6472</v>
      </c>
      <c r="W1172" s="1" t="s">
        <v>490</v>
      </c>
      <c r="X1172" s="1" t="s">
        <v>6730</v>
      </c>
      <c r="Y1172" s="1" t="s">
        <v>2280</v>
      </c>
      <c r="Z1172" s="1" t="s">
        <v>8020</v>
      </c>
      <c r="AA1172" s="1" t="s">
        <v>2281</v>
      </c>
      <c r="AB1172" s="1" t="s">
        <v>8509</v>
      </c>
      <c r="AC1172" s="1">
        <v>40</v>
      </c>
      <c r="AD1172" s="1" t="s">
        <v>172</v>
      </c>
      <c r="AE1172" s="1" t="s">
        <v>8583</v>
      </c>
      <c r="AJ1172" s="1" t="s">
        <v>17</v>
      </c>
      <c r="AK1172" s="1" t="s">
        <v>8760</v>
      </c>
      <c r="AL1172" s="1" t="s">
        <v>126</v>
      </c>
      <c r="AM1172" s="1" t="s">
        <v>8691</v>
      </c>
      <c r="AT1172" s="1" t="s">
        <v>81</v>
      </c>
      <c r="AU1172" s="1" t="s">
        <v>8866</v>
      </c>
      <c r="AV1172" s="1" t="s">
        <v>2282</v>
      </c>
      <c r="AW1172" s="1" t="s">
        <v>9377</v>
      </c>
      <c r="BG1172" s="1" t="s">
        <v>81</v>
      </c>
      <c r="BH1172" s="1" t="s">
        <v>8866</v>
      </c>
      <c r="BI1172" s="1" t="s">
        <v>1233</v>
      </c>
      <c r="BJ1172" s="1" t="s">
        <v>9459</v>
      </c>
      <c r="BK1172" s="1" t="s">
        <v>2123</v>
      </c>
      <c r="BL1172" s="1" t="s">
        <v>9692</v>
      </c>
      <c r="BM1172" s="1" t="s">
        <v>2067</v>
      </c>
      <c r="BN1172" s="1" t="s">
        <v>10435</v>
      </c>
      <c r="BO1172" s="1" t="s">
        <v>536</v>
      </c>
      <c r="BP1172" s="1" t="s">
        <v>8870</v>
      </c>
      <c r="BQ1172" s="1" t="s">
        <v>2283</v>
      </c>
      <c r="BR1172" s="1" t="s">
        <v>11188</v>
      </c>
      <c r="BS1172" s="1" t="s">
        <v>50</v>
      </c>
      <c r="BT1172" s="1" t="s">
        <v>11050</v>
      </c>
    </row>
    <row r="1173" spans="1:72" ht="13.5" customHeight="1">
      <c r="A1173" s="7" t="str">
        <f>HYPERLINK("http://kyu.snu.ac.kr/sdhj/index.jsp?type=hj/GK14611_00IM0001_086b.jpg","1738_수남면_086b")</f>
        <v>1738_수남면_086b</v>
      </c>
      <c r="B1173" s="2">
        <v>1738</v>
      </c>
      <c r="C1173" s="2" t="s">
        <v>13297</v>
      </c>
      <c r="D1173" s="2" t="s">
        <v>13298</v>
      </c>
      <c r="E1173" s="2">
        <v>1172</v>
      </c>
      <c r="F1173" s="1">
        <v>4</v>
      </c>
      <c r="G1173" s="1" t="s">
        <v>1841</v>
      </c>
      <c r="H1173" s="1" t="s">
        <v>6275</v>
      </c>
      <c r="I1173" s="1">
        <v>5</v>
      </c>
      <c r="L1173" s="1">
        <v>4</v>
      </c>
      <c r="M1173" s="1" t="s">
        <v>12657</v>
      </c>
      <c r="N1173" s="1" t="s">
        <v>12658</v>
      </c>
      <c r="S1173" s="1" t="s">
        <v>51</v>
      </c>
      <c r="T1173" s="1" t="s">
        <v>6364</v>
      </c>
      <c r="W1173" s="1" t="s">
        <v>1895</v>
      </c>
      <c r="X1173" s="1" t="s">
        <v>6721</v>
      </c>
      <c r="Y1173" s="1" t="s">
        <v>170</v>
      </c>
      <c r="Z1173" s="1" t="s">
        <v>6819</v>
      </c>
      <c r="AC1173" s="1">
        <v>42</v>
      </c>
      <c r="AD1173" s="1" t="s">
        <v>636</v>
      </c>
      <c r="AE1173" s="1" t="s">
        <v>8539</v>
      </c>
      <c r="AJ1173" s="1" t="s">
        <v>173</v>
      </c>
      <c r="AK1173" s="1" t="s">
        <v>8258</v>
      </c>
      <c r="AL1173" s="1" t="s">
        <v>351</v>
      </c>
      <c r="AM1173" s="1" t="s">
        <v>8765</v>
      </c>
      <c r="AT1173" s="1" t="s">
        <v>159</v>
      </c>
      <c r="AU1173" s="1" t="s">
        <v>6472</v>
      </c>
      <c r="AV1173" s="1" t="s">
        <v>2173</v>
      </c>
      <c r="AW1173" s="1" t="s">
        <v>8060</v>
      </c>
      <c r="BG1173" s="1" t="s">
        <v>81</v>
      </c>
      <c r="BH1173" s="1" t="s">
        <v>8866</v>
      </c>
      <c r="BI1173" s="1" t="s">
        <v>2284</v>
      </c>
      <c r="BJ1173" s="1" t="s">
        <v>9386</v>
      </c>
      <c r="BK1173" s="1" t="s">
        <v>2123</v>
      </c>
      <c r="BL1173" s="1" t="s">
        <v>9692</v>
      </c>
      <c r="BM1173" s="1" t="s">
        <v>2285</v>
      </c>
      <c r="BN1173" s="1" t="s">
        <v>8982</v>
      </c>
      <c r="BO1173" s="1" t="s">
        <v>81</v>
      </c>
      <c r="BP1173" s="1" t="s">
        <v>8866</v>
      </c>
      <c r="BQ1173" s="1" t="s">
        <v>13451</v>
      </c>
      <c r="BR1173" s="1" t="s">
        <v>11228</v>
      </c>
      <c r="BS1173" s="1" t="s">
        <v>50</v>
      </c>
      <c r="BT1173" s="1" t="s">
        <v>11050</v>
      </c>
    </row>
    <row r="1174" spans="1:72" ht="13.5" customHeight="1">
      <c r="A1174" s="7" t="str">
        <f>HYPERLINK("http://kyu.snu.ac.kr/sdhj/index.jsp?type=hj/GK14611_00IM0001_086b.jpg","1738_수남면_086b")</f>
        <v>1738_수남면_086b</v>
      </c>
      <c r="B1174" s="2">
        <v>1738</v>
      </c>
      <c r="C1174" s="2" t="s">
        <v>12703</v>
      </c>
      <c r="D1174" s="2" t="s">
        <v>12704</v>
      </c>
      <c r="E1174" s="2">
        <v>1173</v>
      </c>
      <c r="F1174" s="1">
        <v>4</v>
      </c>
      <c r="G1174" s="1" t="s">
        <v>1841</v>
      </c>
      <c r="H1174" s="1" t="s">
        <v>6275</v>
      </c>
      <c r="I1174" s="1">
        <v>5</v>
      </c>
      <c r="L1174" s="1">
        <v>4</v>
      </c>
      <c r="M1174" s="1" t="s">
        <v>12657</v>
      </c>
      <c r="N1174" s="1" t="s">
        <v>12658</v>
      </c>
      <c r="S1174" s="1" t="s">
        <v>168</v>
      </c>
      <c r="T1174" s="1" t="s">
        <v>6377</v>
      </c>
      <c r="W1174" s="1" t="s">
        <v>153</v>
      </c>
      <c r="X1174" s="1" t="s">
        <v>6765</v>
      </c>
      <c r="Y1174" s="1" t="s">
        <v>170</v>
      </c>
      <c r="Z1174" s="1" t="s">
        <v>6819</v>
      </c>
      <c r="AC1174" s="1">
        <v>67</v>
      </c>
      <c r="AD1174" s="1" t="s">
        <v>392</v>
      </c>
      <c r="AE1174" s="1" t="s">
        <v>8532</v>
      </c>
    </row>
    <row r="1175" spans="1:72" ht="13.5" customHeight="1">
      <c r="A1175" s="7" t="str">
        <f>HYPERLINK("http://kyu.snu.ac.kr/sdhj/index.jsp?type=hj/GK14611_00IM0001_086b.jpg","1738_수남면_086b")</f>
        <v>1738_수남면_086b</v>
      </c>
      <c r="B1175" s="2">
        <v>1738</v>
      </c>
      <c r="C1175" s="2" t="s">
        <v>12823</v>
      </c>
      <c r="D1175" s="2" t="s">
        <v>12824</v>
      </c>
      <c r="E1175" s="2">
        <v>1174</v>
      </c>
      <c r="F1175" s="1">
        <v>4</v>
      </c>
      <c r="G1175" s="1" t="s">
        <v>1841</v>
      </c>
      <c r="H1175" s="1" t="s">
        <v>6275</v>
      </c>
      <c r="I1175" s="1">
        <v>5</v>
      </c>
      <c r="L1175" s="1">
        <v>4</v>
      </c>
      <c r="M1175" s="1" t="s">
        <v>12657</v>
      </c>
      <c r="N1175" s="1" t="s">
        <v>12658</v>
      </c>
      <c r="S1175" s="1" t="s">
        <v>62</v>
      </c>
      <c r="T1175" s="1" t="s">
        <v>6363</v>
      </c>
      <c r="AC1175" s="1">
        <v>13</v>
      </c>
      <c r="AD1175" s="1" t="s">
        <v>303</v>
      </c>
      <c r="AE1175" s="1" t="s">
        <v>8565</v>
      </c>
    </row>
    <row r="1176" spans="1:72" ht="13.5" customHeight="1">
      <c r="A1176" s="7" t="str">
        <f>HYPERLINK("http://kyu.snu.ac.kr/sdhj/index.jsp?type=hj/GK14611_00IM0001_086b.jpg","1738_수남면_086b")</f>
        <v>1738_수남면_086b</v>
      </c>
      <c r="B1176" s="2">
        <v>1738</v>
      </c>
      <c r="C1176" s="2" t="s">
        <v>12823</v>
      </c>
      <c r="D1176" s="2" t="s">
        <v>12824</v>
      </c>
      <c r="E1176" s="2">
        <v>1175</v>
      </c>
      <c r="F1176" s="1">
        <v>4</v>
      </c>
      <c r="G1176" s="1" t="s">
        <v>1841</v>
      </c>
      <c r="H1176" s="1" t="s">
        <v>6275</v>
      </c>
      <c r="I1176" s="1">
        <v>5</v>
      </c>
      <c r="L1176" s="1">
        <v>4</v>
      </c>
      <c r="M1176" s="1" t="s">
        <v>12657</v>
      </c>
      <c r="N1176" s="1" t="s">
        <v>12658</v>
      </c>
      <c r="S1176" s="1" t="s">
        <v>131</v>
      </c>
      <c r="T1176" s="1" t="s">
        <v>6366</v>
      </c>
      <c r="U1176" s="1" t="s">
        <v>159</v>
      </c>
      <c r="V1176" s="1" t="s">
        <v>6472</v>
      </c>
      <c r="Y1176" s="1" t="s">
        <v>2286</v>
      </c>
      <c r="Z1176" s="1" t="s">
        <v>8019</v>
      </c>
      <c r="AC1176" s="1">
        <v>10</v>
      </c>
      <c r="AD1176" s="1" t="s">
        <v>127</v>
      </c>
      <c r="AE1176" s="1" t="s">
        <v>8557</v>
      </c>
    </row>
    <row r="1177" spans="1:72" ht="13.5" customHeight="1">
      <c r="A1177" s="7" t="str">
        <f>HYPERLINK("http://kyu.snu.ac.kr/sdhj/index.jsp?type=hj/GK14611_00IM0001_086b.jpg","1738_수남면_086b")</f>
        <v>1738_수남면_086b</v>
      </c>
      <c r="B1177" s="2">
        <v>1738</v>
      </c>
      <c r="C1177" s="2" t="s">
        <v>12823</v>
      </c>
      <c r="D1177" s="2" t="s">
        <v>12824</v>
      </c>
      <c r="E1177" s="2">
        <v>1176</v>
      </c>
      <c r="F1177" s="1">
        <v>4</v>
      </c>
      <c r="G1177" s="1" t="s">
        <v>1841</v>
      </c>
      <c r="H1177" s="1" t="s">
        <v>6275</v>
      </c>
      <c r="I1177" s="1">
        <v>5</v>
      </c>
      <c r="L1177" s="1">
        <v>4</v>
      </c>
      <c r="M1177" s="1" t="s">
        <v>12657</v>
      </c>
      <c r="N1177" s="1" t="s">
        <v>12658</v>
      </c>
      <c r="S1177" s="1" t="s">
        <v>131</v>
      </c>
      <c r="T1177" s="1" t="s">
        <v>6366</v>
      </c>
      <c r="U1177" s="1" t="s">
        <v>159</v>
      </c>
      <c r="V1177" s="1" t="s">
        <v>6472</v>
      </c>
      <c r="Y1177" s="1" t="s">
        <v>2287</v>
      </c>
      <c r="Z1177" s="1" t="s">
        <v>8018</v>
      </c>
      <c r="AC1177" s="1">
        <v>7</v>
      </c>
      <c r="AD1177" s="1" t="s">
        <v>580</v>
      </c>
      <c r="AE1177" s="1" t="s">
        <v>8555</v>
      </c>
    </row>
    <row r="1178" spans="1:72" ht="13.5" customHeight="1">
      <c r="A1178" s="7" t="str">
        <f>HYPERLINK("http://kyu.snu.ac.kr/sdhj/index.jsp?type=hj/GK14611_00IM0001_086b.jpg","1738_수남면_086b")</f>
        <v>1738_수남면_086b</v>
      </c>
      <c r="B1178" s="2">
        <v>1738</v>
      </c>
      <c r="C1178" s="2" t="s">
        <v>12823</v>
      </c>
      <c r="D1178" s="2" t="s">
        <v>12824</v>
      </c>
      <c r="E1178" s="2">
        <v>1177</v>
      </c>
      <c r="F1178" s="1">
        <v>4</v>
      </c>
      <c r="G1178" s="1" t="s">
        <v>1841</v>
      </c>
      <c r="H1178" s="1" t="s">
        <v>6275</v>
      </c>
      <c r="I1178" s="1">
        <v>5</v>
      </c>
      <c r="L1178" s="1">
        <v>4</v>
      </c>
      <c r="M1178" s="1" t="s">
        <v>12657</v>
      </c>
      <c r="N1178" s="1" t="s">
        <v>12658</v>
      </c>
      <c r="S1178" s="1" t="s">
        <v>131</v>
      </c>
      <c r="T1178" s="1" t="s">
        <v>6366</v>
      </c>
      <c r="U1178" s="1" t="s">
        <v>159</v>
      </c>
      <c r="V1178" s="1" t="s">
        <v>6472</v>
      </c>
      <c r="Y1178" s="1" t="s">
        <v>2288</v>
      </c>
      <c r="Z1178" s="1" t="s">
        <v>8017</v>
      </c>
      <c r="AC1178" s="1">
        <v>4</v>
      </c>
      <c r="AD1178" s="1" t="s">
        <v>89</v>
      </c>
      <c r="AE1178" s="1" t="s">
        <v>8545</v>
      </c>
      <c r="AF1178" s="1" t="s">
        <v>789</v>
      </c>
      <c r="AG1178" s="1" t="s">
        <v>8594</v>
      </c>
    </row>
    <row r="1179" spans="1:72" ht="13.5" customHeight="1">
      <c r="A1179" s="7" t="str">
        <f>HYPERLINK("http://kyu.snu.ac.kr/sdhj/index.jsp?type=hj/GK14611_00IM0001_086b.jpg","1738_수남면_086b")</f>
        <v>1738_수남면_086b</v>
      </c>
      <c r="B1179" s="2">
        <v>1738</v>
      </c>
      <c r="C1179" s="2" t="s">
        <v>12823</v>
      </c>
      <c r="D1179" s="2" t="s">
        <v>12824</v>
      </c>
      <c r="E1179" s="2">
        <v>1178</v>
      </c>
      <c r="F1179" s="1">
        <v>4</v>
      </c>
      <c r="G1179" s="1" t="s">
        <v>1841</v>
      </c>
      <c r="H1179" s="1" t="s">
        <v>6275</v>
      </c>
      <c r="I1179" s="1">
        <v>5</v>
      </c>
      <c r="L1179" s="1">
        <v>4</v>
      </c>
      <c r="M1179" s="1" t="s">
        <v>12657</v>
      </c>
      <c r="N1179" s="1" t="s">
        <v>12658</v>
      </c>
      <c r="S1179" s="1" t="s">
        <v>62</v>
      </c>
      <c r="T1179" s="1" t="s">
        <v>6363</v>
      </c>
      <c r="AF1179" s="1" t="s">
        <v>128</v>
      </c>
      <c r="AG1179" s="1" t="s">
        <v>6421</v>
      </c>
    </row>
    <row r="1180" spans="1:72" ht="13.5" customHeight="1">
      <c r="A1180" s="7" t="str">
        <f>HYPERLINK("http://kyu.snu.ac.kr/sdhj/index.jsp?type=hj/GK14611_00IM0001_086b.jpg","1738_수남면_086b")</f>
        <v>1738_수남면_086b</v>
      </c>
      <c r="B1180" s="2">
        <v>1738</v>
      </c>
      <c r="C1180" s="2" t="s">
        <v>12823</v>
      </c>
      <c r="D1180" s="2" t="s">
        <v>12824</v>
      </c>
      <c r="E1180" s="2">
        <v>1179</v>
      </c>
      <c r="F1180" s="1">
        <v>4</v>
      </c>
      <c r="G1180" s="1" t="s">
        <v>1841</v>
      </c>
      <c r="H1180" s="1" t="s">
        <v>6275</v>
      </c>
      <c r="I1180" s="1">
        <v>5</v>
      </c>
      <c r="L1180" s="1">
        <v>4</v>
      </c>
      <c r="M1180" s="1" t="s">
        <v>12657</v>
      </c>
      <c r="N1180" s="1" t="s">
        <v>12658</v>
      </c>
      <c r="T1180" s="1" t="s">
        <v>13452</v>
      </c>
      <c r="U1180" s="1" t="s">
        <v>181</v>
      </c>
      <c r="V1180" s="1" t="s">
        <v>6448</v>
      </c>
      <c r="Y1180" s="1" t="s">
        <v>2289</v>
      </c>
      <c r="Z1180" s="1" t="s">
        <v>8016</v>
      </c>
      <c r="AC1180" s="1">
        <v>47</v>
      </c>
      <c r="AD1180" s="1" t="s">
        <v>400</v>
      </c>
      <c r="AE1180" s="1" t="s">
        <v>8573</v>
      </c>
    </row>
    <row r="1181" spans="1:72" ht="13.5" customHeight="1">
      <c r="A1181" s="7" t="str">
        <f>HYPERLINK("http://kyu.snu.ac.kr/sdhj/index.jsp?type=hj/GK14611_00IM0001_086b.jpg","1738_수남면_086b")</f>
        <v>1738_수남면_086b</v>
      </c>
      <c r="B1181" s="2">
        <v>1738</v>
      </c>
      <c r="C1181" s="2" t="s">
        <v>12823</v>
      </c>
      <c r="D1181" s="2" t="s">
        <v>12824</v>
      </c>
      <c r="E1181" s="2">
        <v>1180</v>
      </c>
      <c r="F1181" s="1">
        <v>4</v>
      </c>
      <c r="G1181" s="1" t="s">
        <v>1841</v>
      </c>
      <c r="H1181" s="1" t="s">
        <v>6275</v>
      </c>
      <c r="I1181" s="1">
        <v>5</v>
      </c>
      <c r="L1181" s="1">
        <v>4</v>
      </c>
      <c r="M1181" s="1" t="s">
        <v>12657</v>
      </c>
      <c r="N1181" s="1" t="s">
        <v>12658</v>
      </c>
      <c r="T1181" s="1" t="s">
        <v>13452</v>
      </c>
      <c r="U1181" s="1" t="s">
        <v>241</v>
      </c>
      <c r="V1181" s="1" t="s">
        <v>6447</v>
      </c>
      <c r="Y1181" s="1" t="s">
        <v>2290</v>
      </c>
      <c r="Z1181" s="1" t="s">
        <v>7278</v>
      </c>
      <c r="AF1181" s="1" t="s">
        <v>417</v>
      </c>
      <c r="AG1181" s="1" t="s">
        <v>8591</v>
      </c>
      <c r="AH1181" s="1" t="s">
        <v>2291</v>
      </c>
      <c r="AI1181" s="1" t="s">
        <v>8678</v>
      </c>
      <c r="AT1181" s="1" t="s">
        <v>241</v>
      </c>
      <c r="AU1181" s="1" t="s">
        <v>6447</v>
      </c>
      <c r="AV1181" s="1" t="s">
        <v>532</v>
      </c>
      <c r="AW1181" s="1" t="s">
        <v>8455</v>
      </c>
      <c r="BF1181" s="1" t="s">
        <v>11522</v>
      </c>
    </row>
    <row r="1182" spans="1:72" ht="13.5" customHeight="1">
      <c r="A1182" s="7" t="str">
        <f>HYPERLINK("http://kyu.snu.ac.kr/sdhj/index.jsp?type=hj/GK14611_00IM0001_086b.jpg","1738_수남면_086b")</f>
        <v>1738_수남면_086b</v>
      </c>
      <c r="B1182" s="2">
        <v>1738</v>
      </c>
      <c r="C1182" s="2" t="s">
        <v>12735</v>
      </c>
      <c r="D1182" s="2" t="s">
        <v>12736</v>
      </c>
      <c r="E1182" s="2">
        <v>1181</v>
      </c>
      <c r="F1182" s="1">
        <v>4</v>
      </c>
      <c r="G1182" s="1" t="s">
        <v>1841</v>
      </c>
      <c r="H1182" s="1" t="s">
        <v>6275</v>
      </c>
      <c r="I1182" s="1">
        <v>5</v>
      </c>
      <c r="L1182" s="1">
        <v>4</v>
      </c>
      <c r="M1182" s="1" t="s">
        <v>12657</v>
      </c>
      <c r="N1182" s="1" t="s">
        <v>12658</v>
      </c>
      <c r="T1182" s="1" t="s">
        <v>13452</v>
      </c>
      <c r="U1182" s="1" t="s">
        <v>792</v>
      </c>
      <c r="V1182" s="1" t="s">
        <v>6474</v>
      </c>
      <c r="Y1182" s="1" t="s">
        <v>2292</v>
      </c>
      <c r="Z1182" s="1" t="s">
        <v>7574</v>
      </c>
      <c r="AC1182" s="1">
        <v>37</v>
      </c>
      <c r="AD1182" s="1" t="s">
        <v>189</v>
      </c>
      <c r="AE1182" s="1" t="s">
        <v>8533</v>
      </c>
      <c r="AF1182" s="1" t="s">
        <v>105</v>
      </c>
      <c r="AG1182" s="1" t="s">
        <v>8593</v>
      </c>
    </row>
    <row r="1183" spans="1:72" ht="13.5" customHeight="1">
      <c r="A1183" s="7" t="str">
        <f>HYPERLINK("http://kyu.snu.ac.kr/sdhj/index.jsp?type=hj/GK14611_00IM0001_086b.jpg","1738_수남면_086b")</f>
        <v>1738_수남면_086b</v>
      </c>
      <c r="B1183" s="2">
        <v>1738</v>
      </c>
      <c r="C1183" s="2" t="s">
        <v>12928</v>
      </c>
      <c r="D1183" s="2" t="s">
        <v>12929</v>
      </c>
      <c r="E1183" s="2">
        <v>1182</v>
      </c>
      <c r="F1183" s="1">
        <v>4</v>
      </c>
      <c r="G1183" s="1" t="s">
        <v>1841</v>
      </c>
      <c r="H1183" s="1" t="s">
        <v>6275</v>
      </c>
      <c r="I1183" s="1">
        <v>5</v>
      </c>
      <c r="L1183" s="1">
        <v>5</v>
      </c>
      <c r="M1183" s="1" t="s">
        <v>12009</v>
      </c>
      <c r="N1183" s="1" t="s">
        <v>12010</v>
      </c>
      <c r="T1183" s="1" t="s">
        <v>13453</v>
      </c>
      <c r="U1183" s="1" t="s">
        <v>159</v>
      </c>
      <c r="V1183" s="1" t="s">
        <v>6472</v>
      </c>
      <c r="W1183" s="1" t="s">
        <v>66</v>
      </c>
      <c r="X1183" s="1" t="s">
        <v>11719</v>
      </c>
      <c r="Y1183" s="1" t="s">
        <v>2293</v>
      </c>
      <c r="Z1183" s="1" t="s">
        <v>7130</v>
      </c>
      <c r="AC1183" s="1">
        <v>37</v>
      </c>
      <c r="AD1183" s="1" t="s">
        <v>189</v>
      </c>
      <c r="AE1183" s="1" t="s">
        <v>8533</v>
      </c>
      <c r="AJ1183" s="1" t="s">
        <v>17</v>
      </c>
      <c r="AK1183" s="1" t="s">
        <v>8760</v>
      </c>
      <c r="AL1183" s="1" t="s">
        <v>1363</v>
      </c>
      <c r="AM1183" s="1" t="s">
        <v>8800</v>
      </c>
      <c r="AT1183" s="1" t="s">
        <v>159</v>
      </c>
      <c r="AU1183" s="1" t="s">
        <v>6472</v>
      </c>
      <c r="AV1183" s="1" t="s">
        <v>2294</v>
      </c>
      <c r="AW1183" s="1" t="s">
        <v>7895</v>
      </c>
      <c r="BG1183" s="1" t="s">
        <v>81</v>
      </c>
      <c r="BH1183" s="1" t="s">
        <v>8866</v>
      </c>
      <c r="BI1183" s="1" t="s">
        <v>2295</v>
      </c>
      <c r="BJ1183" s="1" t="s">
        <v>9323</v>
      </c>
      <c r="BK1183" s="1" t="s">
        <v>81</v>
      </c>
      <c r="BL1183" s="1" t="s">
        <v>8866</v>
      </c>
      <c r="BM1183" s="1" t="s">
        <v>2296</v>
      </c>
      <c r="BN1183" s="1" t="s">
        <v>6824</v>
      </c>
      <c r="BO1183" s="1" t="s">
        <v>81</v>
      </c>
      <c r="BP1183" s="1" t="s">
        <v>8866</v>
      </c>
      <c r="BQ1183" s="1" t="s">
        <v>2297</v>
      </c>
      <c r="BR1183" s="1" t="s">
        <v>11326</v>
      </c>
      <c r="BS1183" s="1" t="s">
        <v>440</v>
      </c>
      <c r="BT1183" s="1" t="s">
        <v>8661</v>
      </c>
    </row>
    <row r="1184" spans="1:72" ht="13.5" customHeight="1">
      <c r="A1184" s="7" t="str">
        <f>HYPERLINK("http://kyu.snu.ac.kr/sdhj/index.jsp?type=hj/GK14611_00IM0001_086b.jpg","1738_수남면_086b")</f>
        <v>1738_수남면_086b</v>
      </c>
      <c r="B1184" s="2">
        <v>1738</v>
      </c>
      <c r="C1184" s="2" t="s">
        <v>13007</v>
      </c>
      <c r="D1184" s="2" t="s">
        <v>13008</v>
      </c>
      <c r="E1184" s="2">
        <v>1183</v>
      </c>
      <c r="F1184" s="1">
        <v>4</v>
      </c>
      <c r="G1184" s="1" t="s">
        <v>1841</v>
      </c>
      <c r="H1184" s="1" t="s">
        <v>6275</v>
      </c>
      <c r="I1184" s="1">
        <v>5</v>
      </c>
      <c r="L1184" s="1">
        <v>5</v>
      </c>
      <c r="M1184" s="1" t="s">
        <v>12009</v>
      </c>
      <c r="N1184" s="1" t="s">
        <v>12010</v>
      </c>
      <c r="S1184" s="1" t="s">
        <v>51</v>
      </c>
      <c r="T1184" s="1" t="s">
        <v>6364</v>
      </c>
      <c r="W1184" s="1" t="s">
        <v>38</v>
      </c>
      <c r="X1184" s="1" t="s">
        <v>6711</v>
      </c>
      <c r="Y1184" s="1" t="s">
        <v>170</v>
      </c>
      <c r="Z1184" s="1" t="s">
        <v>6819</v>
      </c>
      <c r="AC1184" s="1">
        <v>32</v>
      </c>
      <c r="AD1184" s="1" t="s">
        <v>334</v>
      </c>
      <c r="AE1184" s="1" t="s">
        <v>8569</v>
      </c>
      <c r="AJ1184" s="1" t="s">
        <v>173</v>
      </c>
      <c r="AK1184" s="1" t="s">
        <v>8258</v>
      </c>
      <c r="AL1184" s="1" t="s">
        <v>41</v>
      </c>
      <c r="AM1184" s="1" t="s">
        <v>8676</v>
      </c>
      <c r="AT1184" s="1" t="s">
        <v>463</v>
      </c>
      <c r="AU1184" s="1" t="s">
        <v>11441</v>
      </c>
      <c r="AV1184" s="1" t="s">
        <v>1130</v>
      </c>
      <c r="AW1184" s="1" t="s">
        <v>8348</v>
      </c>
      <c r="BG1184" s="1" t="s">
        <v>81</v>
      </c>
      <c r="BH1184" s="1" t="s">
        <v>8866</v>
      </c>
      <c r="BI1184" s="1" t="s">
        <v>472</v>
      </c>
      <c r="BJ1184" s="1" t="s">
        <v>10010</v>
      </c>
      <c r="BK1184" s="1" t="s">
        <v>81</v>
      </c>
      <c r="BL1184" s="1" t="s">
        <v>8866</v>
      </c>
      <c r="BM1184" s="1" t="s">
        <v>2298</v>
      </c>
      <c r="BN1184" s="1" t="s">
        <v>7229</v>
      </c>
      <c r="BO1184" s="1" t="s">
        <v>81</v>
      </c>
      <c r="BP1184" s="1" t="s">
        <v>8866</v>
      </c>
      <c r="BQ1184" s="1" t="s">
        <v>2299</v>
      </c>
      <c r="BR1184" s="1" t="s">
        <v>11359</v>
      </c>
      <c r="BS1184" s="1" t="s">
        <v>285</v>
      </c>
      <c r="BT1184" s="1" t="s">
        <v>8520</v>
      </c>
    </row>
    <row r="1185" spans="1:73" ht="13.5" customHeight="1">
      <c r="A1185" s="7" t="str">
        <f>HYPERLINK("http://kyu.snu.ac.kr/sdhj/index.jsp?type=hj/GK14611_00IM0001_086b.jpg","1738_수남면_086b")</f>
        <v>1738_수남면_086b</v>
      </c>
      <c r="B1185" s="2">
        <v>1738</v>
      </c>
      <c r="C1185" s="2" t="s">
        <v>12887</v>
      </c>
      <c r="D1185" s="2" t="s">
        <v>12888</v>
      </c>
      <c r="E1185" s="2">
        <v>1184</v>
      </c>
      <c r="F1185" s="1">
        <v>4</v>
      </c>
      <c r="G1185" s="1" t="s">
        <v>1841</v>
      </c>
      <c r="H1185" s="1" t="s">
        <v>6275</v>
      </c>
      <c r="I1185" s="1">
        <v>5</v>
      </c>
      <c r="L1185" s="1">
        <v>5</v>
      </c>
      <c r="M1185" s="1" t="s">
        <v>12009</v>
      </c>
      <c r="N1185" s="1" t="s">
        <v>12010</v>
      </c>
      <c r="S1185" s="1" t="s">
        <v>131</v>
      </c>
      <c r="T1185" s="1" t="s">
        <v>6366</v>
      </c>
      <c r="U1185" s="1" t="s">
        <v>159</v>
      </c>
      <c r="V1185" s="1" t="s">
        <v>6472</v>
      </c>
      <c r="Y1185" s="1" t="s">
        <v>2300</v>
      </c>
      <c r="Z1185" s="1" t="s">
        <v>8015</v>
      </c>
      <c r="AC1185" s="1">
        <v>10</v>
      </c>
      <c r="AD1185" s="1" t="s">
        <v>171</v>
      </c>
      <c r="AE1185" s="1" t="s">
        <v>8560</v>
      </c>
    </row>
    <row r="1186" spans="1:73" ht="13.5" customHeight="1">
      <c r="A1186" s="7" t="str">
        <f>HYPERLINK("http://kyu.snu.ac.kr/sdhj/index.jsp?type=hj/GK14611_00IM0001_086b.jpg","1738_수남면_086b")</f>
        <v>1738_수남면_086b</v>
      </c>
      <c r="B1186" s="2">
        <v>1738</v>
      </c>
      <c r="C1186" s="2" t="s">
        <v>13236</v>
      </c>
      <c r="D1186" s="2" t="s">
        <v>13237</v>
      </c>
      <c r="E1186" s="2">
        <v>1185</v>
      </c>
      <c r="F1186" s="1">
        <v>4</v>
      </c>
      <c r="G1186" s="1" t="s">
        <v>1841</v>
      </c>
      <c r="H1186" s="1" t="s">
        <v>6275</v>
      </c>
      <c r="I1186" s="1">
        <v>5</v>
      </c>
      <c r="L1186" s="1">
        <v>5</v>
      </c>
      <c r="M1186" s="1" t="s">
        <v>12009</v>
      </c>
      <c r="N1186" s="1" t="s">
        <v>12010</v>
      </c>
      <c r="S1186" s="1" t="s">
        <v>62</v>
      </c>
      <c r="T1186" s="1" t="s">
        <v>6363</v>
      </c>
      <c r="AF1186" s="1" t="s">
        <v>128</v>
      </c>
      <c r="AG1186" s="1" t="s">
        <v>6421</v>
      </c>
    </row>
    <row r="1187" spans="1:73" ht="13.5" customHeight="1">
      <c r="A1187" s="7" t="str">
        <f>HYPERLINK("http://kyu.snu.ac.kr/sdhj/index.jsp?type=hj/GK14611_00IM0001_086b.jpg","1738_수남면_086b")</f>
        <v>1738_수남면_086b</v>
      </c>
      <c r="B1187" s="2">
        <v>1738</v>
      </c>
      <c r="C1187" s="2" t="s">
        <v>13236</v>
      </c>
      <c r="D1187" s="2" t="s">
        <v>13237</v>
      </c>
      <c r="E1187" s="2">
        <v>1186</v>
      </c>
      <c r="F1187" s="1">
        <v>4</v>
      </c>
      <c r="G1187" s="1" t="s">
        <v>1841</v>
      </c>
      <c r="H1187" s="1" t="s">
        <v>6275</v>
      </c>
      <c r="I1187" s="1">
        <v>5</v>
      </c>
      <c r="L1187" s="1">
        <v>5</v>
      </c>
      <c r="M1187" s="1" t="s">
        <v>12009</v>
      </c>
      <c r="N1187" s="1" t="s">
        <v>12010</v>
      </c>
      <c r="T1187" s="1" t="s">
        <v>13454</v>
      </c>
      <c r="U1187" s="1" t="s">
        <v>181</v>
      </c>
      <c r="V1187" s="1" t="s">
        <v>6448</v>
      </c>
      <c r="Y1187" s="1" t="s">
        <v>1003</v>
      </c>
      <c r="Z1187" s="1" t="s">
        <v>7960</v>
      </c>
      <c r="AC1187" s="1">
        <v>11</v>
      </c>
      <c r="AD1187" s="1" t="s">
        <v>134</v>
      </c>
      <c r="AE1187" s="1" t="s">
        <v>8563</v>
      </c>
      <c r="AF1187" s="1" t="s">
        <v>105</v>
      </c>
      <c r="AG1187" s="1" t="s">
        <v>8593</v>
      </c>
      <c r="AV1187" s="1" t="s">
        <v>2301</v>
      </c>
      <c r="AW1187" s="1" t="s">
        <v>9376</v>
      </c>
      <c r="BB1187" s="1" t="s">
        <v>181</v>
      </c>
      <c r="BC1187" s="1" t="s">
        <v>6448</v>
      </c>
      <c r="BD1187" s="1" t="s">
        <v>1973</v>
      </c>
      <c r="BE1187" s="1" t="s">
        <v>8134</v>
      </c>
      <c r="BF1187" s="1" t="s">
        <v>11492</v>
      </c>
    </row>
    <row r="1188" spans="1:73" ht="13.5" customHeight="1">
      <c r="A1188" s="7" t="str">
        <f>HYPERLINK("http://kyu.snu.ac.kr/sdhj/index.jsp?type=hj/GK14611_00IM0001_086b.jpg","1738_수남면_086b")</f>
        <v>1738_수남면_086b</v>
      </c>
      <c r="B1188" s="2">
        <v>1738</v>
      </c>
      <c r="C1188" s="2" t="s">
        <v>12735</v>
      </c>
      <c r="D1188" s="2" t="s">
        <v>12736</v>
      </c>
      <c r="E1188" s="2">
        <v>1187</v>
      </c>
      <c r="F1188" s="1">
        <v>4</v>
      </c>
      <c r="G1188" s="1" t="s">
        <v>1841</v>
      </c>
      <c r="H1188" s="1" t="s">
        <v>6275</v>
      </c>
      <c r="I1188" s="1">
        <v>6</v>
      </c>
      <c r="J1188" s="1" t="s">
        <v>2302</v>
      </c>
      <c r="K1188" s="1" t="s">
        <v>6322</v>
      </c>
      <c r="L1188" s="1">
        <v>1</v>
      </c>
      <c r="M1188" s="1" t="s">
        <v>12011</v>
      </c>
      <c r="N1188" s="1" t="s">
        <v>12012</v>
      </c>
      <c r="T1188" s="1" t="s">
        <v>13455</v>
      </c>
      <c r="U1188" s="1" t="s">
        <v>159</v>
      </c>
      <c r="V1188" s="1" t="s">
        <v>6472</v>
      </c>
      <c r="W1188" s="1" t="s">
        <v>490</v>
      </c>
      <c r="X1188" s="1" t="s">
        <v>6730</v>
      </c>
      <c r="Y1188" s="1" t="s">
        <v>2303</v>
      </c>
      <c r="Z1188" s="1" t="s">
        <v>8014</v>
      </c>
      <c r="AC1188" s="1">
        <v>61</v>
      </c>
      <c r="AD1188" s="1" t="s">
        <v>108</v>
      </c>
      <c r="AE1188" s="1" t="s">
        <v>8540</v>
      </c>
      <c r="AJ1188" s="1" t="s">
        <v>17</v>
      </c>
      <c r="AK1188" s="1" t="s">
        <v>8760</v>
      </c>
      <c r="AL1188" s="1" t="s">
        <v>126</v>
      </c>
      <c r="AM1188" s="1" t="s">
        <v>8691</v>
      </c>
      <c r="AT1188" s="1" t="s">
        <v>81</v>
      </c>
      <c r="AU1188" s="1" t="s">
        <v>8866</v>
      </c>
      <c r="AV1188" s="1" t="s">
        <v>2304</v>
      </c>
      <c r="AW1188" s="1" t="s">
        <v>6827</v>
      </c>
      <c r="BG1188" s="1" t="s">
        <v>2123</v>
      </c>
      <c r="BH1188" s="1" t="s">
        <v>9692</v>
      </c>
      <c r="BI1188" s="1" t="s">
        <v>1891</v>
      </c>
      <c r="BJ1188" s="1" t="s">
        <v>6733</v>
      </c>
      <c r="BK1188" s="1" t="s">
        <v>498</v>
      </c>
      <c r="BL1188" s="1" t="s">
        <v>9675</v>
      </c>
      <c r="BM1188" s="1" t="s">
        <v>1236</v>
      </c>
      <c r="BN1188" s="1" t="s">
        <v>10434</v>
      </c>
      <c r="BO1188" s="1" t="s">
        <v>81</v>
      </c>
      <c r="BP1188" s="1" t="s">
        <v>8866</v>
      </c>
      <c r="BQ1188" s="1" t="s">
        <v>2305</v>
      </c>
      <c r="BR1188" s="1" t="s">
        <v>11171</v>
      </c>
      <c r="BS1188" s="1" t="s">
        <v>41</v>
      </c>
      <c r="BT1188" s="1" t="s">
        <v>8676</v>
      </c>
    </row>
    <row r="1189" spans="1:73" ht="13.5" customHeight="1">
      <c r="A1189" s="7" t="str">
        <f>HYPERLINK("http://kyu.snu.ac.kr/sdhj/index.jsp?type=hj/GK14611_00IM0001_086b.jpg","1738_수남면_086b")</f>
        <v>1738_수남면_086b</v>
      </c>
      <c r="B1189" s="2">
        <v>1738</v>
      </c>
      <c r="C1189" s="2" t="s">
        <v>13311</v>
      </c>
      <c r="D1189" s="2" t="s">
        <v>13312</v>
      </c>
      <c r="E1189" s="2">
        <v>1188</v>
      </c>
      <c r="F1189" s="1">
        <v>4</v>
      </c>
      <c r="G1189" s="1" t="s">
        <v>1841</v>
      </c>
      <c r="H1189" s="1" t="s">
        <v>6275</v>
      </c>
      <c r="I1189" s="1">
        <v>6</v>
      </c>
      <c r="L1189" s="1">
        <v>1</v>
      </c>
      <c r="M1189" s="1" t="s">
        <v>12011</v>
      </c>
      <c r="N1189" s="1" t="s">
        <v>12012</v>
      </c>
      <c r="S1189" s="1" t="s">
        <v>1144</v>
      </c>
      <c r="T1189" s="1" t="s">
        <v>6384</v>
      </c>
      <c r="W1189" s="1" t="s">
        <v>66</v>
      </c>
      <c r="X1189" s="1" t="s">
        <v>11719</v>
      </c>
      <c r="Y1189" s="1" t="s">
        <v>53</v>
      </c>
      <c r="Z1189" s="1" t="s">
        <v>6773</v>
      </c>
      <c r="AC1189" s="1">
        <v>38</v>
      </c>
      <c r="AD1189" s="1" t="s">
        <v>96</v>
      </c>
      <c r="AE1189" s="1" t="s">
        <v>8581</v>
      </c>
    </row>
    <row r="1190" spans="1:73" ht="13.5" customHeight="1">
      <c r="A1190" s="7" t="str">
        <f>HYPERLINK("http://kyu.snu.ac.kr/sdhj/index.jsp?type=hj/GK14611_00IM0001_086b.jpg","1738_수남면_086b")</f>
        <v>1738_수남면_086b</v>
      </c>
      <c r="B1190" s="2">
        <v>1738</v>
      </c>
      <c r="C1190" s="2" t="s">
        <v>13456</v>
      </c>
      <c r="D1190" s="2" t="s">
        <v>13457</v>
      </c>
      <c r="E1190" s="2">
        <v>1189</v>
      </c>
      <c r="F1190" s="1">
        <v>4</v>
      </c>
      <c r="G1190" s="1" t="s">
        <v>1841</v>
      </c>
      <c r="H1190" s="1" t="s">
        <v>6275</v>
      </c>
      <c r="I1190" s="1">
        <v>6</v>
      </c>
      <c r="L1190" s="1">
        <v>1</v>
      </c>
      <c r="M1190" s="1" t="s">
        <v>12011</v>
      </c>
      <c r="N1190" s="1" t="s">
        <v>12012</v>
      </c>
      <c r="S1190" s="1" t="s">
        <v>62</v>
      </c>
      <c r="T1190" s="1" t="s">
        <v>6363</v>
      </c>
      <c r="AC1190" s="1">
        <v>15</v>
      </c>
      <c r="AD1190" s="1" t="s">
        <v>379</v>
      </c>
      <c r="AE1190" s="1" t="s">
        <v>8553</v>
      </c>
      <c r="AF1190" s="1" t="s">
        <v>105</v>
      </c>
      <c r="AG1190" s="1" t="s">
        <v>8593</v>
      </c>
    </row>
    <row r="1191" spans="1:73" ht="13.5" customHeight="1">
      <c r="A1191" s="7" t="str">
        <f>HYPERLINK("http://kyu.snu.ac.kr/sdhj/index.jsp?type=hj/GK14611_00IM0001_086b.jpg","1738_수남면_086b")</f>
        <v>1738_수남면_086b</v>
      </c>
      <c r="B1191" s="2">
        <v>1738</v>
      </c>
      <c r="C1191" s="2" t="s">
        <v>13456</v>
      </c>
      <c r="D1191" s="2" t="s">
        <v>13457</v>
      </c>
      <c r="E1191" s="2">
        <v>1190</v>
      </c>
      <c r="F1191" s="1">
        <v>4</v>
      </c>
      <c r="G1191" s="1" t="s">
        <v>1841</v>
      </c>
      <c r="H1191" s="1" t="s">
        <v>6275</v>
      </c>
      <c r="I1191" s="1">
        <v>6</v>
      </c>
      <c r="L1191" s="1">
        <v>1</v>
      </c>
      <c r="M1191" s="1" t="s">
        <v>12011</v>
      </c>
      <c r="N1191" s="1" t="s">
        <v>12012</v>
      </c>
      <c r="T1191" s="1" t="s">
        <v>13458</v>
      </c>
      <c r="U1191" s="1" t="s">
        <v>181</v>
      </c>
      <c r="V1191" s="1" t="s">
        <v>6448</v>
      </c>
      <c r="Y1191" s="1" t="s">
        <v>2306</v>
      </c>
      <c r="Z1191" s="1" t="s">
        <v>7714</v>
      </c>
      <c r="AC1191" s="1">
        <v>23</v>
      </c>
      <c r="AD1191" s="1" t="s">
        <v>284</v>
      </c>
      <c r="AE1191" s="1" t="s">
        <v>8572</v>
      </c>
      <c r="BB1191" s="1" t="s">
        <v>181</v>
      </c>
      <c r="BC1191" s="1" t="s">
        <v>6448</v>
      </c>
      <c r="BD1191" s="1" t="s">
        <v>2307</v>
      </c>
      <c r="BE1191" s="1" t="s">
        <v>7434</v>
      </c>
      <c r="BF1191" s="1" t="s">
        <v>11522</v>
      </c>
    </row>
    <row r="1192" spans="1:73" ht="13.5" customHeight="1">
      <c r="A1192" s="7" t="str">
        <f>HYPERLINK("http://kyu.snu.ac.kr/sdhj/index.jsp?type=hj/GK14611_00IM0001_086b.jpg","1738_수남면_086b")</f>
        <v>1738_수남면_086b</v>
      </c>
      <c r="B1192" s="2">
        <v>1738</v>
      </c>
      <c r="C1192" s="2" t="s">
        <v>12735</v>
      </c>
      <c r="D1192" s="2" t="s">
        <v>12736</v>
      </c>
      <c r="E1192" s="2">
        <v>1191</v>
      </c>
      <c r="F1192" s="1">
        <v>4</v>
      </c>
      <c r="G1192" s="1" t="s">
        <v>1841</v>
      </c>
      <c r="H1192" s="1" t="s">
        <v>6275</v>
      </c>
      <c r="I1192" s="1">
        <v>6</v>
      </c>
      <c r="L1192" s="1">
        <v>2</v>
      </c>
      <c r="M1192" s="1" t="s">
        <v>2240</v>
      </c>
      <c r="N1192" s="1" t="s">
        <v>6967</v>
      </c>
      <c r="T1192" s="1" t="s">
        <v>12719</v>
      </c>
      <c r="U1192" s="1" t="s">
        <v>2308</v>
      </c>
      <c r="V1192" s="1" t="s">
        <v>6656</v>
      </c>
      <c r="Y1192" s="1" t="s">
        <v>2240</v>
      </c>
      <c r="Z1192" s="1" t="s">
        <v>6967</v>
      </c>
      <c r="AC1192" s="1">
        <v>58</v>
      </c>
      <c r="AD1192" s="1" t="s">
        <v>54</v>
      </c>
      <c r="AE1192" s="1" t="s">
        <v>8570</v>
      </c>
      <c r="AJ1192" s="1" t="s">
        <v>17</v>
      </c>
      <c r="AK1192" s="1" t="s">
        <v>8760</v>
      </c>
      <c r="AL1192" s="1" t="s">
        <v>126</v>
      </c>
      <c r="AM1192" s="1" t="s">
        <v>8691</v>
      </c>
      <c r="AN1192" s="1" t="s">
        <v>353</v>
      </c>
      <c r="AO1192" s="1" t="s">
        <v>6368</v>
      </c>
      <c r="AP1192" s="1" t="s">
        <v>159</v>
      </c>
      <c r="AQ1192" s="1" t="s">
        <v>6472</v>
      </c>
      <c r="AR1192" s="1" t="s">
        <v>2309</v>
      </c>
      <c r="AS1192" s="1" t="s">
        <v>11642</v>
      </c>
      <c r="AT1192" s="1" t="s">
        <v>183</v>
      </c>
      <c r="AU1192" s="1" t="s">
        <v>6484</v>
      </c>
      <c r="AV1192" s="1" t="s">
        <v>999</v>
      </c>
      <c r="AW1192" s="1" t="s">
        <v>9375</v>
      </c>
      <c r="BG1192" s="1" t="s">
        <v>183</v>
      </c>
      <c r="BH1192" s="1" t="s">
        <v>6484</v>
      </c>
      <c r="BI1192" s="1" t="s">
        <v>2077</v>
      </c>
      <c r="BJ1192" s="1" t="s">
        <v>7180</v>
      </c>
      <c r="BK1192" s="1" t="s">
        <v>183</v>
      </c>
      <c r="BL1192" s="1" t="s">
        <v>6484</v>
      </c>
      <c r="BM1192" s="1" t="s">
        <v>2310</v>
      </c>
      <c r="BN1192" s="1" t="s">
        <v>10433</v>
      </c>
      <c r="BO1192" s="1" t="s">
        <v>183</v>
      </c>
      <c r="BP1192" s="1" t="s">
        <v>6484</v>
      </c>
      <c r="BQ1192" s="1" t="s">
        <v>2311</v>
      </c>
      <c r="BR1192" s="1" t="s">
        <v>11103</v>
      </c>
      <c r="BS1192" s="1" t="s">
        <v>50</v>
      </c>
      <c r="BT1192" s="1" t="s">
        <v>11050</v>
      </c>
      <c r="BU1192" s="1" t="s">
        <v>13459</v>
      </c>
    </row>
    <row r="1193" spans="1:73" ht="13.5" customHeight="1">
      <c r="A1193" s="7" t="str">
        <f>HYPERLINK("http://kyu.snu.ac.kr/sdhj/index.jsp?type=hj/GK14611_00IM0001_086b.jpg","1738_수남면_086b")</f>
        <v>1738_수남면_086b</v>
      </c>
      <c r="B1193" s="2">
        <v>1738</v>
      </c>
      <c r="C1193" s="2" t="s">
        <v>12811</v>
      </c>
      <c r="D1193" s="2" t="s">
        <v>12812</v>
      </c>
      <c r="E1193" s="2">
        <v>1192</v>
      </c>
      <c r="F1193" s="1">
        <v>4</v>
      </c>
      <c r="G1193" s="1" t="s">
        <v>1841</v>
      </c>
      <c r="H1193" s="1" t="s">
        <v>6275</v>
      </c>
      <c r="I1193" s="1">
        <v>6</v>
      </c>
      <c r="L1193" s="1">
        <v>2</v>
      </c>
      <c r="M1193" s="1" t="s">
        <v>2240</v>
      </c>
      <c r="N1193" s="1" t="s">
        <v>6967</v>
      </c>
      <c r="S1193" s="1" t="s">
        <v>51</v>
      </c>
      <c r="T1193" s="1" t="s">
        <v>6364</v>
      </c>
      <c r="U1193" s="1" t="s">
        <v>523</v>
      </c>
      <c r="V1193" s="1" t="s">
        <v>11600</v>
      </c>
      <c r="Y1193" s="1" t="s">
        <v>2241</v>
      </c>
      <c r="Z1193" s="1" t="s">
        <v>8013</v>
      </c>
      <c r="AC1193" s="1">
        <v>36</v>
      </c>
      <c r="AD1193" s="1" t="s">
        <v>404</v>
      </c>
      <c r="AE1193" s="1" t="s">
        <v>8584</v>
      </c>
      <c r="AN1193" s="1" t="s">
        <v>353</v>
      </c>
      <c r="AO1193" s="1" t="s">
        <v>6368</v>
      </c>
      <c r="AP1193" s="1" t="s">
        <v>159</v>
      </c>
      <c r="AQ1193" s="1" t="s">
        <v>6472</v>
      </c>
      <c r="AR1193" s="1" t="s">
        <v>2309</v>
      </c>
      <c r="AS1193" s="1" t="s">
        <v>11642</v>
      </c>
      <c r="AT1193" s="1" t="s">
        <v>183</v>
      </c>
      <c r="AU1193" s="1" t="s">
        <v>6484</v>
      </c>
      <c r="AV1193" s="1" t="s">
        <v>2312</v>
      </c>
      <c r="AW1193" s="1" t="s">
        <v>9290</v>
      </c>
      <c r="BG1193" s="1" t="s">
        <v>183</v>
      </c>
      <c r="BH1193" s="1" t="s">
        <v>6484</v>
      </c>
      <c r="BI1193" s="1" t="s">
        <v>2313</v>
      </c>
      <c r="BJ1193" s="1" t="s">
        <v>10009</v>
      </c>
      <c r="BK1193" s="1" t="s">
        <v>183</v>
      </c>
      <c r="BL1193" s="1" t="s">
        <v>6484</v>
      </c>
      <c r="BM1193" s="1" t="s">
        <v>2314</v>
      </c>
      <c r="BN1193" s="1" t="s">
        <v>10432</v>
      </c>
      <c r="BO1193" s="1" t="s">
        <v>183</v>
      </c>
      <c r="BP1193" s="1" t="s">
        <v>6484</v>
      </c>
      <c r="BQ1193" s="1" t="s">
        <v>2315</v>
      </c>
      <c r="BR1193" s="1" t="s">
        <v>11287</v>
      </c>
      <c r="BS1193" s="1" t="s">
        <v>97</v>
      </c>
      <c r="BT1193" s="1" t="s">
        <v>8768</v>
      </c>
    </row>
    <row r="1194" spans="1:73" ht="13.5" customHeight="1">
      <c r="A1194" s="7" t="str">
        <f>HYPERLINK("http://kyu.snu.ac.kr/sdhj/index.jsp?type=hj/GK14611_00IM0001_086b.jpg","1738_수남면_086b")</f>
        <v>1738_수남면_086b</v>
      </c>
      <c r="B1194" s="2">
        <v>1738</v>
      </c>
      <c r="C1194" s="2" t="s">
        <v>13460</v>
      </c>
      <c r="D1194" s="2" t="s">
        <v>13461</v>
      </c>
      <c r="E1194" s="2">
        <v>1193</v>
      </c>
      <c r="F1194" s="1">
        <v>4</v>
      </c>
      <c r="G1194" s="1" t="s">
        <v>1841</v>
      </c>
      <c r="H1194" s="1" t="s">
        <v>6275</v>
      </c>
      <c r="I1194" s="1">
        <v>6</v>
      </c>
      <c r="L1194" s="1">
        <v>3</v>
      </c>
      <c r="M1194" s="1" t="s">
        <v>12013</v>
      </c>
      <c r="N1194" s="1" t="s">
        <v>12014</v>
      </c>
      <c r="T1194" s="1" t="s">
        <v>13252</v>
      </c>
      <c r="U1194" s="1" t="s">
        <v>79</v>
      </c>
      <c r="V1194" s="1" t="s">
        <v>6493</v>
      </c>
      <c r="W1194" s="1" t="s">
        <v>66</v>
      </c>
      <c r="X1194" s="1" t="s">
        <v>11719</v>
      </c>
      <c r="Y1194" s="1" t="s">
        <v>1957</v>
      </c>
      <c r="Z1194" s="1" t="s">
        <v>8012</v>
      </c>
      <c r="AC1194" s="1">
        <v>46</v>
      </c>
      <c r="AD1194" s="1" t="s">
        <v>299</v>
      </c>
      <c r="AE1194" s="1" t="s">
        <v>8556</v>
      </c>
      <c r="AJ1194" s="1" t="s">
        <v>17</v>
      </c>
      <c r="AK1194" s="1" t="s">
        <v>8760</v>
      </c>
      <c r="AL1194" s="1" t="s">
        <v>285</v>
      </c>
      <c r="AM1194" s="1" t="s">
        <v>8520</v>
      </c>
      <c r="AT1194" s="1" t="s">
        <v>79</v>
      </c>
      <c r="AU1194" s="1" t="s">
        <v>6493</v>
      </c>
      <c r="AV1194" s="1" t="s">
        <v>2316</v>
      </c>
      <c r="AW1194" s="1" t="s">
        <v>7710</v>
      </c>
      <c r="BG1194" s="1" t="s">
        <v>81</v>
      </c>
      <c r="BH1194" s="1" t="s">
        <v>8866</v>
      </c>
      <c r="BI1194" s="1" t="s">
        <v>1954</v>
      </c>
      <c r="BJ1194" s="1" t="s">
        <v>9324</v>
      </c>
      <c r="BK1194" s="1" t="s">
        <v>81</v>
      </c>
      <c r="BL1194" s="1" t="s">
        <v>8866</v>
      </c>
      <c r="BM1194" s="1" t="s">
        <v>1946</v>
      </c>
      <c r="BN1194" s="1" t="s">
        <v>8992</v>
      </c>
      <c r="BO1194" s="1" t="s">
        <v>81</v>
      </c>
      <c r="BP1194" s="1" t="s">
        <v>8866</v>
      </c>
      <c r="BQ1194" s="1" t="s">
        <v>2317</v>
      </c>
      <c r="BR1194" s="1" t="s">
        <v>10899</v>
      </c>
      <c r="BS1194" s="1" t="s">
        <v>146</v>
      </c>
      <c r="BT1194" s="1" t="s">
        <v>8757</v>
      </c>
    </row>
    <row r="1195" spans="1:73" ht="13.5" customHeight="1">
      <c r="A1195" s="7" t="str">
        <f>HYPERLINK("http://kyu.snu.ac.kr/sdhj/index.jsp?type=hj/GK14611_00IM0001_086b.jpg","1738_수남면_086b")</f>
        <v>1738_수남면_086b</v>
      </c>
      <c r="B1195" s="2">
        <v>1738</v>
      </c>
      <c r="C1195" s="2" t="s">
        <v>12894</v>
      </c>
      <c r="D1195" s="2" t="s">
        <v>12895</v>
      </c>
      <c r="E1195" s="2">
        <v>1194</v>
      </c>
      <c r="F1195" s="1">
        <v>4</v>
      </c>
      <c r="G1195" s="1" t="s">
        <v>1841</v>
      </c>
      <c r="H1195" s="1" t="s">
        <v>6275</v>
      </c>
      <c r="I1195" s="1">
        <v>6</v>
      </c>
      <c r="L1195" s="1">
        <v>3</v>
      </c>
      <c r="M1195" s="1" t="s">
        <v>12013</v>
      </c>
      <c r="N1195" s="1" t="s">
        <v>12014</v>
      </c>
      <c r="S1195" s="1" t="s">
        <v>51</v>
      </c>
      <c r="T1195" s="1" t="s">
        <v>6364</v>
      </c>
      <c r="W1195" s="1" t="s">
        <v>1078</v>
      </c>
      <c r="X1195" s="1" t="s">
        <v>6719</v>
      </c>
      <c r="Y1195" s="1" t="s">
        <v>170</v>
      </c>
      <c r="Z1195" s="1" t="s">
        <v>6819</v>
      </c>
      <c r="AC1195" s="1">
        <v>43</v>
      </c>
      <c r="AD1195" s="1" t="s">
        <v>303</v>
      </c>
      <c r="AE1195" s="1" t="s">
        <v>8565</v>
      </c>
      <c r="AT1195" s="1" t="s">
        <v>81</v>
      </c>
      <c r="AU1195" s="1" t="s">
        <v>8866</v>
      </c>
      <c r="AV1195" s="1" t="s">
        <v>2318</v>
      </c>
      <c r="AW1195" s="1" t="s">
        <v>9374</v>
      </c>
      <c r="BG1195" s="1" t="s">
        <v>81</v>
      </c>
      <c r="BH1195" s="1" t="s">
        <v>8866</v>
      </c>
      <c r="BI1195" s="1" t="s">
        <v>2319</v>
      </c>
      <c r="BJ1195" s="1" t="s">
        <v>9812</v>
      </c>
      <c r="BK1195" s="1" t="s">
        <v>81</v>
      </c>
      <c r="BL1195" s="1" t="s">
        <v>8866</v>
      </c>
      <c r="BM1195" s="1" t="s">
        <v>2320</v>
      </c>
      <c r="BN1195" s="1" t="s">
        <v>7340</v>
      </c>
      <c r="BO1195" s="1" t="s">
        <v>81</v>
      </c>
      <c r="BP1195" s="1" t="s">
        <v>8866</v>
      </c>
      <c r="BQ1195" s="1" t="s">
        <v>2321</v>
      </c>
      <c r="BR1195" s="1" t="s">
        <v>10898</v>
      </c>
      <c r="BS1195" s="1" t="s">
        <v>1664</v>
      </c>
      <c r="BT1195" s="1" t="s">
        <v>11060</v>
      </c>
    </row>
    <row r="1196" spans="1:73" ht="13.5" customHeight="1">
      <c r="A1196" s="7" t="str">
        <f>HYPERLINK("http://kyu.snu.ac.kr/sdhj/index.jsp?type=hj/GK14611_00IM0001_086b.jpg","1738_수남면_086b")</f>
        <v>1738_수남면_086b</v>
      </c>
      <c r="B1196" s="2">
        <v>1738</v>
      </c>
      <c r="C1196" s="2" t="s">
        <v>12703</v>
      </c>
      <c r="D1196" s="2" t="s">
        <v>12704</v>
      </c>
      <c r="E1196" s="2">
        <v>1195</v>
      </c>
      <c r="F1196" s="1">
        <v>4</v>
      </c>
      <c r="G1196" s="1" t="s">
        <v>1841</v>
      </c>
      <c r="H1196" s="1" t="s">
        <v>6275</v>
      </c>
      <c r="I1196" s="1">
        <v>6</v>
      </c>
      <c r="L1196" s="1">
        <v>4</v>
      </c>
      <c r="M1196" s="1" t="s">
        <v>12015</v>
      </c>
      <c r="N1196" s="1" t="s">
        <v>12016</v>
      </c>
      <c r="T1196" s="1" t="s">
        <v>13462</v>
      </c>
      <c r="U1196" s="1" t="s">
        <v>2322</v>
      </c>
      <c r="V1196" s="1" t="s">
        <v>6655</v>
      </c>
      <c r="W1196" s="1" t="s">
        <v>2323</v>
      </c>
      <c r="X1196" s="1" t="s">
        <v>6744</v>
      </c>
      <c r="Y1196" s="1" t="s">
        <v>1387</v>
      </c>
      <c r="Z1196" s="1" t="s">
        <v>7323</v>
      </c>
      <c r="AC1196" s="1">
        <v>55</v>
      </c>
      <c r="AD1196" s="1" t="s">
        <v>201</v>
      </c>
      <c r="AE1196" s="1" t="s">
        <v>8542</v>
      </c>
      <c r="AJ1196" s="1" t="s">
        <v>17</v>
      </c>
      <c r="AK1196" s="1" t="s">
        <v>8760</v>
      </c>
      <c r="AL1196" s="1" t="s">
        <v>702</v>
      </c>
      <c r="AM1196" s="1" t="s">
        <v>11062</v>
      </c>
      <c r="AT1196" s="1" t="s">
        <v>46</v>
      </c>
      <c r="AU1196" s="1" t="s">
        <v>6649</v>
      </c>
      <c r="AV1196" s="1" t="s">
        <v>2324</v>
      </c>
      <c r="AW1196" s="1" t="s">
        <v>9373</v>
      </c>
      <c r="BG1196" s="1" t="s">
        <v>46</v>
      </c>
      <c r="BH1196" s="1" t="s">
        <v>6649</v>
      </c>
      <c r="BI1196" s="1" t="s">
        <v>1727</v>
      </c>
      <c r="BJ1196" s="1" t="s">
        <v>9903</v>
      </c>
      <c r="BK1196" s="1" t="s">
        <v>46</v>
      </c>
      <c r="BL1196" s="1" t="s">
        <v>6649</v>
      </c>
      <c r="BM1196" s="1" t="s">
        <v>2325</v>
      </c>
      <c r="BN1196" s="1" t="s">
        <v>7683</v>
      </c>
      <c r="BO1196" s="1" t="s">
        <v>121</v>
      </c>
      <c r="BP1196" s="1" t="s">
        <v>11052</v>
      </c>
      <c r="BQ1196" s="1" t="s">
        <v>2326</v>
      </c>
      <c r="BR1196" s="1" t="s">
        <v>13463</v>
      </c>
      <c r="BS1196" s="1" t="s">
        <v>50</v>
      </c>
      <c r="BT1196" s="1" t="s">
        <v>11050</v>
      </c>
    </row>
    <row r="1197" spans="1:73" ht="13.5" customHeight="1">
      <c r="A1197" s="7" t="str">
        <f>HYPERLINK("http://kyu.snu.ac.kr/sdhj/index.jsp?type=hj/GK14611_00IM0001_086b.jpg","1738_수남면_086b")</f>
        <v>1738_수남면_086b</v>
      </c>
      <c r="B1197" s="2">
        <v>1738</v>
      </c>
      <c r="C1197" s="2" t="s">
        <v>13241</v>
      </c>
      <c r="D1197" s="2" t="s">
        <v>13242</v>
      </c>
      <c r="E1197" s="2">
        <v>1196</v>
      </c>
      <c r="F1197" s="1">
        <v>4</v>
      </c>
      <c r="G1197" s="1" t="s">
        <v>1841</v>
      </c>
      <c r="H1197" s="1" t="s">
        <v>6275</v>
      </c>
      <c r="I1197" s="1">
        <v>6</v>
      </c>
      <c r="L1197" s="1">
        <v>4</v>
      </c>
      <c r="M1197" s="1" t="s">
        <v>12015</v>
      </c>
      <c r="N1197" s="1" t="s">
        <v>12016</v>
      </c>
      <c r="S1197" s="1" t="s">
        <v>51</v>
      </c>
      <c r="T1197" s="1" t="s">
        <v>6364</v>
      </c>
      <c r="W1197" s="1" t="s">
        <v>1066</v>
      </c>
      <c r="X1197" s="1" t="s">
        <v>6723</v>
      </c>
      <c r="Y1197" s="1" t="s">
        <v>53</v>
      </c>
      <c r="Z1197" s="1" t="s">
        <v>6773</v>
      </c>
      <c r="AC1197" s="1">
        <v>59</v>
      </c>
      <c r="AD1197" s="1" t="s">
        <v>154</v>
      </c>
      <c r="AE1197" s="1" t="s">
        <v>8577</v>
      </c>
      <c r="AJ1197" s="1" t="s">
        <v>17</v>
      </c>
      <c r="AK1197" s="1" t="s">
        <v>8760</v>
      </c>
      <c r="AL1197" s="1" t="s">
        <v>662</v>
      </c>
      <c r="AM1197" s="1" t="s">
        <v>8785</v>
      </c>
      <c r="AT1197" s="1" t="s">
        <v>121</v>
      </c>
      <c r="AU1197" s="1" t="s">
        <v>11052</v>
      </c>
      <c r="AV1197" s="1" t="s">
        <v>2327</v>
      </c>
      <c r="AW1197" s="1" t="s">
        <v>9372</v>
      </c>
      <c r="BG1197" s="1" t="s">
        <v>121</v>
      </c>
      <c r="BH1197" s="1" t="s">
        <v>11052</v>
      </c>
      <c r="BI1197" s="1" t="s">
        <v>2328</v>
      </c>
      <c r="BJ1197" s="1" t="s">
        <v>8434</v>
      </c>
      <c r="BK1197" s="1" t="s">
        <v>121</v>
      </c>
      <c r="BL1197" s="1" t="s">
        <v>11052</v>
      </c>
      <c r="BM1197" s="1" t="s">
        <v>2329</v>
      </c>
      <c r="BN1197" s="1" t="s">
        <v>10431</v>
      </c>
      <c r="BO1197" s="1" t="s">
        <v>121</v>
      </c>
      <c r="BP1197" s="1" t="s">
        <v>11052</v>
      </c>
      <c r="BQ1197" s="1" t="s">
        <v>2330</v>
      </c>
      <c r="BR1197" s="1" t="s">
        <v>11138</v>
      </c>
      <c r="BS1197" s="1" t="s">
        <v>50</v>
      </c>
      <c r="BT1197" s="1" t="s">
        <v>11050</v>
      </c>
    </row>
    <row r="1198" spans="1:73" ht="13.5" customHeight="1">
      <c r="A1198" s="7" t="str">
        <f>HYPERLINK("http://kyu.snu.ac.kr/sdhj/index.jsp?type=hj/GK14611_00IM0001_086b.jpg","1738_수남면_086b")</f>
        <v>1738_수남면_086b</v>
      </c>
      <c r="B1198" s="2">
        <v>1738</v>
      </c>
      <c r="C1198" s="2" t="s">
        <v>12933</v>
      </c>
      <c r="D1198" s="2" t="s">
        <v>12934</v>
      </c>
      <c r="E1198" s="2">
        <v>1197</v>
      </c>
      <c r="F1198" s="1">
        <v>4</v>
      </c>
      <c r="G1198" s="1" t="s">
        <v>1841</v>
      </c>
      <c r="H1198" s="1" t="s">
        <v>6275</v>
      </c>
      <c r="I1198" s="1">
        <v>6</v>
      </c>
      <c r="L1198" s="1">
        <v>4</v>
      </c>
      <c r="M1198" s="1" t="s">
        <v>12015</v>
      </c>
      <c r="N1198" s="1" t="s">
        <v>12016</v>
      </c>
      <c r="S1198" s="1" t="s">
        <v>62</v>
      </c>
      <c r="T1198" s="1" t="s">
        <v>6363</v>
      </c>
      <c r="Y1198" s="1" t="s">
        <v>2331</v>
      </c>
      <c r="Z1198" s="1" t="s">
        <v>8011</v>
      </c>
      <c r="AC1198" s="1">
        <v>23</v>
      </c>
      <c r="AD1198" s="1" t="s">
        <v>284</v>
      </c>
      <c r="AE1198" s="1" t="s">
        <v>8572</v>
      </c>
    </row>
    <row r="1199" spans="1:73" ht="13.5" customHeight="1">
      <c r="A1199" s="7" t="str">
        <f>HYPERLINK("http://kyu.snu.ac.kr/sdhj/index.jsp?type=hj/GK14611_00IM0001_086b.jpg","1738_수남면_086b")</f>
        <v>1738_수남면_086b</v>
      </c>
      <c r="B1199" s="2">
        <v>1738</v>
      </c>
      <c r="C1199" s="2" t="s">
        <v>13032</v>
      </c>
      <c r="D1199" s="2" t="s">
        <v>13033</v>
      </c>
      <c r="E1199" s="2">
        <v>1198</v>
      </c>
      <c r="F1199" s="1">
        <v>4</v>
      </c>
      <c r="G1199" s="1" t="s">
        <v>1841</v>
      </c>
      <c r="H1199" s="1" t="s">
        <v>6275</v>
      </c>
      <c r="I1199" s="1">
        <v>6</v>
      </c>
      <c r="L1199" s="1">
        <v>4</v>
      </c>
      <c r="M1199" s="1" t="s">
        <v>12015</v>
      </c>
      <c r="N1199" s="1" t="s">
        <v>12016</v>
      </c>
      <c r="S1199" s="1" t="s">
        <v>739</v>
      </c>
      <c r="T1199" s="1" t="s">
        <v>6370</v>
      </c>
      <c r="AC1199" s="1">
        <v>1</v>
      </c>
      <c r="AD1199" s="1" t="s">
        <v>108</v>
      </c>
      <c r="AE1199" s="1" t="s">
        <v>8540</v>
      </c>
      <c r="AF1199" s="1" t="s">
        <v>105</v>
      </c>
      <c r="AG1199" s="1" t="s">
        <v>8593</v>
      </c>
    </row>
    <row r="1200" spans="1:73" ht="13.5" customHeight="1">
      <c r="A1200" s="7" t="str">
        <f>HYPERLINK("http://kyu.snu.ac.kr/sdhj/index.jsp?type=hj/GK14611_00IM0001_086b.jpg","1738_수남면_086b")</f>
        <v>1738_수남면_086b</v>
      </c>
      <c r="B1200" s="2">
        <v>1738</v>
      </c>
      <c r="C1200" s="2" t="s">
        <v>13032</v>
      </c>
      <c r="D1200" s="2" t="s">
        <v>13033</v>
      </c>
      <c r="E1200" s="2">
        <v>1199</v>
      </c>
      <c r="F1200" s="1">
        <v>4</v>
      </c>
      <c r="G1200" s="1" t="s">
        <v>1841</v>
      </c>
      <c r="H1200" s="1" t="s">
        <v>6275</v>
      </c>
      <c r="I1200" s="1">
        <v>6</v>
      </c>
      <c r="L1200" s="1">
        <v>5</v>
      </c>
      <c r="M1200" s="1" t="s">
        <v>12017</v>
      </c>
      <c r="N1200" s="1" t="s">
        <v>12018</v>
      </c>
      <c r="T1200" s="1" t="s">
        <v>12892</v>
      </c>
      <c r="U1200" s="1" t="s">
        <v>159</v>
      </c>
      <c r="V1200" s="1" t="s">
        <v>6472</v>
      </c>
      <c r="W1200" s="1" t="s">
        <v>1895</v>
      </c>
      <c r="X1200" s="1" t="s">
        <v>6721</v>
      </c>
      <c r="Y1200" s="1" t="s">
        <v>2332</v>
      </c>
      <c r="Z1200" s="1" t="s">
        <v>8010</v>
      </c>
      <c r="AC1200" s="1">
        <v>48</v>
      </c>
      <c r="AD1200" s="1" t="s">
        <v>259</v>
      </c>
      <c r="AE1200" s="1" t="s">
        <v>8571</v>
      </c>
      <c r="AJ1200" s="1" t="s">
        <v>17</v>
      </c>
      <c r="AK1200" s="1" t="s">
        <v>8760</v>
      </c>
      <c r="AL1200" s="1" t="s">
        <v>351</v>
      </c>
      <c r="AM1200" s="1" t="s">
        <v>8765</v>
      </c>
      <c r="AT1200" s="1" t="s">
        <v>463</v>
      </c>
      <c r="AU1200" s="1" t="s">
        <v>11441</v>
      </c>
      <c r="AV1200" s="1" t="s">
        <v>2244</v>
      </c>
      <c r="AW1200" s="1" t="s">
        <v>9371</v>
      </c>
      <c r="BG1200" s="1" t="s">
        <v>463</v>
      </c>
      <c r="BH1200" s="1" t="s">
        <v>11441</v>
      </c>
      <c r="BI1200" s="1" t="s">
        <v>2245</v>
      </c>
      <c r="BJ1200" s="1" t="s">
        <v>10008</v>
      </c>
      <c r="BK1200" s="1" t="s">
        <v>2123</v>
      </c>
      <c r="BL1200" s="1" t="s">
        <v>9692</v>
      </c>
      <c r="BM1200" s="1" t="s">
        <v>2175</v>
      </c>
      <c r="BN1200" s="1" t="s">
        <v>8982</v>
      </c>
      <c r="BO1200" s="1" t="s">
        <v>81</v>
      </c>
      <c r="BP1200" s="1" t="s">
        <v>8866</v>
      </c>
      <c r="BQ1200" s="1" t="s">
        <v>2333</v>
      </c>
      <c r="BR1200" s="1" t="s">
        <v>10897</v>
      </c>
      <c r="BS1200" s="1" t="s">
        <v>2247</v>
      </c>
      <c r="BT1200" s="1" t="s">
        <v>9243</v>
      </c>
    </row>
    <row r="1201" spans="1:72" ht="13.5" customHeight="1">
      <c r="A1201" s="7" t="str">
        <f>HYPERLINK("http://kyu.snu.ac.kr/sdhj/index.jsp?type=hj/GK14611_00IM0001_086b.jpg","1738_수남면_086b")</f>
        <v>1738_수남면_086b</v>
      </c>
      <c r="B1201" s="2">
        <v>1738</v>
      </c>
      <c r="C1201" s="2" t="s">
        <v>13241</v>
      </c>
      <c r="D1201" s="2" t="s">
        <v>13242</v>
      </c>
      <c r="E1201" s="2">
        <v>1200</v>
      </c>
      <c r="F1201" s="1">
        <v>4</v>
      </c>
      <c r="G1201" s="1" t="s">
        <v>1841</v>
      </c>
      <c r="H1201" s="1" t="s">
        <v>6275</v>
      </c>
      <c r="I1201" s="1">
        <v>6</v>
      </c>
      <c r="L1201" s="1">
        <v>5</v>
      </c>
      <c r="M1201" s="1" t="s">
        <v>12017</v>
      </c>
      <c r="N1201" s="1" t="s">
        <v>12018</v>
      </c>
      <c r="S1201" s="1" t="s">
        <v>51</v>
      </c>
      <c r="T1201" s="1" t="s">
        <v>6364</v>
      </c>
      <c r="W1201" s="1" t="s">
        <v>153</v>
      </c>
      <c r="X1201" s="1" t="s">
        <v>6765</v>
      </c>
      <c r="Y1201" s="1" t="s">
        <v>170</v>
      </c>
      <c r="Z1201" s="1" t="s">
        <v>6819</v>
      </c>
      <c r="AC1201" s="1">
        <v>54</v>
      </c>
      <c r="AD1201" s="1" t="s">
        <v>469</v>
      </c>
      <c r="AE1201" s="1" t="s">
        <v>8574</v>
      </c>
      <c r="AJ1201" s="1" t="s">
        <v>173</v>
      </c>
      <c r="AK1201" s="1" t="s">
        <v>8258</v>
      </c>
      <c r="AL1201" s="1" t="s">
        <v>50</v>
      </c>
      <c r="AM1201" s="1" t="s">
        <v>11050</v>
      </c>
      <c r="AT1201" s="1" t="s">
        <v>81</v>
      </c>
      <c r="AU1201" s="1" t="s">
        <v>8866</v>
      </c>
      <c r="AV1201" s="1" t="s">
        <v>2334</v>
      </c>
      <c r="AW1201" s="1" t="s">
        <v>9361</v>
      </c>
      <c r="BG1201" s="1" t="s">
        <v>81</v>
      </c>
      <c r="BH1201" s="1" t="s">
        <v>8866</v>
      </c>
      <c r="BI1201" s="1" t="s">
        <v>2335</v>
      </c>
      <c r="BJ1201" s="1" t="s">
        <v>10005</v>
      </c>
      <c r="BK1201" s="1" t="s">
        <v>1135</v>
      </c>
      <c r="BL1201" s="1" t="s">
        <v>11457</v>
      </c>
      <c r="BM1201" s="1" t="s">
        <v>2336</v>
      </c>
      <c r="BN1201" s="1" t="s">
        <v>10430</v>
      </c>
      <c r="BO1201" s="1" t="s">
        <v>81</v>
      </c>
      <c r="BP1201" s="1" t="s">
        <v>8866</v>
      </c>
      <c r="BQ1201" s="1" t="s">
        <v>2337</v>
      </c>
      <c r="BR1201" s="1" t="s">
        <v>11352</v>
      </c>
      <c r="BS1201" s="1" t="s">
        <v>285</v>
      </c>
      <c r="BT1201" s="1" t="s">
        <v>8520</v>
      </c>
    </row>
    <row r="1202" spans="1:72" ht="13.5" customHeight="1">
      <c r="A1202" s="7" t="str">
        <f>HYPERLINK("http://kyu.snu.ac.kr/sdhj/index.jsp?type=hj/GK14611_00IM0001_086b.jpg","1738_수남면_086b")</f>
        <v>1738_수남면_086b</v>
      </c>
      <c r="B1202" s="2">
        <v>1738</v>
      </c>
      <c r="C1202" s="2" t="s">
        <v>13464</v>
      </c>
      <c r="D1202" s="2" t="s">
        <v>13465</v>
      </c>
      <c r="E1202" s="2">
        <v>1201</v>
      </c>
      <c r="F1202" s="1">
        <v>4</v>
      </c>
      <c r="G1202" s="1" t="s">
        <v>1841</v>
      </c>
      <c r="H1202" s="1" t="s">
        <v>6275</v>
      </c>
      <c r="I1202" s="1">
        <v>6</v>
      </c>
      <c r="L1202" s="1">
        <v>5</v>
      </c>
      <c r="M1202" s="1" t="s">
        <v>12017</v>
      </c>
      <c r="N1202" s="1" t="s">
        <v>12018</v>
      </c>
      <c r="S1202" s="1" t="s">
        <v>62</v>
      </c>
      <c r="T1202" s="1" t="s">
        <v>6363</v>
      </c>
      <c r="AC1202" s="1">
        <v>13</v>
      </c>
      <c r="AD1202" s="1" t="s">
        <v>212</v>
      </c>
      <c r="AE1202" s="1" t="s">
        <v>8547</v>
      </c>
    </row>
    <row r="1203" spans="1:72" ht="13.5" customHeight="1">
      <c r="A1203" s="7" t="str">
        <f>HYPERLINK("http://kyu.snu.ac.kr/sdhj/index.jsp?type=hj/GK14611_00IM0001_086b.jpg","1738_수남면_086b")</f>
        <v>1738_수남면_086b</v>
      </c>
      <c r="B1203" s="2">
        <v>1738</v>
      </c>
      <c r="C1203" s="2" t="s">
        <v>12894</v>
      </c>
      <c r="D1203" s="2" t="s">
        <v>12895</v>
      </c>
      <c r="E1203" s="2">
        <v>1202</v>
      </c>
      <c r="F1203" s="1">
        <v>4</v>
      </c>
      <c r="G1203" s="1" t="s">
        <v>1841</v>
      </c>
      <c r="H1203" s="1" t="s">
        <v>6275</v>
      </c>
      <c r="I1203" s="1">
        <v>6</v>
      </c>
      <c r="L1203" s="1">
        <v>5</v>
      </c>
      <c r="M1203" s="1" t="s">
        <v>12017</v>
      </c>
      <c r="N1203" s="1" t="s">
        <v>12018</v>
      </c>
      <c r="S1203" s="1" t="s">
        <v>131</v>
      </c>
      <c r="T1203" s="1" t="s">
        <v>6366</v>
      </c>
      <c r="Y1203" s="1" t="s">
        <v>2338</v>
      </c>
      <c r="Z1203" s="1" t="s">
        <v>8009</v>
      </c>
      <c r="AC1203" s="1">
        <v>8</v>
      </c>
      <c r="AD1203" s="1" t="s">
        <v>580</v>
      </c>
      <c r="AE1203" s="1" t="s">
        <v>8555</v>
      </c>
    </row>
    <row r="1204" spans="1:72" ht="13.5" customHeight="1">
      <c r="A1204" s="7" t="str">
        <f>HYPERLINK("http://kyu.snu.ac.kr/sdhj/index.jsp?type=hj/GK14611_00IM0001_086b.jpg","1738_수남면_086b")</f>
        <v>1738_수남면_086b</v>
      </c>
      <c r="B1204" s="2">
        <v>1738</v>
      </c>
      <c r="C1204" s="2" t="s">
        <v>12894</v>
      </c>
      <c r="D1204" s="2" t="s">
        <v>12895</v>
      </c>
      <c r="E1204" s="2">
        <v>1203</v>
      </c>
      <c r="F1204" s="1">
        <v>4</v>
      </c>
      <c r="G1204" s="1" t="s">
        <v>1841</v>
      </c>
      <c r="H1204" s="1" t="s">
        <v>6275</v>
      </c>
      <c r="I1204" s="1">
        <v>6</v>
      </c>
      <c r="L1204" s="1">
        <v>5</v>
      </c>
      <c r="M1204" s="1" t="s">
        <v>12017</v>
      </c>
      <c r="N1204" s="1" t="s">
        <v>12018</v>
      </c>
      <c r="S1204" s="1" t="s">
        <v>131</v>
      </c>
      <c r="T1204" s="1" t="s">
        <v>6366</v>
      </c>
      <c r="Y1204" s="1" t="s">
        <v>2339</v>
      </c>
      <c r="Z1204" s="1" t="s">
        <v>6739</v>
      </c>
      <c r="AC1204" s="1">
        <v>4</v>
      </c>
      <c r="AD1204" s="1" t="s">
        <v>89</v>
      </c>
      <c r="AE1204" s="1" t="s">
        <v>8545</v>
      </c>
    </row>
    <row r="1205" spans="1:72" ht="13.5" customHeight="1">
      <c r="A1205" s="7" t="str">
        <f>HYPERLINK("http://kyu.snu.ac.kr/sdhj/index.jsp?type=hj/GK14611_00IM0001_086b.jpg","1738_수남면_086b")</f>
        <v>1738_수남면_086b</v>
      </c>
      <c r="B1205" s="2">
        <v>1738</v>
      </c>
      <c r="C1205" s="2" t="s">
        <v>12894</v>
      </c>
      <c r="D1205" s="2" t="s">
        <v>12895</v>
      </c>
      <c r="E1205" s="2">
        <v>1204</v>
      </c>
      <c r="F1205" s="1">
        <v>4</v>
      </c>
      <c r="G1205" s="1" t="s">
        <v>1841</v>
      </c>
      <c r="H1205" s="1" t="s">
        <v>6275</v>
      </c>
      <c r="I1205" s="1">
        <v>6</v>
      </c>
      <c r="L1205" s="1">
        <v>5</v>
      </c>
      <c r="M1205" s="1" t="s">
        <v>12017</v>
      </c>
      <c r="N1205" s="1" t="s">
        <v>12018</v>
      </c>
      <c r="T1205" s="1" t="s">
        <v>12893</v>
      </c>
      <c r="U1205" s="1" t="s">
        <v>241</v>
      </c>
      <c r="V1205" s="1" t="s">
        <v>6447</v>
      </c>
      <c r="Y1205" s="1" t="s">
        <v>1832</v>
      </c>
      <c r="Z1205" s="1" t="s">
        <v>8008</v>
      </c>
      <c r="AC1205" s="1">
        <v>74</v>
      </c>
      <c r="AG1205" s="1" t="s">
        <v>13291</v>
      </c>
      <c r="AI1205" s="1" t="s">
        <v>13466</v>
      </c>
      <c r="BB1205" s="1" t="s">
        <v>181</v>
      </c>
      <c r="BC1205" s="1" t="s">
        <v>6448</v>
      </c>
      <c r="BD1205" s="1" t="s">
        <v>553</v>
      </c>
      <c r="BE1205" s="1" t="s">
        <v>6915</v>
      </c>
      <c r="BF1205" s="1" t="s">
        <v>11491</v>
      </c>
    </row>
    <row r="1206" spans="1:72" ht="13.5" customHeight="1">
      <c r="A1206" s="7" t="str">
        <f>HYPERLINK("http://kyu.snu.ac.kr/sdhj/index.jsp?type=hj/GK14611_00IM0001_086b.jpg","1738_수남면_086b")</f>
        <v>1738_수남면_086b</v>
      </c>
      <c r="B1206" s="2">
        <v>1738</v>
      </c>
      <c r="C1206" s="2" t="s">
        <v>12735</v>
      </c>
      <c r="D1206" s="2" t="s">
        <v>12736</v>
      </c>
      <c r="E1206" s="2">
        <v>1205</v>
      </c>
      <c r="F1206" s="1">
        <v>4</v>
      </c>
      <c r="G1206" s="1" t="s">
        <v>1841</v>
      </c>
      <c r="H1206" s="1" t="s">
        <v>6275</v>
      </c>
      <c r="I1206" s="1">
        <v>6</v>
      </c>
      <c r="L1206" s="1">
        <v>5</v>
      </c>
      <c r="M1206" s="1" t="s">
        <v>12017</v>
      </c>
      <c r="N1206" s="1" t="s">
        <v>12018</v>
      </c>
      <c r="T1206" s="1" t="s">
        <v>12893</v>
      </c>
      <c r="U1206" s="1" t="s">
        <v>181</v>
      </c>
      <c r="V1206" s="1" t="s">
        <v>6448</v>
      </c>
      <c r="Y1206" s="1" t="s">
        <v>1863</v>
      </c>
      <c r="Z1206" s="1" t="s">
        <v>7323</v>
      </c>
      <c r="AC1206" s="1">
        <v>72</v>
      </c>
      <c r="AG1206" s="1" t="s">
        <v>13291</v>
      </c>
      <c r="AI1206" s="1" t="s">
        <v>13466</v>
      </c>
      <c r="BC1206" s="1" t="s">
        <v>13292</v>
      </c>
      <c r="BE1206" s="1" t="s">
        <v>13467</v>
      </c>
      <c r="BF1206" s="1" t="s">
        <v>11492</v>
      </c>
    </row>
    <row r="1207" spans="1:72" ht="13.5" customHeight="1">
      <c r="A1207" s="7" t="str">
        <f>HYPERLINK("http://kyu.snu.ac.kr/sdhj/index.jsp?type=hj/GK14611_00IM0001_086b.jpg","1738_수남면_086b")</f>
        <v>1738_수남면_086b</v>
      </c>
      <c r="B1207" s="2">
        <v>1738</v>
      </c>
      <c r="C1207" s="2" t="s">
        <v>12735</v>
      </c>
      <c r="D1207" s="2" t="s">
        <v>12736</v>
      </c>
      <c r="E1207" s="2">
        <v>1206</v>
      </c>
      <c r="F1207" s="1">
        <v>4</v>
      </c>
      <c r="G1207" s="1" t="s">
        <v>1841</v>
      </c>
      <c r="H1207" s="1" t="s">
        <v>6275</v>
      </c>
      <c r="I1207" s="1">
        <v>6</v>
      </c>
      <c r="L1207" s="1">
        <v>5</v>
      </c>
      <c r="M1207" s="1" t="s">
        <v>12017</v>
      </c>
      <c r="N1207" s="1" t="s">
        <v>12018</v>
      </c>
      <c r="T1207" s="1" t="s">
        <v>12893</v>
      </c>
      <c r="U1207" s="1" t="s">
        <v>241</v>
      </c>
      <c r="V1207" s="1" t="s">
        <v>6447</v>
      </c>
      <c r="Y1207" s="1" t="s">
        <v>2340</v>
      </c>
      <c r="Z1207" s="1" t="s">
        <v>8007</v>
      </c>
      <c r="AC1207" s="1">
        <v>70</v>
      </c>
      <c r="AG1207" s="1" t="s">
        <v>13291</v>
      </c>
      <c r="AI1207" s="1" t="s">
        <v>13466</v>
      </c>
      <c r="AV1207" s="1" t="s">
        <v>2341</v>
      </c>
      <c r="AW1207" s="1" t="s">
        <v>13468</v>
      </c>
      <c r="BC1207" s="1" t="s">
        <v>13292</v>
      </c>
      <c r="BE1207" s="1" t="s">
        <v>13467</v>
      </c>
      <c r="BF1207" s="1" t="s">
        <v>11522</v>
      </c>
    </row>
    <row r="1208" spans="1:72" ht="13.5" customHeight="1">
      <c r="A1208" s="7" t="str">
        <f>HYPERLINK("http://kyu.snu.ac.kr/sdhj/index.jsp?type=hj/GK14611_00IM0001_086b.jpg","1738_수남면_086b")</f>
        <v>1738_수남면_086b</v>
      </c>
      <c r="B1208" s="2">
        <v>1738</v>
      </c>
      <c r="C1208" s="2" t="s">
        <v>12735</v>
      </c>
      <c r="D1208" s="2" t="s">
        <v>12736</v>
      </c>
      <c r="E1208" s="2">
        <v>1207</v>
      </c>
      <c r="F1208" s="1">
        <v>4</v>
      </c>
      <c r="G1208" s="1" t="s">
        <v>1841</v>
      </c>
      <c r="H1208" s="1" t="s">
        <v>6275</v>
      </c>
      <c r="I1208" s="1">
        <v>6</v>
      </c>
      <c r="L1208" s="1">
        <v>5</v>
      </c>
      <c r="M1208" s="1" t="s">
        <v>12017</v>
      </c>
      <c r="N1208" s="1" t="s">
        <v>12018</v>
      </c>
      <c r="T1208" s="1" t="s">
        <v>12893</v>
      </c>
      <c r="U1208" s="1" t="s">
        <v>181</v>
      </c>
      <c r="V1208" s="1" t="s">
        <v>6448</v>
      </c>
      <c r="Y1208" s="1" t="s">
        <v>2342</v>
      </c>
      <c r="Z1208" s="1" t="s">
        <v>13469</v>
      </c>
      <c r="AC1208" s="1">
        <v>51</v>
      </c>
      <c r="AD1208" s="1" t="s">
        <v>77</v>
      </c>
      <c r="AE1208" s="1" t="s">
        <v>8410</v>
      </c>
      <c r="AG1208" s="1" t="s">
        <v>13291</v>
      </c>
      <c r="AI1208" s="1" t="s">
        <v>13466</v>
      </c>
      <c r="AT1208" s="1" t="s">
        <v>241</v>
      </c>
      <c r="AU1208" s="1" t="s">
        <v>6447</v>
      </c>
      <c r="AV1208" s="1" t="s">
        <v>2343</v>
      </c>
      <c r="AW1208" s="1" t="s">
        <v>8007</v>
      </c>
      <c r="BB1208" s="1" t="s">
        <v>483</v>
      </c>
      <c r="BC1208" s="1" t="s">
        <v>8801</v>
      </c>
      <c r="BF1208" s="1" t="s">
        <v>11491</v>
      </c>
    </row>
    <row r="1209" spans="1:72" ht="13.5" customHeight="1">
      <c r="A1209" s="7" t="str">
        <f>HYPERLINK("http://kyu.snu.ac.kr/sdhj/index.jsp?type=hj/GK14611_00IM0001_086b.jpg","1738_수남면_086b")</f>
        <v>1738_수남면_086b</v>
      </c>
      <c r="B1209" s="2">
        <v>1738</v>
      </c>
      <c r="C1209" s="2" t="s">
        <v>12735</v>
      </c>
      <c r="D1209" s="2" t="s">
        <v>12736</v>
      </c>
      <c r="E1209" s="2">
        <v>1208</v>
      </c>
      <c r="F1209" s="1">
        <v>4</v>
      </c>
      <c r="G1209" s="1" t="s">
        <v>1841</v>
      </c>
      <c r="H1209" s="1" t="s">
        <v>6275</v>
      </c>
      <c r="I1209" s="1">
        <v>6</v>
      </c>
      <c r="L1209" s="1">
        <v>5</v>
      </c>
      <c r="M1209" s="1" t="s">
        <v>12017</v>
      </c>
      <c r="N1209" s="1" t="s">
        <v>12018</v>
      </c>
      <c r="T1209" s="1" t="s">
        <v>12893</v>
      </c>
      <c r="U1209" s="1" t="s">
        <v>181</v>
      </c>
      <c r="V1209" s="1" t="s">
        <v>6448</v>
      </c>
      <c r="Y1209" s="1" t="s">
        <v>13470</v>
      </c>
      <c r="Z1209" s="1" t="s">
        <v>13471</v>
      </c>
      <c r="AC1209" s="1">
        <v>43</v>
      </c>
      <c r="AD1209" s="1" t="s">
        <v>303</v>
      </c>
      <c r="AE1209" s="1" t="s">
        <v>8565</v>
      </c>
      <c r="AF1209" s="1" t="s">
        <v>11555</v>
      </c>
      <c r="AG1209" s="1" t="s">
        <v>11654</v>
      </c>
      <c r="AH1209" s="1" t="s">
        <v>2344</v>
      </c>
      <c r="AI1209" s="1" t="s">
        <v>13466</v>
      </c>
      <c r="AU1209" s="1" t="s">
        <v>13472</v>
      </c>
      <c r="AW1209" s="1" t="s">
        <v>13473</v>
      </c>
      <c r="BC1209" s="1" t="s">
        <v>13474</v>
      </c>
      <c r="BF1209" s="1" t="s">
        <v>11492</v>
      </c>
    </row>
    <row r="1210" spans="1:72" ht="13.5" customHeight="1">
      <c r="A1210" s="7" t="str">
        <f>HYPERLINK("http://kyu.snu.ac.kr/sdhj/index.jsp?type=hj/GK14611_00IM0001_086b.jpg","1738_수남면_086b")</f>
        <v>1738_수남면_086b</v>
      </c>
      <c r="B1210" s="2">
        <v>1738</v>
      </c>
      <c r="C1210" s="2" t="s">
        <v>12735</v>
      </c>
      <c r="D1210" s="2" t="s">
        <v>12736</v>
      </c>
      <c r="E1210" s="2">
        <v>1209</v>
      </c>
      <c r="F1210" s="1">
        <v>4</v>
      </c>
      <c r="G1210" s="1" t="s">
        <v>1841</v>
      </c>
      <c r="H1210" s="1" t="s">
        <v>6275</v>
      </c>
      <c r="I1210" s="1">
        <v>6</v>
      </c>
      <c r="L1210" s="1">
        <v>5</v>
      </c>
      <c r="M1210" s="1" t="s">
        <v>12017</v>
      </c>
      <c r="N1210" s="1" t="s">
        <v>12018</v>
      </c>
      <c r="T1210" s="1" t="s">
        <v>12893</v>
      </c>
      <c r="U1210" s="1" t="s">
        <v>181</v>
      </c>
      <c r="V1210" s="1" t="s">
        <v>6448</v>
      </c>
      <c r="Y1210" s="1" t="s">
        <v>2032</v>
      </c>
      <c r="Z1210" s="1" t="s">
        <v>7941</v>
      </c>
      <c r="AC1210" s="1">
        <v>58</v>
      </c>
      <c r="AD1210" s="1" t="s">
        <v>54</v>
      </c>
      <c r="AE1210" s="1" t="s">
        <v>8570</v>
      </c>
    </row>
    <row r="1211" spans="1:72" ht="13.5" customHeight="1">
      <c r="A1211" s="7" t="str">
        <f>HYPERLINK("http://kyu.snu.ac.kr/sdhj/index.jsp?type=hj/GK14611_00IM0001_086b.jpg","1738_수남면_086b")</f>
        <v>1738_수남면_086b</v>
      </c>
      <c r="B1211" s="2">
        <v>1738</v>
      </c>
      <c r="C1211" s="2" t="s">
        <v>12894</v>
      </c>
      <c r="D1211" s="2" t="s">
        <v>12895</v>
      </c>
      <c r="E1211" s="2">
        <v>1210</v>
      </c>
      <c r="F1211" s="1">
        <v>4</v>
      </c>
      <c r="G1211" s="1" t="s">
        <v>1841</v>
      </c>
      <c r="H1211" s="1" t="s">
        <v>6275</v>
      </c>
      <c r="I1211" s="1">
        <v>6</v>
      </c>
      <c r="L1211" s="1">
        <v>5</v>
      </c>
      <c r="M1211" s="1" t="s">
        <v>12017</v>
      </c>
      <c r="N1211" s="1" t="s">
        <v>12018</v>
      </c>
      <c r="T1211" s="1" t="s">
        <v>12893</v>
      </c>
      <c r="U1211" s="1" t="s">
        <v>181</v>
      </c>
      <c r="V1211" s="1" t="s">
        <v>6448</v>
      </c>
      <c r="Y1211" s="1" t="s">
        <v>2256</v>
      </c>
      <c r="Z1211" s="1" t="s">
        <v>6946</v>
      </c>
      <c r="AC1211" s="1">
        <v>47</v>
      </c>
      <c r="AD1211" s="1" t="s">
        <v>13475</v>
      </c>
      <c r="AE1211" s="1" t="s">
        <v>14429</v>
      </c>
      <c r="AF1211" s="1" t="s">
        <v>14430</v>
      </c>
      <c r="AG1211" s="1" t="s">
        <v>14431</v>
      </c>
      <c r="BF1211" s="1" t="s">
        <v>11535</v>
      </c>
    </row>
    <row r="1212" spans="1:72" ht="13.5" customHeight="1">
      <c r="A1212" s="7" t="str">
        <f>HYPERLINK("http://kyu.snu.ac.kr/sdhj/index.jsp?type=hj/GK14611_00IM0001_086b.jpg","1738_수남면_086b")</f>
        <v>1738_수남면_086b</v>
      </c>
      <c r="B1212" s="2">
        <v>1738</v>
      </c>
      <c r="C1212" s="2" t="s">
        <v>12735</v>
      </c>
      <c r="D1212" s="2" t="s">
        <v>12736</v>
      </c>
      <c r="E1212" s="2">
        <v>1211</v>
      </c>
      <c r="F1212" s="1">
        <v>4</v>
      </c>
      <c r="G1212" s="1" t="s">
        <v>1841</v>
      </c>
      <c r="H1212" s="1" t="s">
        <v>6275</v>
      </c>
      <c r="I1212" s="1">
        <v>6</v>
      </c>
      <c r="L1212" s="1">
        <v>5</v>
      </c>
      <c r="M1212" s="1" t="s">
        <v>12017</v>
      </c>
      <c r="N1212" s="1" t="s">
        <v>12018</v>
      </c>
      <c r="T1212" s="1" t="s">
        <v>12893</v>
      </c>
      <c r="U1212" s="1" t="s">
        <v>13476</v>
      </c>
      <c r="V1212" s="1" t="s">
        <v>14432</v>
      </c>
      <c r="Y1212" s="1" t="s">
        <v>14433</v>
      </c>
      <c r="Z1212" s="1" t="s">
        <v>8006</v>
      </c>
      <c r="AF1212" s="1" t="s">
        <v>128</v>
      </c>
      <c r="AG1212" s="1" t="s">
        <v>6421</v>
      </c>
    </row>
    <row r="1213" spans="1:72" ht="13.5" customHeight="1">
      <c r="A1213" s="7" t="str">
        <f>HYPERLINK("http://kyu.snu.ac.kr/sdhj/index.jsp?type=hj/GK14611_00IM0001_086b.jpg","1738_수남면_086b")</f>
        <v>1738_수남면_086b</v>
      </c>
      <c r="B1213" s="2">
        <v>1738</v>
      </c>
      <c r="C1213" s="2" t="s">
        <v>12894</v>
      </c>
      <c r="D1213" s="2" t="s">
        <v>12895</v>
      </c>
      <c r="E1213" s="2">
        <v>1212</v>
      </c>
      <c r="F1213" s="1">
        <v>4</v>
      </c>
      <c r="G1213" s="1" t="s">
        <v>1841</v>
      </c>
      <c r="H1213" s="1" t="s">
        <v>6275</v>
      </c>
      <c r="I1213" s="1">
        <v>6</v>
      </c>
      <c r="L1213" s="1">
        <v>6</v>
      </c>
      <c r="M1213" s="1" t="s">
        <v>11858</v>
      </c>
      <c r="N1213" s="1" t="s">
        <v>11859</v>
      </c>
      <c r="O1213" s="1" t="s">
        <v>6</v>
      </c>
      <c r="P1213" s="1" t="s">
        <v>6347</v>
      </c>
      <c r="T1213" s="1" t="s">
        <v>12719</v>
      </c>
      <c r="U1213" s="1" t="s">
        <v>390</v>
      </c>
      <c r="V1213" s="1" t="s">
        <v>6476</v>
      </c>
      <c r="W1213" s="1" t="s">
        <v>66</v>
      </c>
      <c r="X1213" s="1" t="s">
        <v>11719</v>
      </c>
      <c r="Y1213" s="1" t="s">
        <v>170</v>
      </c>
      <c r="Z1213" s="1" t="s">
        <v>6819</v>
      </c>
      <c r="AC1213" s="1">
        <v>71</v>
      </c>
      <c r="AD1213" s="1" t="s">
        <v>134</v>
      </c>
      <c r="AE1213" s="1" t="s">
        <v>8563</v>
      </c>
      <c r="AJ1213" s="1" t="s">
        <v>173</v>
      </c>
      <c r="AK1213" s="1" t="s">
        <v>8258</v>
      </c>
      <c r="AL1213" s="1" t="s">
        <v>13477</v>
      </c>
      <c r="AM1213" s="1" t="s">
        <v>8803</v>
      </c>
      <c r="AT1213" s="1" t="s">
        <v>255</v>
      </c>
      <c r="AU1213" s="1" t="s">
        <v>6490</v>
      </c>
      <c r="AV1213" s="1" t="s">
        <v>2345</v>
      </c>
      <c r="AW1213" s="1" t="s">
        <v>9370</v>
      </c>
      <c r="BG1213" s="1" t="s">
        <v>536</v>
      </c>
      <c r="BH1213" s="1" t="s">
        <v>8870</v>
      </c>
      <c r="BI1213" s="1" t="s">
        <v>735</v>
      </c>
      <c r="BJ1213" s="1" t="s">
        <v>10007</v>
      </c>
      <c r="BK1213" s="1" t="s">
        <v>81</v>
      </c>
      <c r="BL1213" s="1" t="s">
        <v>8866</v>
      </c>
      <c r="BM1213" s="1" t="s">
        <v>2346</v>
      </c>
      <c r="BN1213" s="1" t="s">
        <v>10429</v>
      </c>
      <c r="BO1213" s="1" t="s">
        <v>498</v>
      </c>
      <c r="BP1213" s="1" t="s">
        <v>9675</v>
      </c>
      <c r="BQ1213" s="1" t="s">
        <v>2347</v>
      </c>
      <c r="BR1213" s="1" t="s">
        <v>11429</v>
      </c>
      <c r="BS1213" s="1" t="s">
        <v>2348</v>
      </c>
      <c r="BT1213" s="1" t="s">
        <v>11016</v>
      </c>
    </row>
    <row r="1214" spans="1:72" ht="13.5" customHeight="1">
      <c r="A1214" s="7" t="str">
        <f>HYPERLINK("http://kyu.snu.ac.kr/sdhj/index.jsp?type=hj/GK14611_00IM0001_086b.jpg","1738_수남면_086b")</f>
        <v>1738_수남면_086b</v>
      </c>
      <c r="B1214" s="2">
        <v>1738</v>
      </c>
      <c r="C1214" s="2" t="s">
        <v>13030</v>
      </c>
      <c r="D1214" s="2" t="s">
        <v>13031</v>
      </c>
      <c r="E1214" s="2">
        <v>1213</v>
      </c>
      <c r="F1214" s="1">
        <v>4</v>
      </c>
      <c r="G1214" s="1" t="s">
        <v>1841</v>
      </c>
      <c r="H1214" s="1" t="s">
        <v>6275</v>
      </c>
      <c r="I1214" s="1">
        <v>6</v>
      </c>
      <c r="L1214" s="1">
        <v>6</v>
      </c>
      <c r="M1214" s="1" t="s">
        <v>11858</v>
      </c>
      <c r="N1214" s="1" t="s">
        <v>11859</v>
      </c>
      <c r="S1214" s="1" t="s">
        <v>1245</v>
      </c>
      <c r="T1214" s="1" t="s">
        <v>6378</v>
      </c>
      <c r="W1214" s="1" t="s">
        <v>1179</v>
      </c>
      <c r="X1214" s="1" t="s">
        <v>11759</v>
      </c>
      <c r="Y1214" s="1" t="s">
        <v>13478</v>
      </c>
      <c r="Z1214" s="1" t="s">
        <v>8005</v>
      </c>
      <c r="AC1214" s="1">
        <v>14</v>
      </c>
      <c r="AD1214" s="1" t="s">
        <v>210</v>
      </c>
      <c r="AE1214" s="1" t="s">
        <v>8582</v>
      </c>
    </row>
    <row r="1215" spans="1:72" ht="13.5" customHeight="1">
      <c r="A1215" s="7" t="str">
        <f>HYPERLINK("http://kyu.snu.ac.kr/sdhj/index.jsp?type=hj/GK14611_00IM0001_086b.jpg","1738_수남면_086b")</f>
        <v>1738_수남면_086b</v>
      </c>
      <c r="B1215" s="2">
        <v>1738</v>
      </c>
      <c r="C1215" s="2" t="s">
        <v>12722</v>
      </c>
      <c r="D1215" s="2" t="s">
        <v>12723</v>
      </c>
      <c r="E1215" s="2">
        <v>1214</v>
      </c>
      <c r="F1215" s="1">
        <v>4</v>
      </c>
      <c r="G1215" s="1" t="s">
        <v>1841</v>
      </c>
      <c r="H1215" s="1" t="s">
        <v>6275</v>
      </c>
      <c r="I1215" s="1">
        <v>6</v>
      </c>
      <c r="L1215" s="1">
        <v>6</v>
      </c>
      <c r="M1215" s="1" t="s">
        <v>11858</v>
      </c>
      <c r="N1215" s="1" t="s">
        <v>11859</v>
      </c>
      <c r="S1215" s="1" t="s">
        <v>1245</v>
      </c>
      <c r="T1215" s="1" t="s">
        <v>6378</v>
      </c>
      <c r="W1215" s="1" t="s">
        <v>1179</v>
      </c>
      <c r="X1215" s="1" t="s">
        <v>11759</v>
      </c>
      <c r="Y1215" s="1" t="s">
        <v>13479</v>
      </c>
      <c r="Z1215" s="1" t="s">
        <v>8004</v>
      </c>
      <c r="AC1215" s="1">
        <v>11</v>
      </c>
      <c r="AD1215" s="1" t="s">
        <v>2349</v>
      </c>
      <c r="AE1215" s="1" t="s">
        <v>8587</v>
      </c>
    </row>
    <row r="1216" spans="1:72" ht="13.5" customHeight="1">
      <c r="A1216" s="7" t="str">
        <f>HYPERLINK("http://kyu.snu.ac.kr/sdhj/index.jsp?type=hj/GK14611_00IM0001_086b.jpg","1738_수남면_086b")</f>
        <v>1738_수남면_086b</v>
      </c>
      <c r="B1216" s="2">
        <v>1738</v>
      </c>
      <c r="C1216" s="2" t="s">
        <v>12722</v>
      </c>
      <c r="D1216" s="2" t="s">
        <v>12723</v>
      </c>
      <c r="E1216" s="2">
        <v>1215</v>
      </c>
      <c r="F1216" s="1">
        <v>4</v>
      </c>
      <c r="G1216" s="1" t="s">
        <v>1841</v>
      </c>
      <c r="H1216" s="1" t="s">
        <v>6275</v>
      </c>
      <c r="I1216" s="1">
        <v>6</v>
      </c>
      <c r="L1216" s="1">
        <v>6</v>
      </c>
      <c r="M1216" s="1" t="s">
        <v>11858</v>
      </c>
      <c r="N1216" s="1" t="s">
        <v>11859</v>
      </c>
      <c r="T1216" s="1" t="s">
        <v>12788</v>
      </c>
      <c r="U1216" s="1" t="s">
        <v>792</v>
      </c>
      <c r="V1216" s="1" t="s">
        <v>6474</v>
      </c>
      <c r="Y1216" s="1" t="s">
        <v>680</v>
      </c>
      <c r="Z1216" s="1" t="s">
        <v>7158</v>
      </c>
      <c r="AC1216" s="1">
        <v>55</v>
      </c>
      <c r="AD1216" s="1" t="s">
        <v>201</v>
      </c>
      <c r="AE1216" s="1" t="s">
        <v>8542</v>
      </c>
    </row>
    <row r="1217" spans="1:58" ht="13.5" customHeight="1">
      <c r="A1217" s="7" t="str">
        <f>HYPERLINK("http://kyu.snu.ac.kr/sdhj/index.jsp?type=hj/GK14611_00IM0001_086b.jpg","1738_수남면_086b")</f>
        <v>1738_수남면_086b</v>
      </c>
      <c r="B1217" s="2">
        <v>1738</v>
      </c>
      <c r="C1217" s="2" t="s">
        <v>12928</v>
      </c>
      <c r="D1217" s="2" t="s">
        <v>12929</v>
      </c>
      <c r="E1217" s="2">
        <v>1216</v>
      </c>
      <c r="F1217" s="1">
        <v>4</v>
      </c>
      <c r="G1217" s="1" t="s">
        <v>1841</v>
      </c>
      <c r="H1217" s="1" t="s">
        <v>6275</v>
      </c>
      <c r="I1217" s="1">
        <v>6</v>
      </c>
      <c r="L1217" s="1">
        <v>6</v>
      </c>
      <c r="M1217" s="1" t="s">
        <v>11858</v>
      </c>
      <c r="N1217" s="1" t="s">
        <v>11859</v>
      </c>
      <c r="T1217" s="1" t="s">
        <v>12788</v>
      </c>
      <c r="U1217" s="1" t="s">
        <v>181</v>
      </c>
      <c r="V1217" s="1" t="s">
        <v>6448</v>
      </c>
      <c r="Y1217" s="1" t="s">
        <v>2350</v>
      </c>
      <c r="Z1217" s="1" t="s">
        <v>8003</v>
      </c>
      <c r="AC1217" s="1">
        <v>55</v>
      </c>
    </row>
    <row r="1218" spans="1:58" ht="13.5" customHeight="1">
      <c r="A1218" s="7" t="str">
        <f>HYPERLINK("http://kyu.snu.ac.kr/sdhj/index.jsp?type=hj/GK14611_00IM0001_086b.jpg","1738_수남면_086b")</f>
        <v>1738_수남면_086b</v>
      </c>
      <c r="B1218" s="2">
        <v>1738</v>
      </c>
      <c r="C1218" s="2" t="s">
        <v>12722</v>
      </c>
      <c r="D1218" s="2" t="s">
        <v>12723</v>
      </c>
      <c r="E1218" s="2">
        <v>1217</v>
      </c>
      <c r="F1218" s="1">
        <v>4</v>
      </c>
      <c r="G1218" s="1" t="s">
        <v>1841</v>
      </c>
      <c r="H1218" s="1" t="s">
        <v>6275</v>
      </c>
      <c r="I1218" s="1">
        <v>6</v>
      </c>
      <c r="L1218" s="1">
        <v>6</v>
      </c>
      <c r="M1218" s="1" t="s">
        <v>11858</v>
      </c>
      <c r="N1218" s="1" t="s">
        <v>11859</v>
      </c>
      <c r="T1218" s="1" t="s">
        <v>12788</v>
      </c>
      <c r="Y1218" s="1" t="s">
        <v>2351</v>
      </c>
      <c r="Z1218" s="1" t="s">
        <v>11732</v>
      </c>
      <c r="AC1218" s="1">
        <v>30</v>
      </c>
      <c r="AD1218" s="1" t="s">
        <v>312</v>
      </c>
      <c r="AE1218" s="1" t="s">
        <v>8552</v>
      </c>
      <c r="BB1218" s="1" t="s">
        <v>181</v>
      </c>
      <c r="BC1218" s="1" t="s">
        <v>6448</v>
      </c>
      <c r="BD1218" s="1" t="s">
        <v>6168</v>
      </c>
      <c r="BE1218" s="1" t="s">
        <v>9612</v>
      </c>
      <c r="BF1218" s="1" t="s">
        <v>11492</v>
      </c>
    </row>
    <row r="1219" spans="1:58" ht="13.5" customHeight="1">
      <c r="A1219" s="7" t="str">
        <f>HYPERLINK("http://kyu.snu.ac.kr/sdhj/index.jsp?type=hj/GK14611_00IM0001_086b.jpg","1738_수남면_086b")</f>
        <v>1738_수남면_086b</v>
      </c>
      <c r="B1219" s="2">
        <v>1738</v>
      </c>
      <c r="C1219" s="2" t="s">
        <v>12735</v>
      </c>
      <c r="D1219" s="2" t="s">
        <v>12736</v>
      </c>
      <c r="E1219" s="2">
        <v>1218</v>
      </c>
      <c r="F1219" s="1">
        <v>4</v>
      </c>
      <c r="G1219" s="1" t="s">
        <v>1841</v>
      </c>
      <c r="H1219" s="1" t="s">
        <v>6275</v>
      </c>
      <c r="I1219" s="1">
        <v>6</v>
      </c>
      <c r="L1219" s="1">
        <v>6</v>
      </c>
      <c r="M1219" s="1" t="s">
        <v>11858</v>
      </c>
      <c r="N1219" s="1" t="s">
        <v>11859</v>
      </c>
      <c r="T1219" s="1" t="s">
        <v>12788</v>
      </c>
      <c r="U1219" s="1" t="s">
        <v>241</v>
      </c>
      <c r="V1219" s="1" t="s">
        <v>6447</v>
      </c>
      <c r="Y1219" s="1" t="s">
        <v>2352</v>
      </c>
      <c r="Z1219" s="1" t="s">
        <v>8002</v>
      </c>
      <c r="AD1219" s="1" t="s">
        <v>516</v>
      </c>
      <c r="AE1219" s="1" t="s">
        <v>8567</v>
      </c>
      <c r="BB1219" s="1" t="s">
        <v>239</v>
      </c>
      <c r="BC1219" s="1" t="s">
        <v>6489</v>
      </c>
      <c r="BF1219" s="1" t="s">
        <v>11522</v>
      </c>
    </row>
    <row r="1220" spans="1:58" ht="13.5" customHeight="1">
      <c r="A1220" s="7" t="str">
        <f>HYPERLINK("http://kyu.snu.ac.kr/sdhj/index.jsp?type=hj/GK14611_00IM0001_086b.jpg","1738_수남면_086b")</f>
        <v>1738_수남면_086b</v>
      </c>
      <c r="B1220" s="2">
        <v>1738</v>
      </c>
      <c r="C1220" s="2" t="s">
        <v>12735</v>
      </c>
      <c r="D1220" s="2" t="s">
        <v>12736</v>
      </c>
      <c r="E1220" s="2">
        <v>1219</v>
      </c>
      <c r="F1220" s="1">
        <v>4</v>
      </c>
      <c r="G1220" s="1" t="s">
        <v>1841</v>
      </c>
      <c r="H1220" s="1" t="s">
        <v>6275</v>
      </c>
      <c r="I1220" s="1">
        <v>6</v>
      </c>
      <c r="L1220" s="1">
        <v>6</v>
      </c>
      <c r="M1220" s="1" t="s">
        <v>11858</v>
      </c>
      <c r="N1220" s="1" t="s">
        <v>11859</v>
      </c>
      <c r="T1220" s="1" t="s">
        <v>12788</v>
      </c>
      <c r="U1220" s="1" t="s">
        <v>181</v>
      </c>
      <c r="V1220" s="1" t="s">
        <v>6448</v>
      </c>
      <c r="Y1220" s="1" t="s">
        <v>1228</v>
      </c>
      <c r="Z1220" s="1" t="s">
        <v>8001</v>
      </c>
      <c r="AD1220" s="1" t="s">
        <v>400</v>
      </c>
      <c r="AE1220" s="1" t="s">
        <v>8573</v>
      </c>
      <c r="AV1220" s="1" t="s">
        <v>2353</v>
      </c>
      <c r="AW1220" s="1" t="s">
        <v>11637</v>
      </c>
      <c r="BB1220" s="1" t="s">
        <v>181</v>
      </c>
      <c r="BC1220" s="1" t="s">
        <v>6448</v>
      </c>
      <c r="BD1220" s="1" t="s">
        <v>1100</v>
      </c>
      <c r="BE1220" s="1" t="s">
        <v>6974</v>
      </c>
      <c r="BF1220" s="1" t="s">
        <v>11492</v>
      </c>
    </row>
    <row r="1221" spans="1:58" ht="13.5" customHeight="1">
      <c r="A1221" s="7" t="str">
        <f>HYPERLINK("http://kyu.snu.ac.kr/sdhj/index.jsp?type=hj/GK14611_00IM0001_086b.jpg","1738_수남면_086b")</f>
        <v>1738_수남면_086b</v>
      </c>
      <c r="B1221" s="2">
        <v>1738</v>
      </c>
      <c r="C1221" s="2" t="s">
        <v>12735</v>
      </c>
      <c r="D1221" s="2" t="s">
        <v>12736</v>
      </c>
      <c r="E1221" s="2">
        <v>1220</v>
      </c>
      <c r="F1221" s="1">
        <v>4</v>
      </c>
      <c r="G1221" s="1" t="s">
        <v>1841</v>
      </c>
      <c r="H1221" s="1" t="s">
        <v>6275</v>
      </c>
      <c r="I1221" s="1">
        <v>6</v>
      </c>
      <c r="L1221" s="1">
        <v>6</v>
      </c>
      <c r="M1221" s="1" t="s">
        <v>11858</v>
      </c>
      <c r="N1221" s="1" t="s">
        <v>11859</v>
      </c>
      <c r="T1221" s="1" t="s">
        <v>12788</v>
      </c>
      <c r="U1221" s="1" t="s">
        <v>241</v>
      </c>
      <c r="V1221" s="1" t="s">
        <v>6447</v>
      </c>
      <c r="Y1221" s="1" t="s">
        <v>2354</v>
      </c>
      <c r="Z1221" s="1" t="s">
        <v>8000</v>
      </c>
      <c r="AD1221" s="1" t="s">
        <v>236</v>
      </c>
      <c r="AE1221" s="1" t="s">
        <v>8575</v>
      </c>
      <c r="BB1221" s="1" t="s">
        <v>239</v>
      </c>
      <c r="BC1221" s="1" t="s">
        <v>6489</v>
      </c>
      <c r="BF1221" s="1" t="s">
        <v>11522</v>
      </c>
    </row>
    <row r="1222" spans="1:58" ht="13.5" customHeight="1">
      <c r="A1222" s="7" t="str">
        <f>HYPERLINK("http://kyu.snu.ac.kr/sdhj/index.jsp?type=hj/GK14611_00IM0001_086b.jpg","1738_수남면_086b")</f>
        <v>1738_수남면_086b</v>
      </c>
      <c r="B1222" s="2">
        <v>1738</v>
      </c>
      <c r="C1222" s="2" t="s">
        <v>12735</v>
      </c>
      <c r="D1222" s="2" t="s">
        <v>12736</v>
      </c>
      <c r="E1222" s="2">
        <v>1221</v>
      </c>
      <c r="F1222" s="1">
        <v>4</v>
      </c>
      <c r="G1222" s="1" t="s">
        <v>1841</v>
      </c>
      <c r="H1222" s="1" t="s">
        <v>6275</v>
      </c>
      <c r="I1222" s="1">
        <v>6</v>
      </c>
      <c r="L1222" s="1">
        <v>6</v>
      </c>
      <c r="M1222" s="1" t="s">
        <v>11858</v>
      </c>
      <c r="N1222" s="1" t="s">
        <v>11859</v>
      </c>
      <c r="T1222" s="1" t="s">
        <v>12788</v>
      </c>
      <c r="U1222" s="1" t="s">
        <v>181</v>
      </c>
      <c r="V1222" s="1" t="s">
        <v>6448</v>
      </c>
      <c r="Y1222" s="1" t="s">
        <v>1540</v>
      </c>
      <c r="Z1222" s="1" t="s">
        <v>7999</v>
      </c>
      <c r="AD1222" s="1" t="s">
        <v>652</v>
      </c>
      <c r="AE1222" s="1" t="s">
        <v>8543</v>
      </c>
      <c r="AF1222" s="1" t="s">
        <v>417</v>
      </c>
      <c r="AG1222" s="1" t="s">
        <v>8591</v>
      </c>
      <c r="AH1222" s="1" t="s">
        <v>2355</v>
      </c>
      <c r="AI1222" s="1" t="s">
        <v>8736</v>
      </c>
      <c r="AT1222" s="1" t="s">
        <v>241</v>
      </c>
      <c r="AU1222" s="1" t="s">
        <v>6447</v>
      </c>
      <c r="AV1222" s="1" t="s">
        <v>2356</v>
      </c>
      <c r="AW1222" s="1" t="s">
        <v>9369</v>
      </c>
      <c r="BB1222" s="1" t="s">
        <v>483</v>
      </c>
      <c r="BC1222" s="1" t="s">
        <v>8801</v>
      </c>
    </row>
    <row r="1223" spans="1:58" ht="13.5" customHeight="1">
      <c r="A1223" s="7" t="str">
        <f>HYPERLINK("http://kyu.snu.ac.kr/sdhj/index.jsp?type=hj/GK14611_00IM0001_086b.jpg","1738_수남면_086b")</f>
        <v>1738_수남면_086b</v>
      </c>
      <c r="B1223" s="2">
        <v>1738</v>
      </c>
      <c r="C1223" s="2" t="s">
        <v>12722</v>
      </c>
      <c r="D1223" s="2" t="s">
        <v>12723</v>
      </c>
      <c r="E1223" s="2">
        <v>1222</v>
      </c>
      <c r="F1223" s="1">
        <v>4</v>
      </c>
      <c r="G1223" s="1" t="s">
        <v>1841</v>
      </c>
      <c r="H1223" s="1" t="s">
        <v>6275</v>
      </c>
      <c r="I1223" s="1">
        <v>6</v>
      </c>
      <c r="L1223" s="1">
        <v>6</v>
      </c>
      <c r="M1223" s="1" t="s">
        <v>11858</v>
      </c>
      <c r="N1223" s="1" t="s">
        <v>11859</v>
      </c>
      <c r="T1223" s="1" t="s">
        <v>12788</v>
      </c>
      <c r="U1223" s="1" t="s">
        <v>181</v>
      </c>
      <c r="V1223" s="1" t="s">
        <v>6448</v>
      </c>
      <c r="Y1223" s="1" t="s">
        <v>564</v>
      </c>
      <c r="Z1223" s="1" t="s">
        <v>7998</v>
      </c>
      <c r="AD1223" s="1" t="s">
        <v>446</v>
      </c>
      <c r="AE1223" s="1" t="s">
        <v>8579</v>
      </c>
      <c r="BB1223" s="1" t="s">
        <v>181</v>
      </c>
      <c r="BC1223" s="1" t="s">
        <v>6448</v>
      </c>
      <c r="BD1223" s="1" t="s">
        <v>2136</v>
      </c>
      <c r="BE1223" s="1" t="s">
        <v>8080</v>
      </c>
      <c r="BF1223" s="1" t="s">
        <v>11492</v>
      </c>
    </row>
    <row r="1224" spans="1:58" ht="13.5" customHeight="1">
      <c r="A1224" s="7" t="str">
        <f>HYPERLINK("http://kyu.snu.ac.kr/sdhj/index.jsp?type=hj/GK14611_00IM0001_086b.jpg","1738_수남면_086b")</f>
        <v>1738_수남면_086b</v>
      </c>
      <c r="B1224" s="2">
        <v>1738</v>
      </c>
      <c r="C1224" s="2" t="s">
        <v>12735</v>
      </c>
      <c r="D1224" s="2" t="s">
        <v>12736</v>
      </c>
      <c r="E1224" s="2">
        <v>1223</v>
      </c>
      <c r="F1224" s="1">
        <v>4</v>
      </c>
      <c r="G1224" s="1" t="s">
        <v>1841</v>
      </c>
      <c r="H1224" s="1" t="s">
        <v>6275</v>
      </c>
      <c r="I1224" s="1">
        <v>6</v>
      </c>
      <c r="L1224" s="1">
        <v>6</v>
      </c>
      <c r="M1224" s="1" t="s">
        <v>11858</v>
      </c>
      <c r="N1224" s="1" t="s">
        <v>11859</v>
      </c>
      <c r="T1224" s="1" t="s">
        <v>12788</v>
      </c>
      <c r="U1224" s="1" t="s">
        <v>181</v>
      </c>
      <c r="V1224" s="1" t="s">
        <v>6448</v>
      </c>
      <c r="Y1224" s="1" t="s">
        <v>631</v>
      </c>
      <c r="Z1224" s="1" t="s">
        <v>6842</v>
      </c>
      <c r="AD1224" s="1" t="s">
        <v>61</v>
      </c>
      <c r="AE1224" s="1" t="s">
        <v>8568</v>
      </c>
      <c r="BB1224" s="1" t="s">
        <v>239</v>
      </c>
      <c r="BC1224" s="1" t="s">
        <v>6489</v>
      </c>
      <c r="BF1224" s="1" t="s">
        <v>11522</v>
      </c>
    </row>
    <row r="1225" spans="1:58" ht="13.5" customHeight="1">
      <c r="A1225" s="7" t="str">
        <f>HYPERLINK("http://kyu.snu.ac.kr/sdhj/index.jsp?type=hj/GK14611_00IM0001_086b.jpg","1738_수남면_086b")</f>
        <v>1738_수남면_086b</v>
      </c>
      <c r="B1225" s="2">
        <v>1738</v>
      </c>
      <c r="C1225" s="2" t="s">
        <v>12735</v>
      </c>
      <c r="D1225" s="2" t="s">
        <v>12736</v>
      </c>
      <c r="E1225" s="2">
        <v>1224</v>
      </c>
      <c r="F1225" s="1">
        <v>4</v>
      </c>
      <c r="G1225" s="1" t="s">
        <v>1841</v>
      </c>
      <c r="H1225" s="1" t="s">
        <v>6275</v>
      </c>
      <c r="I1225" s="1">
        <v>6</v>
      </c>
      <c r="L1225" s="1">
        <v>6</v>
      </c>
      <c r="M1225" s="1" t="s">
        <v>11858</v>
      </c>
      <c r="N1225" s="1" t="s">
        <v>11859</v>
      </c>
      <c r="S1225" s="1" t="s">
        <v>653</v>
      </c>
      <c r="T1225" s="1" t="s">
        <v>6383</v>
      </c>
      <c r="Y1225" s="1" t="s">
        <v>2357</v>
      </c>
      <c r="Z1225" s="1" t="s">
        <v>7997</v>
      </c>
      <c r="AD1225" s="1" t="s">
        <v>379</v>
      </c>
      <c r="AE1225" s="1" t="s">
        <v>8553</v>
      </c>
    </row>
    <row r="1226" spans="1:58" ht="13.5" customHeight="1">
      <c r="A1226" s="7" t="str">
        <f>HYPERLINK("http://kyu.snu.ac.kr/sdhj/index.jsp?type=hj/GK14611_00IM0001_086b.jpg","1738_수남면_086b")</f>
        <v>1738_수남면_086b</v>
      </c>
      <c r="B1226" s="2">
        <v>1738</v>
      </c>
      <c r="C1226" s="2" t="s">
        <v>12722</v>
      </c>
      <c r="D1226" s="2" t="s">
        <v>12723</v>
      </c>
      <c r="E1226" s="2">
        <v>1225</v>
      </c>
      <c r="F1226" s="1">
        <v>4</v>
      </c>
      <c r="G1226" s="1" t="s">
        <v>1841</v>
      </c>
      <c r="H1226" s="1" t="s">
        <v>6275</v>
      </c>
      <c r="I1226" s="1">
        <v>6</v>
      </c>
      <c r="L1226" s="1">
        <v>6</v>
      </c>
      <c r="M1226" s="1" t="s">
        <v>11858</v>
      </c>
      <c r="N1226" s="1" t="s">
        <v>11859</v>
      </c>
      <c r="T1226" s="1" t="s">
        <v>12788</v>
      </c>
      <c r="U1226" s="1" t="s">
        <v>181</v>
      </c>
      <c r="V1226" s="1" t="s">
        <v>6448</v>
      </c>
      <c r="Y1226" s="1" t="s">
        <v>2358</v>
      </c>
      <c r="Z1226" s="1" t="s">
        <v>7370</v>
      </c>
      <c r="AD1226" s="1" t="s">
        <v>130</v>
      </c>
      <c r="AE1226" s="1" t="s">
        <v>8580</v>
      </c>
      <c r="BB1226" s="1" t="s">
        <v>181</v>
      </c>
      <c r="BC1226" s="1" t="s">
        <v>6448</v>
      </c>
      <c r="BD1226" s="1" t="s">
        <v>2359</v>
      </c>
      <c r="BE1226" s="1" t="s">
        <v>9611</v>
      </c>
      <c r="BF1226" s="1" t="s">
        <v>11522</v>
      </c>
    </row>
    <row r="1227" spans="1:58" ht="13.5" customHeight="1">
      <c r="A1227" s="7" t="str">
        <f>HYPERLINK("http://kyu.snu.ac.kr/sdhj/index.jsp?type=hj/GK14611_00IM0001_086b.jpg","1738_수남면_086b")</f>
        <v>1738_수남면_086b</v>
      </c>
      <c r="B1227" s="2">
        <v>1738</v>
      </c>
      <c r="C1227" s="2" t="s">
        <v>12735</v>
      </c>
      <c r="D1227" s="2" t="s">
        <v>12736</v>
      </c>
      <c r="E1227" s="2">
        <v>1226</v>
      </c>
      <c r="F1227" s="1">
        <v>4</v>
      </c>
      <c r="G1227" s="1" t="s">
        <v>1841</v>
      </c>
      <c r="H1227" s="1" t="s">
        <v>6275</v>
      </c>
      <c r="I1227" s="1">
        <v>6</v>
      </c>
      <c r="L1227" s="1">
        <v>6</v>
      </c>
      <c r="M1227" s="1" t="s">
        <v>11858</v>
      </c>
      <c r="N1227" s="1" t="s">
        <v>11859</v>
      </c>
      <c r="T1227" s="1" t="s">
        <v>12788</v>
      </c>
      <c r="U1227" s="1" t="s">
        <v>181</v>
      </c>
      <c r="V1227" s="1" t="s">
        <v>6448</v>
      </c>
      <c r="Y1227" s="1" t="s">
        <v>2360</v>
      </c>
      <c r="Z1227" s="1" t="s">
        <v>11752</v>
      </c>
      <c r="AD1227" s="1" t="s">
        <v>652</v>
      </c>
      <c r="AE1227" s="1" t="s">
        <v>8543</v>
      </c>
      <c r="AG1227" s="1" t="s">
        <v>13083</v>
      </c>
      <c r="AI1227" s="1" t="s">
        <v>13480</v>
      </c>
    </row>
    <row r="1228" spans="1:58" ht="13.5" customHeight="1">
      <c r="A1228" s="7" t="str">
        <f>HYPERLINK("http://kyu.snu.ac.kr/sdhj/index.jsp?type=hj/GK14611_00IM0001_086b.jpg","1738_수남면_086b")</f>
        <v>1738_수남면_086b</v>
      </c>
      <c r="B1228" s="2">
        <v>1738</v>
      </c>
      <c r="C1228" s="2" t="s">
        <v>12722</v>
      </c>
      <c r="D1228" s="2" t="s">
        <v>12723</v>
      </c>
      <c r="E1228" s="2">
        <v>1227</v>
      </c>
      <c r="F1228" s="1">
        <v>4</v>
      </c>
      <c r="G1228" s="1" t="s">
        <v>1841</v>
      </c>
      <c r="H1228" s="1" t="s">
        <v>6275</v>
      </c>
      <c r="I1228" s="1">
        <v>6</v>
      </c>
      <c r="L1228" s="1">
        <v>6</v>
      </c>
      <c r="M1228" s="1" t="s">
        <v>11858</v>
      </c>
      <c r="N1228" s="1" t="s">
        <v>11859</v>
      </c>
      <c r="T1228" s="1" t="s">
        <v>12788</v>
      </c>
      <c r="U1228" s="1" t="s">
        <v>241</v>
      </c>
      <c r="V1228" s="1" t="s">
        <v>6447</v>
      </c>
      <c r="Y1228" s="1" t="s">
        <v>13481</v>
      </c>
      <c r="Z1228" s="1" t="s">
        <v>7996</v>
      </c>
      <c r="AD1228" s="1" t="s">
        <v>603</v>
      </c>
      <c r="AE1228" s="1" t="s">
        <v>8551</v>
      </c>
      <c r="AF1228" s="1" t="s">
        <v>11493</v>
      </c>
      <c r="AG1228" s="1" t="s">
        <v>11684</v>
      </c>
      <c r="AH1228" s="1" t="s">
        <v>440</v>
      </c>
      <c r="AI1228" s="1" t="s">
        <v>8661</v>
      </c>
      <c r="AV1228" s="1" t="s">
        <v>2361</v>
      </c>
      <c r="AW1228" s="1" t="s">
        <v>8997</v>
      </c>
      <c r="BB1228" s="1" t="s">
        <v>239</v>
      </c>
      <c r="BC1228" s="1" t="s">
        <v>6489</v>
      </c>
      <c r="BF1228" s="1" t="s">
        <v>11491</v>
      </c>
    </row>
    <row r="1229" spans="1:58" ht="13.5" customHeight="1">
      <c r="A1229" s="7" t="str">
        <f>HYPERLINK("http://kyu.snu.ac.kr/sdhj/index.jsp?type=hj/GK14611_00IM0001_086b.jpg","1738_수남면_086b")</f>
        <v>1738_수남면_086b</v>
      </c>
      <c r="B1229" s="2">
        <v>1738</v>
      </c>
      <c r="C1229" s="2" t="s">
        <v>12735</v>
      </c>
      <c r="D1229" s="2" t="s">
        <v>12736</v>
      </c>
      <c r="E1229" s="2">
        <v>1228</v>
      </c>
      <c r="F1229" s="1">
        <v>4</v>
      </c>
      <c r="G1229" s="1" t="s">
        <v>1841</v>
      </c>
      <c r="H1229" s="1" t="s">
        <v>6275</v>
      </c>
      <c r="I1229" s="1">
        <v>6</v>
      </c>
      <c r="L1229" s="1">
        <v>6</v>
      </c>
      <c r="M1229" s="1" t="s">
        <v>11858</v>
      </c>
      <c r="N1229" s="1" t="s">
        <v>11859</v>
      </c>
      <c r="T1229" s="1" t="s">
        <v>12788</v>
      </c>
      <c r="U1229" s="1" t="s">
        <v>181</v>
      </c>
      <c r="V1229" s="1" t="s">
        <v>6448</v>
      </c>
      <c r="Y1229" s="1" t="s">
        <v>2362</v>
      </c>
      <c r="Z1229" s="1" t="s">
        <v>7995</v>
      </c>
      <c r="AD1229" s="1" t="s">
        <v>423</v>
      </c>
      <c r="AE1229" s="1" t="s">
        <v>6457</v>
      </c>
      <c r="AF1229" s="1" t="s">
        <v>1878</v>
      </c>
      <c r="AG1229" s="1" t="s">
        <v>8640</v>
      </c>
      <c r="AV1229" s="1" t="s">
        <v>1086</v>
      </c>
      <c r="AW1229" s="1" t="s">
        <v>8363</v>
      </c>
      <c r="BB1229" s="1" t="s">
        <v>181</v>
      </c>
      <c r="BC1229" s="1" t="s">
        <v>6448</v>
      </c>
      <c r="BD1229" s="1" t="s">
        <v>1101</v>
      </c>
      <c r="BE1229" s="1" t="s">
        <v>9610</v>
      </c>
      <c r="BF1229" s="1" t="s">
        <v>11491</v>
      </c>
    </row>
    <row r="1230" spans="1:58" ht="13.5" customHeight="1">
      <c r="A1230" s="7" t="str">
        <f>HYPERLINK("http://kyu.snu.ac.kr/sdhj/index.jsp?type=hj/GK14611_00IM0001_086b.jpg","1738_수남면_086b")</f>
        <v>1738_수남면_086b</v>
      </c>
      <c r="B1230" s="2">
        <v>1738</v>
      </c>
      <c r="C1230" s="2" t="s">
        <v>12735</v>
      </c>
      <c r="D1230" s="2" t="s">
        <v>12736</v>
      </c>
      <c r="E1230" s="2">
        <v>1229</v>
      </c>
      <c r="F1230" s="1">
        <v>4</v>
      </c>
      <c r="G1230" s="1" t="s">
        <v>1841</v>
      </c>
      <c r="H1230" s="1" t="s">
        <v>6275</v>
      </c>
      <c r="I1230" s="1">
        <v>6</v>
      </c>
      <c r="L1230" s="1">
        <v>6</v>
      </c>
      <c r="M1230" s="1" t="s">
        <v>11858</v>
      </c>
      <c r="N1230" s="1" t="s">
        <v>11859</v>
      </c>
      <c r="T1230" s="1" t="s">
        <v>12788</v>
      </c>
      <c r="U1230" s="1" t="s">
        <v>181</v>
      </c>
      <c r="V1230" s="1" t="s">
        <v>6448</v>
      </c>
      <c r="Y1230" s="1" t="s">
        <v>2363</v>
      </c>
      <c r="Z1230" s="1" t="s">
        <v>11722</v>
      </c>
      <c r="AF1230" s="1" t="s">
        <v>417</v>
      </c>
      <c r="AG1230" s="1" t="s">
        <v>8591</v>
      </c>
      <c r="AH1230" s="1" t="s">
        <v>711</v>
      </c>
      <c r="AI1230" s="1" t="s">
        <v>8720</v>
      </c>
      <c r="BB1230" s="1" t="s">
        <v>181</v>
      </c>
      <c r="BC1230" s="1" t="s">
        <v>6448</v>
      </c>
      <c r="BD1230" s="1" t="s">
        <v>2221</v>
      </c>
      <c r="BE1230" s="1" t="s">
        <v>8047</v>
      </c>
      <c r="BF1230" s="1" t="s">
        <v>11491</v>
      </c>
    </row>
    <row r="1231" spans="1:58" ht="13.5" customHeight="1">
      <c r="A1231" s="7" t="str">
        <f>HYPERLINK("http://kyu.snu.ac.kr/sdhj/index.jsp?type=hj/GK14611_00IM0001_086b.jpg","1738_수남면_086b")</f>
        <v>1738_수남면_086b</v>
      </c>
      <c r="B1231" s="2">
        <v>1738</v>
      </c>
      <c r="C1231" s="2" t="s">
        <v>12735</v>
      </c>
      <c r="D1231" s="2" t="s">
        <v>12736</v>
      </c>
      <c r="E1231" s="2">
        <v>1230</v>
      </c>
      <c r="F1231" s="1">
        <v>4</v>
      </c>
      <c r="G1231" s="1" t="s">
        <v>1841</v>
      </c>
      <c r="H1231" s="1" t="s">
        <v>6275</v>
      </c>
      <c r="I1231" s="1">
        <v>6</v>
      </c>
      <c r="L1231" s="1">
        <v>6</v>
      </c>
      <c r="M1231" s="1" t="s">
        <v>11858</v>
      </c>
      <c r="N1231" s="1" t="s">
        <v>11859</v>
      </c>
      <c r="T1231" s="1" t="s">
        <v>12788</v>
      </c>
      <c r="U1231" s="1" t="s">
        <v>181</v>
      </c>
      <c r="V1231" s="1" t="s">
        <v>6448</v>
      </c>
      <c r="Y1231" s="1" t="s">
        <v>2364</v>
      </c>
      <c r="Z1231" s="1" t="s">
        <v>7994</v>
      </c>
      <c r="AD1231" s="1" t="s">
        <v>201</v>
      </c>
      <c r="AE1231" s="1" t="s">
        <v>8542</v>
      </c>
      <c r="AG1231" s="1" t="s">
        <v>13083</v>
      </c>
      <c r="AI1231" s="1" t="s">
        <v>8671</v>
      </c>
    </row>
    <row r="1232" spans="1:58" ht="13.5" customHeight="1">
      <c r="A1232" s="7" t="str">
        <f>HYPERLINK("http://kyu.snu.ac.kr/sdhj/index.jsp?type=hj/GK14611_00IM0001_086b.jpg","1738_수남면_086b")</f>
        <v>1738_수남면_086b</v>
      </c>
      <c r="B1232" s="2">
        <v>1738</v>
      </c>
      <c r="C1232" s="2" t="s">
        <v>12722</v>
      </c>
      <c r="D1232" s="2" t="s">
        <v>12723</v>
      </c>
      <c r="E1232" s="2">
        <v>1231</v>
      </c>
      <c r="F1232" s="1">
        <v>4</v>
      </c>
      <c r="G1232" s="1" t="s">
        <v>1841</v>
      </c>
      <c r="H1232" s="1" t="s">
        <v>6275</v>
      </c>
      <c r="I1232" s="1">
        <v>6</v>
      </c>
      <c r="L1232" s="1">
        <v>6</v>
      </c>
      <c r="M1232" s="1" t="s">
        <v>11858</v>
      </c>
      <c r="N1232" s="1" t="s">
        <v>11859</v>
      </c>
      <c r="T1232" s="1" t="s">
        <v>12788</v>
      </c>
      <c r="U1232" s="1" t="s">
        <v>181</v>
      </c>
      <c r="V1232" s="1" t="s">
        <v>6448</v>
      </c>
      <c r="Y1232" s="1" t="s">
        <v>2365</v>
      </c>
      <c r="Z1232" s="1" t="s">
        <v>7993</v>
      </c>
      <c r="AD1232" s="1" t="s">
        <v>96</v>
      </c>
      <c r="AE1232" s="1" t="s">
        <v>8581</v>
      </c>
      <c r="AG1232" s="1" t="s">
        <v>13083</v>
      </c>
      <c r="AI1232" s="1" t="s">
        <v>8671</v>
      </c>
    </row>
    <row r="1233" spans="1:72" ht="13.5" customHeight="1">
      <c r="A1233" s="7" t="str">
        <f>HYPERLINK("http://kyu.snu.ac.kr/sdhj/index.jsp?type=hj/GK14611_00IM0001_086b.jpg","1738_수남면_086b")</f>
        <v>1738_수남면_086b</v>
      </c>
      <c r="B1233" s="2">
        <v>1738</v>
      </c>
      <c r="C1233" s="2" t="s">
        <v>12722</v>
      </c>
      <c r="D1233" s="2" t="s">
        <v>12723</v>
      </c>
      <c r="E1233" s="2">
        <v>1232</v>
      </c>
      <c r="F1233" s="1">
        <v>4</v>
      </c>
      <c r="G1233" s="1" t="s">
        <v>1841</v>
      </c>
      <c r="H1233" s="1" t="s">
        <v>6275</v>
      </c>
      <c r="I1233" s="1">
        <v>6</v>
      </c>
      <c r="L1233" s="1">
        <v>6</v>
      </c>
      <c r="M1233" s="1" t="s">
        <v>11858</v>
      </c>
      <c r="N1233" s="1" t="s">
        <v>11859</v>
      </c>
      <c r="T1233" s="1" t="s">
        <v>12788</v>
      </c>
      <c r="U1233" s="1" t="s">
        <v>181</v>
      </c>
      <c r="V1233" s="1" t="s">
        <v>6448</v>
      </c>
      <c r="Y1233" s="1" t="s">
        <v>647</v>
      </c>
      <c r="Z1233" s="1" t="s">
        <v>6931</v>
      </c>
      <c r="AF1233" s="1" t="s">
        <v>11525</v>
      </c>
      <c r="AG1233" s="1" t="s">
        <v>11668</v>
      </c>
      <c r="AH1233" s="1" t="s">
        <v>365</v>
      </c>
      <c r="AI1233" s="1" t="s">
        <v>8671</v>
      </c>
      <c r="BB1233" s="1" t="s">
        <v>239</v>
      </c>
      <c r="BC1233" s="1" t="s">
        <v>6489</v>
      </c>
      <c r="BF1233" s="1" t="s">
        <v>11522</v>
      </c>
    </row>
    <row r="1234" spans="1:72" ht="13.5" customHeight="1">
      <c r="A1234" s="7" t="str">
        <f>HYPERLINK("http://kyu.snu.ac.kr/sdhj/index.jsp?type=hj/GK14611_00IM0001_087a.jpg","1738_수남면_087a")</f>
        <v>1738_수남면_087a</v>
      </c>
      <c r="B1234" s="2">
        <v>1738</v>
      </c>
      <c r="C1234" s="2" t="s">
        <v>12735</v>
      </c>
      <c r="D1234" s="2" t="s">
        <v>12736</v>
      </c>
      <c r="E1234" s="2">
        <v>1233</v>
      </c>
      <c r="F1234" s="1">
        <v>4</v>
      </c>
      <c r="G1234" s="1" t="s">
        <v>1841</v>
      </c>
      <c r="H1234" s="1" t="s">
        <v>6275</v>
      </c>
      <c r="I1234" s="1">
        <v>6</v>
      </c>
      <c r="L1234" s="1">
        <v>6</v>
      </c>
      <c r="M1234" s="1" t="s">
        <v>11858</v>
      </c>
      <c r="N1234" s="1" t="s">
        <v>11859</v>
      </c>
      <c r="T1234" s="1" t="s">
        <v>12788</v>
      </c>
      <c r="Y1234" s="1" t="s">
        <v>2366</v>
      </c>
      <c r="Z1234" s="1" t="s">
        <v>7992</v>
      </c>
      <c r="AD1234" s="1" t="s">
        <v>236</v>
      </c>
      <c r="AE1234" s="1" t="s">
        <v>8575</v>
      </c>
      <c r="AG1234" s="1" t="s">
        <v>13083</v>
      </c>
      <c r="AI1234" s="1" t="s">
        <v>8735</v>
      </c>
      <c r="AT1234" s="1" t="s">
        <v>241</v>
      </c>
      <c r="AU1234" s="1" t="s">
        <v>6447</v>
      </c>
      <c r="AV1234" s="1" t="s">
        <v>2367</v>
      </c>
      <c r="AW1234" s="1" t="s">
        <v>9368</v>
      </c>
      <c r="BF1234" s="1" t="s">
        <v>11491</v>
      </c>
    </row>
    <row r="1235" spans="1:72" ht="13.5" customHeight="1">
      <c r="A1235" s="7" t="str">
        <f>HYPERLINK("http://kyu.snu.ac.kr/sdhj/index.jsp?type=hj/GK14611_00IM0001_087a.jpg","1738_수남면_087a")</f>
        <v>1738_수남면_087a</v>
      </c>
      <c r="B1235" s="2">
        <v>1738</v>
      </c>
      <c r="C1235" s="2" t="s">
        <v>12735</v>
      </c>
      <c r="D1235" s="2" t="s">
        <v>12736</v>
      </c>
      <c r="E1235" s="2">
        <v>1234</v>
      </c>
      <c r="F1235" s="1">
        <v>4</v>
      </c>
      <c r="G1235" s="1" t="s">
        <v>1841</v>
      </c>
      <c r="H1235" s="1" t="s">
        <v>6275</v>
      </c>
      <c r="I1235" s="1">
        <v>6</v>
      </c>
      <c r="L1235" s="1">
        <v>6</v>
      </c>
      <c r="M1235" s="1" t="s">
        <v>11858</v>
      </c>
      <c r="N1235" s="1" t="s">
        <v>11859</v>
      </c>
      <c r="T1235" s="1" t="s">
        <v>12788</v>
      </c>
      <c r="U1235" s="1" t="s">
        <v>241</v>
      </c>
      <c r="V1235" s="1" t="s">
        <v>6447</v>
      </c>
      <c r="Y1235" s="1" t="s">
        <v>2368</v>
      </c>
      <c r="Z1235" s="1" t="s">
        <v>13482</v>
      </c>
      <c r="AD1235" s="1" t="s">
        <v>392</v>
      </c>
      <c r="AE1235" s="1" t="s">
        <v>8532</v>
      </c>
      <c r="AG1235" s="1" t="s">
        <v>13083</v>
      </c>
      <c r="AI1235" s="1" t="s">
        <v>8735</v>
      </c>
      <c r="AU1235" s="1" t="s">
        <v>13221</v>
      </c>
      <c r="AW1235" s="1" t="s">
        <v>13483</v>
      </c>
      <c r="BF1235" s="1" t="s">
        <v>11535</v>
      </c>
    </row>
    <row r="1236" spans="1:72" ht="13.5" customHeight="1">
      <c r="A1236" s="7" t="str">
        <f>HYPERLINK("http://kyu.snu.ac.kr/sdhj/index.jsp?type=hj/GK14611_00IM0001_087a.jpg","1738_수남면_087a")</f>
        <v>1738_수남면_087a</v>
      </c>
      <c r="B1236" s="2">
        <v>1738</v>
      </c>
      <c r="C1236" s="2" t="s">
        <v>12735</v>
      </c>
      <c r="D1236" s="2" t="s">
        <v>12736</v>
      </c>
      <c r="E1236" s="2">
        <v>1235</v>
      </c>
      <c r="F1236" s="1">
        <v>4</v>
      </c>
      <c r="G1236" s="1" t="s">
        <v>1841</v>
      </c>
      <c r="H1236" s="1" t="s">
        <v>6275</v>
      </c>
      <c r="I1236" s="1">
        <v>6</v>
      </c>
      <c r="L1236" s="1">
        <v>6</v>
      </c>
      <c r="M1236" s="1" t="s">
        <v>11858</v>
      </c>
      <c r="N1236" s="1" t="s">
        <v>11859</v>
      </c>
      <c r="T1236" s="1" t="s">
        <v>12788</v>
      </c>
      <c r="U1236" s="1" t="s">
        <v>181</v>
      </c>
      <c r="V1236" s="1" t="s">
        <v>6448</v>
      </c>
      <c r="Y1236" s="1" t="s">
        <v>2369</v>
      </c>
      <c r="Z1236" s="1" t="s">
        <v>7421</v>
      </c>
      <c r="AG1236" s="1" t="s">
        <v>13083</v>
      </c>
      <c r="AI1236" s="1" t="s">
        <v>8735</v>
      </c>
      <c r="AT1236" s="1" t="s">
        <v>241</v>
      </c>
      <c r="AU1236" s="1" t="s">
        <v>6447</v>
      </c>
      <c r="AV1236" s="1" t="s">
        <v>2366</v>
      </c>
      <c r="AW1236" s="1" t="s">
        <v>7992</v>
      </c>
      <c r="BF1236" s="1" t="s">
        <v>11491</v>
      </c>
    </row>
    <row r="1237" spans="1:72" ht="13.5" customHeight="1">
      <c r="A1237" s="7" t="str">
        <f>HYPERLINK("http://kyu.snu.ac.kr/sdhj/index.jsp?type=hj/GK14611_00IM0001_087a.jpg","1738_수남면_087a")</f>
        <v>1738_수남면_087a</v>
      </c>
      <c r="B1237" s="2">
        <v>1738</v>
      </c>
      <c r="C1237" s="2" t="s">
        <v>12735</v>
      </c>
      <c r="D1237" s="2" t="s">
        <v>12736</v>
      </c>
      <c r="E1237" s="2">
        <v>1236</v>
      </c>
      <c r="F1237" s="1">
        <v>4</v>
      </c>
      <c r="G1237" s="1" t="s">
        <v>1841</v>
      </c>
      <c r="H1237" s="1" t="s">
        <v>6275</v>
      </c>
      <c r="I1237" s="1">
        <v>6</v>
      </c>
      <c r="L1237" s="1">
        <v>6</v>
      </c>
      <c r="M1237" s="1" t="s">
        <v>11858</v>
      </c>
      <c r="N1237" s="1" t="s">
        <v>11859</v>
      </c>
      <c r="T1237" s="1" t="s">
        <v>12788</v>
      </c>
      <c r="U1237" s="1" t="s">
        <v>181</v>
      </c>
      <c r="V1237" s="1" t="s">
        <v>6448</v>
      </c>
      <c r="Y1237" s="1" t="s">
        <v>2370</v>
      </c>
      <c r="Z1237" s="1" t="s">
        <v>7991</v>
      </c>
      <c r="AD1237" s="1" t="s">
        <v>392</v>
      </c>
      <c r="AE1237" s="1" t="s">
        <v>8532</v>
      </c>
      <c r="AF1237" s="1" t="s">
        <v>11537</v>
      </c>
      <c r="AG1237" s="1" t="s">
        <v>11659</v>
      </c>
      <c r="AH1237" s="1" t="s">
        <v>2371</v>
      </c>
      <c r="AI1237" s="1" t="s">
        <v>8735</v>
      </c>
      <c r="AU1237" s="1" t="s">
        <v>13221</v>
      </c>
      <c r="AW1237" s="1" t="s">
        <v>13484</v>
      </c>
      <c r="BF1237" s="1" t="s">
        <v>11492</v>
      </c>
    </row>
    <row r="1238" spans="1:72" ht="13.5" customHeight="1">
      <c r="A1238" s="7" t="str">
        <f>HYPERLINK("http://kyu.snu.ac.kr/sdhj/index.jsp?type=hj/GK14611_00IM0001_087a.jpg","1738_수남면_087a")</f>
        <v>1738_수남면_087a</v>
      </c>
      <c r="B1238" s="2">
        <v>1738</v>
      </c>
      <c r="C1238" s="2" t="s">
        <v>12735</v>
      </c>
      <c r="D1238" s="2" t="s">
        <v>12736</v>
      </c>
      <c r="E1238" s="2">
        <v>1237</v>
      </c>
      <c r="F1238" s="1">
        <v>4</v>
      </c>
      <c r="G1238" s="1" t="s">
        <v>1841</v>
      </c>
      <c r="H1238" s="1" t="s">
        <v>6275</v>
      </c>
      <c r="I1238" s="1">
        <v>6</v>
      </c>
      <c r="L1238" s="1">
        <v>6</v>
      </c>
      <c r="M1238" s="1" t="s">
        <v>11858</v>
      </c>
      <c r="N1238" s="1" t="s">
        <v>11859</v>
      </c>
      <c r="T1238" s="1" t="s">
        <v>12788</v>
      </c>
      <c r="U1238" s="1" t="s">
        <v>241</v>
      </c>
      <c r="V1238" s="1" t="s">
        <v>6447</v>
      </c>
      <c r="Y1238" s="1" t="s">
        <v>2372</v>
      </c>
      <c r="Z1238" s="1" t="s">
        <v>11732</v>
      </c>
      <c r="AC1238" s="1">
        <v>10</v>
      </c>
      <c r="AD1238" s="1" t="s">
        <v>127</v>
      </c>
      <c r="AE1238" s="1" t="s">
        <v>8557</v>
      </c>
      <c r="BB1238" s="1" t="s">
        <v>181</v>
      </c>
      <c r="BC1238" s="1" t="s">
        <v>6448</v>
      </c>
      <c r="BD1238" s="1" t="s">
        <v>631</v>
      </c>
      <c r="BE1238" s="1" t="s">
        <v>6842</v>
      </c>
      <c r="BF1238" s="1" t="s">
        <v>11491</v>
      </c>
    </row>
    <row r="1239" spans="1:72" ht="13.5" customHeight="1">
      <c r="A1239" s="7" t="str">
        <f>HYPERLINK("http://kyu.snu.ac.kr/sdhj/index.jsp?type=hj/GK14611_00IM0001_087a.jpg","1738_수남면_087a")</f>
        <v>1738_수남면_087a</v>
      </c>
      <c r="B1239" s="2">
        <v>1738</v>
      </c>
      <c r="C1239" s="2" t="s">
        <v>12735</v>
      </c>
      <c r="D1239" s="2" t="s">
        <v>12736</v>
      </c>
      <c r="E1239" s="2">
        <v>1238</v>
      </c>
      <c r="F1239" s="1">
        <v>4</v>
      </c>
      <c r="G1239" s="1" t="s">
        <v>1841</v>
      </c>
      <c r="H1239" s="1" t="s">
        <v>6275</v>
      </c>
      <c r="I1239" s="1">
        <v>6</v>
      </c>
      <c r="L1239" s="1">
        <v>6</v>
      </c>
      <c r="M1239" s="1" t="s">
        <v>11858</v>
      </c>
      <c r="N1239" s="1" t="s">
        <v>11859</v>
      </c>
      <c r="T1239" s="1" t="s">
        <v>12788</v>
      </c>
      <c r="U1239" s="1" t="s">
        <v>241</v>
      </c>
      <c r="V1239" s="1" t="s">
        <v>6447</v>
      </c>
      <c r="Y1239" s="1" t="s">
        <v>2373</v>
      </c>
      <c r="Z1239" s="1" t="s">
        <v>7990</v>
      </c>
      <c r="AC1239" s="1">
        <v>5</v>
      </c>
      <c r="AD1239" s="1" t="s">
        <v>180</v>
      </c>
      <c r="AE1239" s="1" t="s">
        <v>8530</v>
      </c>
      <c r="BF1239" s="1" t="s">
        <v>11491</v>
      </c>
    </row>
    <row r="1240" spans="1:72" ht="13.5" customHeight="1">
      <c r="A1240" s="7" t="str">
        <f>HYPERLINK("http://kyu.snu.ac.kr/sdhj/index.jsp?type=hj/GK14611_00IM0001_087a.jpg","1738_수남면_087a")</f>
        <v>1738_수남면_087a</v>
      </c>
      <c r="B1240" s="2">
        <v>1738</v>
      </c>
      <c r="C1240" s="2" t="s">
        <v>12735</v>
      </c>
      <c r="D1240" s="2" t="s">
        <v>12736</v>
      </c>
      <c r="E1240" s="2">
        <v>1239</v>
      </c>
      <c r="F1240" s="1">
        <v>4</v>
      </c>
      <c r="G1240" s="1" t="s">
        <v>1841</v>
      </c>
      <c r="H1240" s="1" t="s">
        <v>6275</v>
      </c>
      <c r="I1240" s="1">
        <v>6</v>
      </c>
      <c r="L1240" s="1">
        <v>6</v>
      </c>
      <c r="M1240" s="1" t="s">
        <v>11858</v>
      </c>
      <c r="N1240" s="1" t="s">
        <v>11859</v>
      </c>
      <c r="T1240" s="1" t="s">
        <v>12788</v>
      </c>
      <c r="U1240" s="1" t="s">
        <v>181</v>
      </c>
      <c r="V1240" s="1" t="s">
        <v>6448</v>
      </c>
      <c r="Y1240" s="1" t="s">
        <v>13485</v>
      </c>
      <c r="Z1240" s="1" t="s">
        <v>7989</v>
      </c>
      <c r="AC1240" s="1">
        <v>34</v>
      </c>
      <c r="AD1240" s="1" t="s">
        <v>446</v>
      </c>
      <c r="AE1240" s="1" t="s">
        <v>8579</v>
      </c>
    </row>
    <row r="1241" spans="1:72" ht="13.5" customHeight="1">
      <c r="A1241" s="7" t="str">
        <f>HYPERLINK("http://kyu.snu.ac.kr/sdhj/index.jsp?type=hj/GK14611_00IM0001_087a.jpg","1738_수남면_087a")</f>
        <v>1738_수남면_087a</v>
      </c>
      <c r="B1241" s="2">
        <v>1738</v>
      </c>
      <c r="C1241" s="2" t="s">
        <v>12722</v>
      </c>
      <c r="D1241" s="2" t="s">
        <v>12723</v>
      </c>
      <c r="E1241" s="2">
        <v>1240</v>
      </c>
      <c r="F1241" s="1">
        <v>4</v>
      </c>
      <c r="G1241" s="1" t="s">
        <v>1841</v>
      </c>
      <c r="H1241" s="1" t="s">
        <v>6275</v>
      </c>
      <c r="I1241" s="1">
        <v>6</v>
      </c>
      <c r="L1241" s="1">
        <v>6</v>
      </c>
      <c r="M1241" s="1" t="s">
        <v>11858</v>
      </c>
      <c r="N1241" s="1" t="s">
        <v>11859</v>
      </c>
      <c r="T1241" s="1" t="s">
        <v>12788</v>
      </c>
      <c r="U1241" s="1" t="s">
        <v>241</v>
      </c>
      <c r="V1241" s="1" t="s">
        <v>6447</v>
      </c>
      <c r="Y1241" s="1" t="s">
        <v>619</v>
      </c>
      <c r="Z1241" s="1" t="s">
        <v>7988</v>
      </c>
      <c r="AC1241" s="1">
        <v>5</v>
      </c>
      <c r="AD1241" s="1" t="s">
        <v>180</v>
      </c>
      <c r="AE1241" s="1" t="s">
        <v>8530</v>
      </c>
      <c r="BC1241" s="1" t="s">
        <v>13153</v>
      </c>
      <c r="BE1241" s="1" t="s">
        <v>13486</v>
      </c>
      <c r="BF1241" s="1" t="s">
        <v>11491</v>
      </c>
    </row>
    <row r="1242" spans="1:72" ht="13.5" customHeight="1">
      <c r="A1242" s="7" t="str">
        <f>HYPERLINK("http://kyu.snu.ac.kr/sdhj/index.jsp?type=hj/GK14611_00IM0001_087a.jpg","1738_수남면_087a")</f>
        <v>1738_수남면_087a</v>
      </c>
      <c r="B1242" s="2">
        <v>1738</v>
      </c>
      <c r="C1242" s="2" t="s">
        <v>12735</v>
      </c>
      <c r="D1242" s="2" t="s">
        <v>12736</v>
      </c>
      <c r="E1242" s="2">
        <v>1241</v>
      </c>
      <c r="F1242" s="1">
        <v>4</v>
      </c>
      <c r="G1242" s="1" t="s">
        <v>1841</v>
      </c>
      <c r="H1242" s="1" t="s">
        <v>6275</v>
      </c>
      <c r="I1242" s="1">
        <v>6</v>
      </c>
      <c r="L1242" s="1">
        <v>6</v>
      </c>
      <c r="M1242" s="1" t="s">
        <v>11858</v>
      </c>
      <c r="N1242" s="1" t="s">
        <v>11859</v>
      </c>
      <c r="T1242" s="1" t="s">
        <v>12788</v>
      </c>
      <c r="U1242" s="1" t="s">
        <v>181</v>
      </c>
      <c r="V1242" s="1" t="s">
        <v>6448</v>
      </c>
      <c r="Y1242" s="1" t="s">
        <v>1697</v>
      </c>
      <c r="Z1242" s="1" t="s">
        <v>7987</v>
      </c>
      <c r="AC1242" s="1">
        <v>3</v>
      </c>
      <c r="AD1242" s="1" t="s">
        <v>652</v>
      </c>
      <c r="AE1242" s="1" t="s">
        <v>8543</v>
      </c>
      <c r="BC1242" s="1" t="s">
        <v>13153</v>
      </c>
      <c r="BE1242" s="1" t="s">
        <v>13486</v>
      </c>
      <c r="BF1242" s="1" t="s">
        <v>11492</v>
      </c>
    </row>
    <row r="1243" spans="1:72" ht="13.5" customHeight="1">
      <c r="A1243" s="7" t="str">
        <f>HYPERLINK("http://kyu.snu.ac.kr/sdhj/index.jsp?type=hj/GK14611_00IM0001_087a.jpg","1738_수남면_087a")</f>
        <v>1738_수남면_087a</v>
      </c>
      <c r="B1243" s="2">
        <v>1738</v>
      </c>
      <c r="C1243" s="2" t="s">
        <v>12735</v>
      </c>
      <c r="D1243" s="2" t="s">
        <v>12736</v>
      </c>
      <c r="E1243" s="2">
        <v>1242</v>
      </c>
      <c r="F1243" s="1">
        <v>5</v>
      </c>
      <c r="G1243" s="1" t="s">
        <v>13487</v>
      </c>
      <c r="H1243" s="1" t="s">
        <v>6274</v>
      </c>
      <c r="I1243" s="1">
        <v>1</v>
      </c>
      <c r="J1243" s="1" t="s">
        <v>13488</v>
      </c>
      <c r="K1243" s="1" t="s">
        <v>6321</v>
      </c>
      <c r="L1243" s="1">
        <v>1</v>
      </c>
      <c r="M1243" s="1" t="s">
        <v>12019</v>
      </c>
      <c r="N1243" s="1" t="s">
        <v>12020</v>
      </c>
      <c r="T1243" s="1" t="s">
        <v>12676</v>
      </c>
      <c r="U1243" s="1" t="s">
        <v>2375</v>
      </c>
      <c r="V1243" s="1" t="s">
        <v>13489</v>
      </c>
      <c r="W1243" s="1" t="s">
        <v>38</v>
      </c>
      <c r="X1243" s="1" t="s">
        <v>6711</v>
      </c>
      <c r="Y1243" s="1" t="s">
        <v>2376</v>
      </c>
      <c r="Z1243" s="1" t="s">
        <v>7986</v>
      </c>
      <c r="AC1243" s="1">
        <v>38</v>
      </c>
      <c r="AD1243" s="1" t="s">
        <v>96</v>
      </c>
      <c r="AE1243" s="1" t="s">
        <v>8581</v>
      </c>
      <c r="AJ1243" s="1" t="s">
        <v>17</v>
      </c>
      <c r="AK1243" s="1" t="s">
        <v>8760</v>
      </c>
      <c r="AL1243" s="1" t="s">
        <v>41</v>
      </c>
      <c r="AM1243" s="1" t="s">
        <v>8676</v>
      </c>
      <c r="AT1243" s="1" t="s">
        <v>44</v>
      </c>
      <c r="AU1243" s="1" t="s">
        <v>6520</v>
      </c>
      <c r="AV1243" s="1" t="s">
        <v>2377</v>
      </c>
      <c r="AW1243" s="1" t="s">
        <v>9367</v>
      </c>
      <c r="BG1243" s="1" t="s">
        <v>79</v>
      </c>
      <c r="BH1243" s="1" t="s">
        <v>6493</v>
      </c>
      <c r="BI1243" s="1" t="s">
        <v>2378</v>
      </c>
      <c r="BJ1243" s="1" t="s">
        <v>7961</v>
      </c>
      <c r="BK1243" s="1" t="s">
        <v>48</v>
      </c>
      <c r="BL1243" s="1" t="s">
        <v>6678</v>
      </c>
      <c r="BM1243" s="1" t="s">
        <v>2379</v>
      </c>
      <c r="BN1243" s="1" t="s">
        <v>10428</v>
      </c>
      <c r="BO1243" s="1" t="s">
        <v>255</v>
      </c>
      <c r="BP1243" s="1" t="s">
        <v>6490</v>
      </c>
      <c r="BQ1243" s="1" t="s">
        <v>2380</v>
      </c>
      <c r="BR1243" s="1" t="s">
        <v>11367</v>
      </c>
      <c r="BS1243" s="1" t="s">
        <v>372</v>
      </c>
      <c r="BT1243" s="1" t="s">
        <v>8664</v>
      </c>
    </row>
    <row r="1244" spans="1:72" ht="13.5" customHeight="1">
      <c r="A1244" s="7" t="str">
        <f>HYPERLINK("http://kyu.snu.ac.kr/sdhj/index.jsp?type=hj/GK14611_00IM0001_087a.jpg","1738_수남면_087a")</f>
        <v>1738_수남면_087a</v>
      </c>
      <c r="B1244" s="2">
        <v>1738</v>
      </c>
      <c r="C1244" s="2" t="s">
        <v>12779</v>
      </c>
      <c r="D1244" s="2" t="s">
        <v>12780</v>
      </c>
      <c r="E1244" s="2">
        <v>1243</v>
      </c>
      <c r="F1244" s="1">
        <v>5</v>
      </c>
      <c r="G1244" s="1" t="s">
        <v>2374</v>
      </c>
      <c r="H1244" s="1" t="s">
        <v>6274</v>
      </c>
      <c r="I1244" s="1">
        <v>1</v>
      </c>
      <c r="L1244" s="1">
        <v>1</v>
      </c>
      <c r="M1244" s="1" t="s">
        <v>12019</v>
      </c>
      <c r="N1244" s="1" t="s">
        <v>12020</v>
      </c>
      <c r="S1244" s="1" t="s">
        <v>51</v>
      </c>
      <c r="T1244" s="1" t="s">
        <v>6364</v>
      </c>
      <c r="W1244" s="1" t="s">
        <v>38</v>
      </c>
      <c r="X1244" s="1" t="s">
        <v>6711</v>
      </c>
      <c r="Y1244" s="1" t="s">
        <v>53</v>
      </c>
      <c r="Z1244" s="1" t="s">
        <v>6773</v>
      </c>
      <c r="AC1244" s="1">
        <v>37</v>
      </c>
      <c r="AD1244" s="1" t="s">
        <v>189</v>
      </c>
      <c r="AE1244" s="1" t="s">
        <v>8533</v>
      </c>
      <c r="AJ1244" s="1" t="s">
        <v>17</v>
      </c>
      <c r="AK1244" s="1" t="s">
        <v>8760</v>
      </c>
      <c r="AL1244" s="1" t="s">
        <v>372</v>
      </c>
      <c r="AM1244" s="1" t="s">
        <v>8664</v>
      </c>
      <c r="AT1244" s="1" t="s">
        <v>44</v>
      </c>
      <c r="AU1244" s="1" t="s">
        <v>6520</v>
      </c>
      <c r="AV1244" s="1" t="s">
        <v>1731</v>
      </c>
      <c r="AW1244" s="1" t="s">
        <v>13490</v>
      </c>
      <c r="BG1244" s="1" t="s">
        <v>44</v>
      </c>
      <c r="BH1244" s="1" t="s">
        <v>6520</v>
      </c>
      <c r="BI1244" s="1" t="s">
        <v>2381</v>
      </c>
      <c r="BJ1244" s="1" t="s">
        <v>13491</v>
      </c>
      <c r="BK1244" s="1" t="s">
        <v>44</v>
      </c>
      <c r="BL1244" s="1" t="s">
        <v>6520</v>
      </c>
      <c r="BM1244" s="1" t="s">
        <v>1675</v>
      </c>
      <c r="BN1244" s="1" t="s">
        <v>14434</v>
      </c>
      <c r="BO1244" s="1" t="s">
        <v>44</v>
      </c>
      <c r="BP1244" s="1" t="s">
        <v>6520</v>
      </c>
      <c r="BQ1244" s="1" t="s">
        <v>2382</v>
      </c>
      <c r="BR1244" s="1" t="s">
        <v>10896</v>
      </c>
      <c r="BS1244" s="1" t="s">
        <v>795</v>
      </c>
      <c r="BT1244" s="1" t="s">
        <v>8700</v>
      </c>
    </row>
    <row r="1245" spans="1:72" ht="13.5" customHeight="1">
      <c r="A1245" s="7" t="str">
        <f>HYPERLINK("http://kyu.snu.ac.kr/sdhj/index.jsp?type=hj/GK14611_00IM0001_087a.jpg","1738_수남면_087a")</f>
        <v>1738_수남면_087a</v>
      </c>
      <c r="B1245" s="2">
        <v>1738</v>
      </c>
      <c r="C1245" s="2" t="s">
        <v>12811</v>
      </c>
      <c r="D1245" s="2" t="s">
        <v>12812</v>
      </c>
      <c r="E1245" s="2">
        <v>1244</v>
      </c>
      <c r="F1245" s="1">
        <v>5</v>
      </c>
      <c r="G1245" s="1" t="s">
        <v>2374</v>
      </c>
      <c r="H1245" s="1" t="s">
        <v>6274</v>
      </c>
      <c r="I1245" s="1">
        <v>1</v>
      </c>
      <c r="L1245" s="1">
        <v>1</v>
      </c>
      <c r="M1245" s="1" t="s">
        <v>12019</v>
      </c>
      <c r="N1245" s="1" t="s">
        <v>12020</v>
      </c>
      <c r="S1245" s="1" t="s">
        <v>62</v>
      </c>
      <c r="T1245" s="1" t="s">
        <v>6363</v>
      </c>
      <c r="Y1245" s="1" t="s">
        <v>53</v>
      </c>
      <c r="Z1245" s="1" t="s">
        <v>6773</v>
      </c>
      <c r="AC1245" s="1">
        <v>4</v>
      </c>
      <c r="AD1245" s="1" t="s">
        <v>89</v>
      </c>
      <c r="AE1245" s="1" t="s">
        <v>8545</v>
      </c>
    </row>
    <row r="1246" spans="1:72" ht="13.5" customHeight="1">
      <c r="A1246" s="7" t="str">
        <f>HYPERLINK("http://kyu.snu.ac.kr/sdhj/index.jsp?type=hj/GK14611_00IM0001_087a.jpg","1738_수남면_087a")</f>
        <v>1738_수남면_087a</v>
      </c>
      <c r="B1246" s="2">
        <v>1738</v>
      </c>
      <c r="C1246" s="2" t="s">
        <v>13000</v>
      </c>
      <c r="D1246" s="2" t="s">
        <v>13001</v>
      </c>
      <c r="E1246" s="2">
        <v>1245</v>
      </c>
      <c r="F1246" s="1">
        <v>5</v>
      </c>
      <c r="G1246" s="1" t="s">
        <v>2374</v>
      </c>
      <c r="H1246" s="1" t="s">
        <v>6274</v>
      </c>
      <c r="I1246" s="1">
        <v>1</v>
      </c>
      <c r="L1246" s="1">
        <v>2</v>
      </c>
      <c r="M1246" s="1" t="s">
        <v>12021</v>
      </c>
      <c r="N1246" s="1" t="s">
        <v>12022</v>
      </c>
      <c r="T1246" s="1" t="s">
        <v>13492</v>
      </c>
      <c r="U1246" s="1" t="s">
        <v>159</v>
      </c>
      <c r="V1246" s="1" t="s">
        <v>6472</v>
      </c>
      <c r="W1246" s="1" t="s">
        <v>38</v>
      </c>
      <c r="X1246" s="1" t="s">
        <v>6711</v>
      </c>
      <c r="Y1246" s="1" t="s">
        <v>2383</v>
      </c>
      <c r="Z1246" s="1" t="s">
        <v>7661</v>
      </c>
      <c r="AC1246" s="1">
        <v>44</v>
      </c>
      <c r="AD1246" s="1" t="s">
        <v>482</v>
      </c>
      <c r="AE1246" s="1" t="s">
        <v>8578</v>
      </c>
      <c r="AJ1246" s="1" t="s">
        <v>17</v>
      </c>
      <c r="AK1246" s="1" t="s">
        <v>8760</v>
      </c>
      <c r="AL1246" s="1" t="s">
        <v>41</v>
      </c>
      <c r="AM1246" s="1" t="s">
        <v>8676</v>
      </c>
      <c r="AT1246" s="1" t="s">
        <v>2384</v>
      </c>
      <c r="AU1246" s="1" t="s">
        <v>11439</v>
      </c>
      <c r="AV1246" s="1" t="s">
        <v>2385</v>
      </c>
      <c r="AW1246" s="1" t="s">
        <v>7982</v>
      </c>
      <c r="BG1246" s="1" t="s">
        <v>81</v>
      </c>
      <c r="BH1246" s="1" t="s">
        <v>8866</v>
      </c>
      <c r="BI1246" s="1" t="s">
        <v>2386</v>
      </c>
      <c r="BJ1246" s="1" t="s">
        <v>9242</v>
      </c>
      <c r="BK1246" s="1" t="s">
        <v>81</v>
      </c>
      <c r="BL1246" s="1" t="s">
        <v>8866</v>
      </c>
      <c r="BM1246" s="1" t="s">
        <v>2387</v>
      </c>
      <c r="BN1246" s="1" t="s">
        <v>6808</v>
      </c>
      <c r="BO1246" s="1" t="s">
        <v>81</v>
      </c>
      <c r="BP1246" s="1" t="s">
        <v>8866</v>
      </c>
      <c r="BQ1246" s="1" t="s">
        <v>2388</v>
      </c>
      <c r="BR1246" s="1" t="s">
        <v>10877</v>
      </c>
      <c r="BS1246" s="1" t="s">
        <v>795</v>
      </c>
      <c r="BT1246" s="1" t="s">
        <v>8700</v>
      </c>
    </row>
    <row r="1247" spans="1:72" ht="13.5" customHeight="1">
      <c r="A1247" s="7" t="str">
        <f>HYPERLINK("http://kyu.snu.ac.kr/sdhj/index.jsp?type=hj/GK14611_00IM0001_087a.jpg","1738_수남면_087a")</f>
        <v>1738_수남면_087a</v>
      </c>
      <c r="B1247" s="2">
        <v>1738</v>
      </c>
      <c r="C1247" s="2" t="s">
        <v>12870</v>
      </c>
      <c r="D1247" s="2" t="s">
        <v>12871</v>
      </c>
      <c r="E1247" s="2">
        <v>1246</v>
      </c>
      <c r="F1247" s="1">
        <v>5</v>
      </c>
      <c r="G1247" s="1" t="s">
        <v>2374</v>
      </c>
      <c r="H1247" s="1" t="s">
        <v>6274</v>
      </c>
      <c r="I1247" s="1">
        <v>1</v>
      </c>
      <c r="L1247" s="1">
        <v>2</v>
      </c>
      <c r="M1247" s="1" t="s">
        <v>12021</v>
      </c>
      <c r="N1247" s="1" t="s">
        <v>12022</v>
      </c>
      <c r="S1247" s="1" t="s">
        <v>51</v>
      </c>
      <c r="T1247" s="1" t="s">
        <v>6364</v>
      </c>
      <c r="W1247" s="1" t="s">
        <v>66</v>
      </c>
      <c r="X1247" s="1" t="s">
        <v>11719</v>
      </c>
      <c r="Y1247" s="1" t="s">
        <v>170</v>
      </c>
      <c r="Z1247" s="1" t="s">
        <v>6819</v>
      </c>
      <c r="AC1247" s="1">
        <v>39</v>
      </c>
      <c r="AD1247" s="1" t="s">
        <v>93</v>
      </c>
      <c r="AE1247" s="1" t="s">
        <v>8534</v>
      </c>
      <c r="AJ1247" s="1" t="s">
        <v>173</v>
      </c>
      <c r="AK1247" s="1" t="s">
        <v>8258</v>
      </c>
      <c r="AL1247" s="1" t="s">
        <v>257</v>
      </c>
      <c r="AM1247" s="1" t="s">
        <v>8704</v>
      </c>
      <c r="AT1247" s="1" t="s">
        <v>81</v>
      </c>
      <c r="AU1247" s="1" t="s">
        <v>8866</v>
      </c>
      <c r="AV1247" s="1" t="s">
        <v>2389</v>
      </c>
      <c r="AW1247" s="1" t="s">
        <v>9366</v>
      </c>
      <c r="BG1247" s="1" t="s">
        <v>81</v>
      </c>
      <c r="BH1247" s="1" t="s">
        <v>8866</v>
      </c>
      <c r="BI1247" s="1" t="s">
        <v>2390</v>
      </c>
      <c r="BJ1247" s="1" t="s">
        <v>7842</v>
      </c>
      <c r="BK1247" s="1" t="s">
        <v>81</v>
      </c>
      <c r="BL1247" s="1" t="s">
        <v>8866</v>
      </c>
      <c r="BM1247" s="1" t="s">
        <v>2391</v>
      </c>
      <c r="BN1247" s="1" t="s">
        <v>10427</v>
      </c>
      <c r="BO1247" s="1" t="s">
        <v>81</v>
      </c>
      <c r="BP1247" s="1" t="s">
        <v>8866</v>
      </c>
      <c r="BQ1247" s="1" t="s">
        <v>2392</v>
      </c>
      <c r="BR1247" s="1" t="s">
        <v>11231</v>
      </c>
      <c r="BS1247" s="1" t="s">
        <v>50</v>
      </c>
      <c r="BT1247" s="1" t="s">
        <v>11050</v>
      </c>
    </row>
    <row r="1248" spans="1:72" ht="13.5" customHeight="1">
      <c r="A1248" s="7" t="str">
        <f>HYPERLINK("http://kyu.snu.ac.kr/sdhj/index.jsp?type=hj/GK14611_00IM0001_087a.jpg","1738_수남면_087a")</f>
        <v>1738_수남면_087a</v>
      </c>
      <c r="B1248" s="2">
        <v>1738</v>
      </c>
      <c r="C1248" s="2" t="s">
        <v>13030</v>
      </c>
      <c r="D1248" s="2" t="s">
        <v>13031</v>
      </c>
      <c r="E1248" s="2">
        <v>1247</v>
      </c>
      <c r="F1248" s="1">
        <v>5</v>
      </c>
      <c r="G1248" s="1" t="s">
        <v>2374</v>
      </c>
      <c r="H1248" s="1" t="s">
        <v>6274</v>
      </c>
      <c r="I1248" s="1">
        <v>1</v>
      </c>
      <c r="L1248" s="1">
        <v>2</v>
      </c>
      <c r="M1248" s="1" t="s">
        <v>12021</v>
      </c>
      <c r="N1248" s="1" t="s">
        <v>12022</v>
      </c>
      <c r="S1248" s="1" t="s">
        <v>62</v>
      </c>
      <c r="T1248" s="1" t="s">
        <v>6363</v>
      </c>
      <c r="AC1248" s="1">
        <v>11</v>
      </c>
      <c r="AD1248" s="1" t="s">
        <v>68</v>
      </c>
      <c r="AE1248" s="1" t="s">
        <v>8538</v>
      </c>
    </row>
    <row r="1249" spans="1:72" ht="13.5" customHeight="1">
      <c r="A1249" s="7" t="str">
        <f>HYPERLINK("http://kyu.snu.ac.kr/sdhj/index.jsp?type=hj/GK14611_00IM0001_087a.jpg","1738_수남면_087a")</f>
        <v>1738_수남면_087a</v>
      </c>
      <c r="B1249" s="2">
        <v>1738</v>
      </c>
      <c r="C1249" s="2" t="s">
        <v>13493</v>
      </c>
      <c r="D1249" s="2" t="s">
        <v>13494</v>
      </c>
      <c r="E1249" s="2">
        <v>1248</v>
      </c>
      <c r="F1249" s="1">
        <v>5</v>
      </c>
      <c r="G1249" s="1" t="s">
        <v>2374</v>
      </c>
      <c r="H1249" s="1" t="s">
        <v>6274</v>
      </c>
      <c r="I1249" s="1">
        <v>1</v>
      </c>
      <c r="L1249" s="1">
        <v>2</v>
      </c>
      <c r="M1249" s="1" t="s">
        <v>12021</v>
      </c>
      <c r="N1249" s="1" t="s">
        <v>12022</v>
      </c>
      <c r="S1249" s="1" t="s">
        <v>62</v>
      </c>
      <c r="T1249" s="1" t="s">
        <v>6363</v>
      </c>
      <c r="AC1249" s="1">
        <v>9</v>
      </c>
      <c r="AD1249" s="1" t="s">
        <v>171</v>
      </c>
      <c r="AE1249" s="1" t="s">
        <v>8560</v>
      </c>
    </row>
    <row r="1250" spans="1:72" ht="13.5" customHeight="1">
      <c r="A1250" s="7" t="str">
        <f>HYPERLINK("http://kyu.snu.ac.kr/sdhj/index.jsp?type=hj/GK14611_00IM0001_087a.jpg","1738_수남면_087a")</f>
        <v>1738_수남면_087a</v>
      </c>
      <c r="B1250" s="2">
        <v>1738</v>
      </c>
      <c r="C1250" s="2" t="s">
        <v>13493</v>
      </c>
      <c r="D1250" s="2" t="s">
        <v>13494</v>
      </c>
      <c r="E1250" s="2">
        <v>1249</v>
      </c>
      <c r="F1250" s="1">
        <v>5</v>
      </c>
      <c r="G1250" s="1" t="s">
        <v>2374</v>
      </c>
      <c r="H1250" s="1" t="s">
        <v>6274</v>
      </c>
      <c r="I1250" s="1">
        <v>1</v>
      </c>
      <c r="L1250" s="1">
        <v>2</v>
      </c>
      <c r="M1250" s="1" t="s">
        <v>12021</v>
      </c>
      <c r="N1250" s="1" t="s">
        <v>12022</v>
      </c>
      <c r="T1250" s="1" t="s">
        <v>13495</v>
      </c>
      <c r="U1250" s="1" t="s">
        <v>181</v>
      </c>
      <c r="V1250" s="1" t="s">
        <v>6448</v>
      </c>
      <c r="Y1250" s="1" t="s">
        <v>2393</v>
      </c>
      <c r="Z1250" s="1" t="s">
        <v>7985</v>
      </c>
      <c r="AC1250" s="1">
        <v>24</v>
      </c>
      <c r="AD1250" s="1" t="s">
        <v>61</v>
      </c>
      <c r="AE1250" s="1" t="s">
        <v>8568</v>
      </c>
      <c r="AG1250" s="1" t="s">
        <v>13496</v>
      </c>
      <c r="BB1250" s="1" t="s">
        <v>181</v>
      </c>
      <c r="BC1250" s="1" t="s">
        <v>6448</v>
      </c>
      <c r="BD1250" s="1" t="s">
        <v>2394</v>
      </c>
      <c r="BE1250" s="1" t="s">
        <v>9609</v>
      </c>
      <c r="BF1250" s="1" t="s">
        <v>11491</v>
      </c>
    </row>
    <row r="1251" spans="1:72" ht="13.5" customHeight="1">
      <c r="A1251" s="7" t="str">
        <f>HYPERLINK("http://kyu.snu.ac.kr/sdhj/index.jsp?type=hj/GK14611_00IM0001_087a.jpg","1738_수남면_087a")</f>
        <v>1738_수남면_087a</v>
      </c>
      <c r="B1251" s="2">
        <v>1738</v>
      </c>
      <c r="C1251" s="2" t="s">
        <v>12735</v>
      </c>
      <c r="D1251" s="2" t="s">
        <v>12736</v>
      </c>
      <c r="E1251" s="2">
        <v>1250</v>
      </c>
      <c r="F1251" s="1">
        <v>5</v>
      </c>
      <c r="G1251" s="1" t="s">
        <v>2374</v>
      </c>
      <c r="H1251" s="1" t="s">
        <v>6274</v>
      </c>
      <c r="I1251" s="1">
        <v>1</v>
      </c>
      <c r="L1251" s="1">
        <v>2</v>
      </c>
      <c r="M1251" s="1" t="s">
        <v>12021</v>
      </c>
      <c r="N1251" s="1" t="s">
        <v>12022</v>
      </c>
      <c r="T1251" s="1" t="s">
        <v>13495</v>
      </c>
      <c r="U1251" s="1" t="s">
        <v>241</v>
      </c>
      <c r="V1251" s="1" t="s">
        <v>6447</v>
      </c>
      <c r="Y1251" s="1" t="s">
        <v>2395</v>
      </c>
      <c r="Z1251" s="1" t="s">
        <v>7984</v>
      </c>
      <c r="AC1251" s="1">
        <v>19</v>
      </c>
      <c r="AD1251" s="1" t="s">
        <v>275</v>
      </c>
      <c r="AE1251" s="1" t="s">
        <v>8558</v>
      </c>
      <c r="AF1251" s="1" t="s">
        <v>11508</v>
      </c>
      <c r="AG1251" s="1" t="s">
        <v>11716</v>
      </c>
      <c r="BC1251" s="1" t="s">
        <v>13497</v>
      </c>
      <c r="BE1251" s="1" t="s">
        <v>13498</v>
      </c>
      <c r="BF1251" s="1" t="s">
        <v>11492</v>
      </c>
    </row>
    <row r="1252" spans="1:72" ht="13.5" customHeight="1">
      <c r="A1252" s="7" t="str">
        <f>HYPERLINK("http://kyu.snu.ac.kr/sdhj/index.jsp?type=hj/GK14611_00IM0001_087a.jpg","1738_수남면_087a")</f>
        <v>1738_수남면_087a</v>
      </c>
      <c r="B1252" s="2">
        <v>1738</v>
      </c>
      <c r="C1252" s="2" t="s">
        <v>12735</v>
      </c>
      <c r="D1252" s="2" t="s">
        <v>12736</v>
      </c>
      <c r="E1252" s="2">
        <v>1251</v>
      </c>
      <c r="F1252" s="1">
        <v>5</v>
      </c>
      <c r="G1252" s="1" t="s">
        <v>2374</v>
      </c>
      <c r="H1252" s="1" t="s">
        <v>6274</v>
      </c>
      <c r="I1252" s="1">
        <v>1</v>
      </c>
      <c r="L1252" s="1">
        <v>3</v>
      </c>
      <c r="M1252" s="1" t="s">
        <v>12023</v>
      </c>
      <c r="N1252" s="1" t="s">
        <v>12024</v>
      </c>
      <c r="T1252" s="1" t="s">
        <v>13499</v>
      </c>
      <c r="U1252" s="1" t="s">
        <v>159</v>
      </c>
      <c r="V1252" s="1" t="s">
        <v>6472</v>
      </c>
      <c r="W1252" s="1" t="s">
        <v>38</v>
      </c>
      <c r="X1252" s="1" t="s">
        <v>6711</v>
      </c>
      <c r="Y1252" s="1" t="s">
        <v>2396</v>
      </c>
      <c r="Z1252" s="1" t="s">
        <v>7983</v>
      </c>
      <c r="AC1252" s="1">
        <v>29</v>
      </c>
      <c r="AD1252" s="1" t="s">
        <v>433</v>
      </c>
      <c r="AE1252" s="1" t="s">
        <v>8537</v>
      </c>
      <c r="AJ1252" s="1" t="s">
        <v>17</v>
      </c>
      <c r="AK1252" s="1" t="s">
        <v>8760</v>
      </c>
      <c r="AL1252" s="1" t="s">
        <v>41</v>
      </c>
      <c r="AM1252" s="1" t="s">
        <v>8676</v>
      </c>
      <c r="AT1252" s="1" t="s">
        <v>293</v>
      </c>
      <c r="AU1252" s="1" t="s">
        <v>6654</v>
      </c>
      <c r="AV1252" s="1" t="s">
        <v>2385</v>
      </c>
      <c r="AW1252" s="1" t="s">
        <v>7982</v>
      </c>
      <c r="BG1252" s="1" t="s">
        <v>81</v>
      </c>
      <c r="BH1252" s="1" t="s">
        <v>8866</v>
      </c>
      <c r="BI1252" s="1" t="s">
        <v>2386</v>
      </c>
      <c r="BJ1252" s="1" t="s">
        <v>9242</v>
      </c>
      <c r="BK1252" s="1" t="s">
        <v>81</v>
      </c>
      <c r="BL1252" s="1" t="s">
        <v>8866</v>
      </c>
      <c r="BM1252" s="1" t="s">
        <v>2387</v>
      </c>
      <c r="BN1252" s="1" t="s">
        <v>6808</v>
      </c>
      <c r="BO1252" s="1" t="s">
        <v>81</v>
      </c>
      <c r="BP1252" s="1" t="s">
        <v>8866</v>
      </c>
      <c r="BQ1252" s="1" t="s">
        <v>2388</v>
      </c>
      <c r="BR1252" s="1" t="s">
        <v>10877</v>
      </c>
      <c r="BS1252" s="1" t="s">
        <v>795</v>
      </c>
      <c r="BT1252" s="1" t="s">
        <v>8700</v>
      </c>
    </row>
    <row r="1253" spans="1:72" ht="13.5" customHeight="1">
      <c r="A1253" s="7" t="str">
        <f>HYPERLINK("http://kyu.snu.ac.kr/sdhj/index.jsp?type=hj/GK14611_00IM0001_087a.jpg","1738_수남면_087a")</f>
        <v>1738_수남면_087a</v>
      </c>
      <c r="B1253" s="2">
        <v>1738</v>
      </c>
      <c r="C1253" s="2" t="s">
        <v>12870</v>
      </c>
      <c r="D1253" s="2" t="s">
        <v>12871</v>
      </c>
      <c r="E1253" s="2">
        <v>1252</v>
      </c>
      <c r="F1253" s="1">
        <v>5</v>
      </c>
      <c r="G1253" s="1" t="s">
        <v>2374</v>
      </c>
      <c r="H1253" s="1" t="s">
        <v>6274</v>
      </c>
      <c r="I1253" s="1">
        <v>1</v>
      </c>
      <c r="L1253" s="1">
        <v>3</v>
      </c>
      <c r="M1253" s="1" t="s">
        <v>12023</v>
      </c>
      <c r="N1253" s="1" t="s">
        <v>12024</v>
      </c>
      <c r="S1253" s="1" t="s">
        <v>385</v>
      </c>
      <c r="T1253" s="1" t="s">
        <v>385</v>
      </c>
      <c r="U1253" s="1" t="s">
        <v>293</v>
      </c>
      <c r="V1253" s="1" t="s">
        <v>6654</v>
      </c>
      <c r="Y1253" s="1" t="s">
        <v>2385</v>
      </c>
      <c r="Z1253" s="1" t="s">
        <v>7982</v>
      </c>
      <c r="AC1253" s="1">
        <v>71</v>
      </c>
      <c r="AD1253" s="1" t="s">
        <v>134</v>
      </c>
      <c r="AE1253" s="1" t="s">
        <v>8563</v>
      </c>
    </row>
    <row r="1254" spans="1:72" ht="13.5" customHeight="1">
      <c r="A1254" s="7" t="str">
        <f>HYPERLINK("http://kyu.snu.ac.kr/sdhj/index.jsp?type=hj/GK14611_00IM0001_087a.jpg","1738_수남면_087a")</f>
        <v>1738_수남면_087a</v>
      </c>
      <c r="B1254" s="2">
        <v>1738</v>
      </c>
      <c r="C1254" s="2" t="s">
        <v>13143</v>
      </c>
      <c r="D1254" s="2" t="s">
        <v>13144</v>
      </c>
      <c r="E1254" s="2">
        <v>1253</v>
      </c>
      <c r="F1254" s="1">
        <v>5</v>
      </c>
      <c r="G1254" s="1" t="s">
        <v>2374</v>
      </c>
      <c r="H1254" s="1" t="s">
        <v>6274</v>
      </c>
      <c r="I1254" s="1">
        <v>1</v>
      </c>
      <c r="L1254" s="1">
        <v>3</v>
      </c>
      <c r="M1254" s="1" t="s">
        <v>12023</v>
      </c>
      <c r="N1254" s="1" t="s">
        <v>12024</v>
      </c>
      <c r="S1254" s="1" t="s">
        <v>51</v>
      </c>
      <c r="T1254" s="1" t="s">
        <v>6364</v>
      </c>
      <c r="W1254" s="1" t="s">
        <v>66</v>
      </c>
      <c r="X1254" s="1" t="s">
        <v>11719</v>
      </c>
      <c r="Y1254" s="1" t="s">
        <v>170</v>
      </c>
      <c r="Z1254" s="1" t="s">
        <v>6819</v>
      </c>
      <c r="AC1254" s="1">
        <v>39</v>
      </c>
      <c r="AD1254" s="1" t="s">
        <v>93</v>
      </c>
      <c r="AE1254" s="1" t="s">
        <v>8534</v>
      </c>
      <c r="AJ1254" s="1" t="s">
        <v>173</v>
      </c>
      <c r="AK1254" s="1" t="s">
        <v>8258</v>
      </c>
      <c r="AL1254" s="1" t="s">
        <v>55</v>
      </c>
      <c r="AM1254" s="1" t="s">
        <v>8766</v>
      </c>
      <c r="AT1254" s="1" t="s">
        <v>81</v>
      </c>
      <c r="AU1254" s="1" t="s">
        <v>8866</v>
      </c>
      <c r="AV1254" s="1" t="s">
        <v>2397</v>
      </c>
      <c r="AW1254" s="1" t="s">
        <v>9365</v>
      </c>
      <c r="BG1254" s="1" t="s">
        <v>81</v>
      </c>
      <c r="BH1254" s="1" t="s">
        <v>8866</v>
      </c>
      <c r="BI1254" s="1" t="s">
        <v>2398</v>
      </c>
      <c r="BJ1254" s="1" t="s">
        <v>10006</v>
      </c>
      <c r="BK1254" s="1" t="s">
        <v>315</v>
      </c>
      <c r="BL1254" s="1" t="s">
        <v>8896</v>
      </c>
      <c r="BM1254" s="1" t="s">
        <v>2399</v>
      </c>
      <c r="BN1254" s="1" t="s">
        <v>10426</v>
      </c>
      <c r="BO1254" s="1" t="s">
        <v>81</v>
      </c>
      <c r="BP1254" s="1" t="s">
        <v>8866</v>
      </c>
      <c r="BQ1254" s="1" t="s">
        <v>2400</v>
      </c>
      <c r="BR1254" s="1" t="s">
        <v>10895</v>
      </c>
      <c r="BS1254" s="1" t="s">
        <v>50</v>
      </c>
      <c r="BT1254" s="1" t="s">
        <v>11050</v>
      </c>
    </row>
    <row r="1255" spans="1:72" ht="13.5" customHeight="1">
      <c r="A1255" s="7" t="str">
        <f>HYPERLINK("http://kyu.snu.ac.kr/sdhj/index.jsp?type=hj/GK14611_00IM0001_087a.jpg","1738_수남면_087a")</f>
        <v>1738_수남면_087a</v>
      </c>
      <c r="B1255" s="2">
        <v>1738</v>
      </c>
      <c r="C1255" s="2" t="s">
        <v>13297</v>
      </c>
      <c r="D1255" s="2" t="s">
        <v>13298</v>
      </c>
      <c r="E1255" s="2">
        <v>1254</v>
      </c>
      <c r="F1255" s="1">
        <v>5</v>
      </c>
      <c r="G1255" s="1" t="s">
        <v>2374</v>
      </c>
      <c r="H1255" s="1" t="s">
        <v>6274</v>
      </c>
      <c r="I1255" s="1">
        <v>1</v>
      </c>
      <c r="L1255" s="1">
        <v>3</v>
      </c>
      <c r="M1255" s="1" t="s">
        <v>12023</v>
      </c>
      <c r="N1255" s="1" t="s">
        <v>12024</v>
      </c>
      <c r="S1255" s="1" t="s">
        <v>168</v>
      </c>
      <c r="T1255" s="1" t="s">
        <v>6377</v>
      </c>
      <c r="W1255" s="1" t="s">
        <v>169</v>
      </c>
      <c r="X1255" s="1" t="s">
        <v>6718</v>
      </c>
      <c r="Y1255" s="1" t="s">
        <v>170</v>
      </c>
      <c r="Z1255" s="1" t="s">
        <v>6819</v>
      </c>
      <c r="AC1255" s="1">
        <v>69</v>
      </c>
      <c r="AD1255" s="1" t="s">
        <v>171</v>
      </c>
      <c r="AE1255" s="1" t="s">
        <v>8560</v>
      </c>
    </row>
    <row r="1256" spans="1:72" ht="13.5" customHeight="1">
      <c r="A1256" s="7" t="str">
        <f>HYPERLINK("http://kyu.snu.ac.kr/sdhj/index.jsp?type=hj/GK14611_00IM0001_087a.jpg","1738_수남면_087a")</f>
        <v>1738_수남면_087a</v>
      </c>
      <c r="B1256" s="2">
        <v>1738</v>
      </c>
      <c r="C1256" s="2" t="s">
        <v>13143</v>
      </c>
      <c r="D1256" s="2" t="s">
        <v>13144</v>
      </c>
      <c r="E1256" s="2">
        <v>1255</v>
      </c>
      <c r="F1256" s="1">
        <v>5</v>
      </c>
      <c r="G1256" s="1" t="s">
        <v>2374</v>
      </c>
      <c r="H1256" s="1" t="s">
        <v>6274</v>
      </c>
      <c r="I1256" s="1">
        <v>1</v>
      </c>
      <c r="L1256" s="1">
        <v>3</v>
      </c>
      <c r="M1256" s="1" t="s">
        <v>12023</v>
      </c>
      <c r="N1256" s="1" t="s">
        <v>12024</v>
      </c>
      <c r="S1256" s="1" t="s">
        <v>62</v>
      </c>
      <c r="T1256" s="1" t="s">
        <v>6363</v>
      </c>
      <c r="AC1256" s="1">
        <v>8</v>
      </c>
      <c r="AD1256" s="1" t="s">
        <v>580</v>
      </c>
      <c r="AE1256" s="1" t="s">
        <v>8555</v>
      </c>
    </row>
    <row r="1257" spans="1:72" ht="13.5" customHeight="1">
      <c r="A1257" s="7" t="str">
        <f>HYPERLINK("http://kyu.snu.ac.kr/sdhj/index.jsp?type=hj/GK14611_00IM0001_087a.jpg","1738_수남면_087a")</f>
        <v>1738_수남면_087a</v>
      </c>
      <c r="B1257" s="2">
        <v>1738</v>
      </c>
      <c r="C1257" s="2" t="s">
        <v>13143</v>
      </c>
      <c r="D1257" s="2" t="s">
        <v>13144</v>
      </c>
      <c r="E1257" s="2">
        <v>1256</v>
      </c>
      <c r="F1257" s="1">
        <v>5</v>
      </c>
      <c r="G1257" s="1" t="s">
        <v>2374</v>
      </c>
      <c r="H1257" s="1" t="s">
        <v>6274</v>
      </c>
      <c r="I1257" s="1">
        <v>1</v>
      </c>
      <c r="L1257" s="1">
        <v>3</v>
      </c>
      <c r="M1257" s="1" t="s">
        <v>12023</v>
      </c>
      <c r="N1257" s="1" t="s">
        <v>12024</v>
      </c>
      <c r="S1257" s="1" t="s">
        <v>62</v>
      </c>
      <c r="T1257" s="1" t="s">
        <v>6363</v>
      </c>
      <c r="AC1257" s="1">
        <v>4</v>
      </c>
      <c r="AD1257" s="1" t="s">
        <v>89</v>
      </c>
      <c r="AE1257" s="1" t="s">
        <v>8545</v>
      </c>
    </row>
    <row r="1258" spans="1:72" ht="13.5" customHeight="1">
      <c r="A1258" s="7" t="str">
        <f>HYPERLINK("http://kyu.snu.ac.kr/sdhj/index.jsp?type=hj/GK14611_00IM0001_087a.jpg","1738_수남면_087a")</f>
        <v>1738_수남면_087a</v>
      </c>
      <c r="B1258" s="2">
        <v>1738</v>
      </c>
      <c r="C1258" s="2" t="s">
        <v>13143</v>
      </c>
      <c r="D1258" s="2" t="s">
        <v>13144</v>
      </c>
      <c r="E1258" s="2">
        <v>1257</v>
      </c>
      <c r="F1258" s="1">
        <v>5</v>
      </c>
      <c r="G1258" s="1" t="s">
        <v>2374</v>
      </c>
      <c r="H1258" s="1" t="s">
        <v>6274</v>
      </c>
      <c r="I1258" s="1">
        <v>1</v>
      </c>
      <c r="L1258" s="1">
        <v>3</v>
      </c>
      <c r="M1258" s="1" t="s">
        <v>12023</v>
      </c>
      <c r="N1258" s="1" t="s">
        <v>12024</v>
      </c>
      <c r="T1258" s="1" t="s">
        <v>13500</v>
      </c>
      <c r="U1258" s="1" t="s">
        <v>181</v>
      </c>
      <c r="V1258" s="1" t="s">
        <v>6448</v>
      </c>
      <c r="Y1258" s="1" t="s">
        <v>2401</v>
      </c>
      <c r="Z1258" s="1" t="s">
        <v>6848</v>
      </c>
      <c r="AC1258" s="1">
        <v>50</v>
      </c>
      <c r="AD1258" s="1" t="s">
        <v>469</v>
      </c>
      <c r="AE1258" s="1" t="s">
        <v>8574</v>
      </c>
      <c r="AG1258" s="1" t="s">
        <v>13501</v>
      </c>
      <c r="AT1258" s="1" t="s">
        <v>183</v>
      </c>
      <c r="AU1258" s="1" t="s">
        <v>6484</v>
      </c>
      <c r="AV1258" s="1" t="s">
        <v>2402</v>
      </c>
      <c r="AW1258" s="1" t="s">
        <v>9364</v>
      </c>
      <c r="BB1258" s="1" t="s">
        <v>185</v>
      </c>
      <c r="BC1258" s="1" t="s">
        <v>6456</v>
      </c>
      <c r="BD1258" s="1" t="s">
        <v>2403</v>
      </c>
      <c r="BE1258" s="1" t="s">
        <v>6880</v>
      </c>
    </row>
    <row r="1259" spans="1:72" ht="13.5" customHeight="1">
      <c r="A1259" s="7" t="str">
        <f>HYPERLINK("http://kyu.snu.ac.kr/sdhj/index.jsp?type=hj/GK14611_00IM0001_087a.jpg","1738_수남면_087a")</f>
        <v>1738_수남면_087a</v>
      </c>
      <c r="B1259" s="2">
        <v>1738</v>
      </c>
      <c r="C1259" s="2" t="s">
        <v>13154</v>
      </c>
      <c r="D1259" s="2" t="s">
        <v>13155</v>
      </c>
      <c r="E1259" s="2">
        <v>1258</v>
      </c>
      <c r="F1259" s="1">
        <v>5</v>
      </c>
      <c r="G1259" s="1" t="s">
        <v>2374</v>
      </c>
      <c r="H1259" s="1" t="s">
        <v>6274</v>
      </c>
      <c r="I1259" s="1">
        <v>1</v>
      </c>
      <c r="L1259" s="1">
        <v>3</v>
      </c>
      <c r="M1259" s="1" t="s">
        <v>12023</v>
      </c>
      <c r="N1259" s="1" t="s">
        <v>12024</v>
      </c>
      <c r="T1259" s="1" t="s">
        <v>13500</v>
      </c>
      <c r="U1259" s="1" t="s">
        <v>241</v>
      </c>
      <c r="V1259" s="1" t="s">
        <v>6447</v>
      </c>
      <c r="Y1259" s="1" t="s">
        <v>2404</v>
      </c>
      <c r="Z1259" s="1" t="s">
        <v>7981</v>
      </c>
      <c r="AC1259" s="1">
        <v>20</v>
      </c>
      <c r="AD1259" s="1" t="s">
        <v>63</v>
      </c>
      <c r="AE1259" s="1" t="s">
        <v>8535</v>
      </c>
      <c r="AF1259" s="1" t="s">
        <v>11496</v>
      </c>
      <c r="AG1259" s="1" t="s">
        <v>11685</v>
      </c>
      <c r="BC1259" s="1" t="s">
        <v>13502</v>
      </c>
      <c r="BE1259" s="1" t="s">
        <v>13503</v>
      </c>
      <c r="BF1259" s="1" t="s">
        <v>11491</v>
      </c>
    </row>
    <row r="1260" spans="1:72" ht="13.5" customHeight="1">
      <c r="A1260" s="7" t="str">
        <f>HYPERLINK("http://kyu.snu.ac.kr/sdhj/index.jsp?type=hj/GK14611_00IM0001_087a.jpg","1738_수남면_087a")</f>
        <v>1738_수남면_087a</v>
      </c>
      <c r="B1260" s="2">
        <v>1738</v>
      </c>
      <c r="C1260" s="2" t="s">
        <v>12735</v>
      </c>
      <c r="D1260" s="2" t="s">
        <v>12736</v>
      </c>
      <c r="E1260" s="2">
        <v>1259</v>
      </c>
      <c r="F1260" s="1">
        <v>5</v>
      </c>
      <c r="G1260" s="1" t="s">
        <v>2374</v>
      </c>
      <c r="H1260" s="1" t="s">
        <v>6274</v>
      </c>
      <c r="I1260" s="1">
        <v>1</v>
      </c>
      <c r="L1260" s="1">
        <v>4</v>
      </c>
      <c r="M1260" s="1" t="s">
        <v>12025</v>
      </c>
      <c r="N1260" s="1" t="s">
        <v>12026</v>
      </c>
      <c r="T1260" s="1" t="s">
        <v>12942</v>
      </c>
      <c r="U1260" s="1" t="s">
        <v>844</v>
      </c>
      <c r="V1260" s="1" t="s">
        <v>6445</v>
      </c>
      <c r="W1260" s="1" t="s">
        <v>490</v>
      </c>
      <c r="X1260" s="1" t="s">
        <v>6730</v>
      </c>
      <c r="Y1260" s="1" t="s">
        <v>53</v>
      </c>
      <c r="Z1260" s="1" t="s">
        <v>6773</v>
      </c>
      <c r="AC1260" s="1">
        <v>54</v>
      </c>
      <c r="AD1260" s="1" t="s">
        <v>511</v>
      </c>
      <c r="AE1260" s="1" t="s">
        <v>8566</v>
      </c>
      <c r="AJ1260" s="1" t="s">
        <v>17</v>
      </c>
      <c r="AK1260" s="1" t="s">
        <v>8760</v>
      </c>
      <c r="AL1260" s="1" t="s">
        <v>285</v>
      </c>
      <c r="AM1260" s="1" t="s">
        <v>8520</v>
      </c>
      <c r="AT1260" s="1" t="s">
        <v>782</v>
      </c>
      <c r="AU1260" s="1" t="s">
        <v>6451</v>
      </c>
      <c r="AV1260" s="1" t="s">
        <v>2405</v>
      </c>
      <c r="AW1260" s="1" t="s">
        <v>9363</v>
      </c>
      <c r="BG1260" s="1" t="s">
        <v>110</v>
      </c>
      <c r="BH1260" s="1" t="s">
        <v>6351</v>
      </c>
      <c r="BI1260" s="1" t="s">
        <v>1609</v>
      </c>
      <c r="BJ1260" s="1" t="s">
        <v>9431</v>
      </c>
      <c r="BK1260" s="1" t="s">
        <v>782</v>
      </c>
      <c r="BL1260" s="1" t="s">
        <v>6451</v>
      </c>
      <c r="BM1260" s="1" t="s">
        <v>2406</v>
      </c>
      <c r="BN1260" s="1" t="s">
        <v>10411</v>
      </c>
      <c r="BO1260" s="1" t="s">
        <v>46</v>
      </c>
      <c r="BP1260" s="1" t="s">
        <v>6649</v>
      </c>
      <c r="BQ1260" s="1" t="s">
        <v>2407</v>
      </c>
      <c r="BR1260" s="1" t="s">
        <v>11432</v>
      </c>
      <c r="BS1260" s="1" t="s">
        <v>285</v>
      </c>
      <c r="BT1260" s="1" t="s">
        <v>8520</v>
      </c>
    </row>
    <row r="1261" spans="1:72" ht="13.5" customHeight="1">
      <c r="A1261" s="7" t="str">
        <f>HYPERLINK("http://kyu.snu.ac.kr/sdhj/index.jsp?type=hj/GK14611_00IM0001_087a.jpg","1738_수남면_087a")</f>
        <v>1738_수남면_087a</v>
      </c>
      <c r="B1261" s="2">
        <v>1738</v>
      </c>
      <c r="C1261" s="2" t="s">
        <v>12742</v>
      </c>
      <c r="D1261" s="2" t="s">
        <v>12743</v>
      </c>
      <c r="E1261" s="2">
        <v>1260</v>
      </c>
      <c r="F1261" s="1">
        <v>5</v>
      </c>
      <c r="G1261" s="1" t="s">
        <v>2374</v>
      </c>
      <c r="H1261" s="1" t="s">
        <v>6274</v>
      </c>
      <c r="I1261" s="1">
        <v>1</v>
      </c>
      <c r="L1261" s="1">
        <v>4</v>
      </c>
      <c r="M1261" s="1" t="s">
        <v>12025</v>
      </c>
      <c r="N1261" s="1" t="s">
        <v>12026</v>
      </c>
      <c r="S1261" s="1" t="s">
        <v>131</v>
      </c>
      <c r="T1261" s="1" t="s">
        <v>6366</v>
      </c>
      <c r="Y1261" s="1" t="s">
        <v>2408</v>
      </c>
      <c r="Z1261" s="1" t="s">
        <v>7980</v>
      </c>
      <c r="AC1261" s="1">
        <v>19</v>
      </c>
      <c r="AD1261" s="1" t="s">
        <v>275</v>
      </c>
      <c r="AE1261" s="1" t="s">
        <v>8558</v>
      </c>
    </row>
    <row r="1262" spans="1:72" ht="13.5" customHeight="1">
      <c r="A1262" s="7" t="str">
        <f>HYPERLINK("http://kyu.snu.ac.kr/sdhj/index.jsp?type=hj/GK14611_00IM0001_087a.jpg","1738_수남면_087a")</f>
        <v>1738_수남면_087a</v>
      </c>
      <c r="B1262" s="2">
        <v>1738</v>
      </c>
      <c r="C1262" s="2" t="s">
        <v>12836</v>
      </c>
      <c r="D1262" s="2" t="s">
        <v>12677</v>
      </c>
      <c r="E1262" s="2">
        <v>1261</v>
      </c>
      <c r="F1262" s="1">
        <v>5</v>
      </c>
      <c r="G1262" s="1" t="s">
        <v>2374</v>
      </c>
      <c r="H1262" s="1" t="s">
        <v>6274</v>
      </c>
      <c r="I1262" s="1">
        <v>1</v>
      </c>
      <c r="L1262" s="1">
        <v>4</v>
      </c>
      <c r="M1262" s="1" t="s">
        <v>12025</v>
      </c>
      <c r="N1262" s="1" t="s">
        <v>12026</v>
      </c>
      <c r="S1262" s="1" t="s">
        <v>131</v>
      </c>
      <c r="T1262" s="1" t="s">
        <v>6366</v>
      </c>
      <c r="U1262" s="1" t="s">
        <v>782</v>
      </c>
      <c r="V1262" s="1" t="s">
        <v>6451</v>
      </c>
      <c r="Y1262" s="1" t="s">
        <v>2023</v>
      </c>
      <c r="Z1262" s="1" t="s">
        <v>7029</v>
      </c>
      <c r="AC1262" s="1">
        <v>16</v>
      </c>
      <c r="AD1262" s="1" t="s">
        <v>603</v>
      </c>
      <c r="AE1262" s="1" t="s">
        <v>8551</v>
      </c>
    </row>
    <row r="1263" spans="1:72" ht="13.5" customHeight="1">
      <c r="A1263" s="7" t="str">
        <f>HYPERLINK("http://kyu.snu.ac.kr/sdhj/index.jsp?type=hj/GK14611_00IM0001_087a.jpg","1738_수남면_087a")</f>
        <v>1738_수남면_087a</v>
      </c>
      <c r="B1263" s="2">
        <v>1738</v>
      </c>
      <c r="C1263" s="2" t="s">
        <v>12836</v>
      </c>
      <c r="D1263" s="2" t="s">
        <v>12677</v>
      </c>
      <c r="E1263" s="2">
        <v>1262</v>
      </c>
      <c r="F1263" s="1">
        <v>5</v>
      </c>
      <c r="G1263" s="1" t="s">
        <v>2374</v>
      </c>
      <c r="H1263" s="1" t="s">
        <v>6274</v>
      </c>
      <c r="I1263" s="1">
        <v>1</v>
      </c>
      <c r="L1263" s="1">
        <v>5</v>
      </c>
      <c r="M1263" s="1" t="s">
        <v>6126</v>
      </c>
      <c r="N1263" s="1" t="s">
        <v>11244</v>
      </c>
      <c r="T1263" s="1" t="s">
        <v>13504</v>
      </c>
      <c r="U1263" s="1" t="s">
        <v>2409</v>
      </c>
      <c r="V1263" s="1" t="s">
        <v>11057</v>
      </c>
      <c r="W1263" s="1" t="s">
        <v>153</v>
      </c>
      <c r="X1263" s="1" t="s">
        <v>6765</v>
      </c>
      <c r="Y1263" s="1" t="s">
        <v>2410</v>
      </c>
      <c r="Z1263" s="1" t="s">
        <v>7979</v>
      </c>
      <c r="AC1263" s="1">
        <v>66</v>
      </c>
      <c r="AD1263" s="1" t="s">
        <v>130</v>
      </c>
      <c r="AE1263" s="1" t="s">
        <v>8580</v>
      </c>
      <c r="AJ1263" s="1" t="s">
        <v>17</v>
      </c>
      <c r="AK1263" s="1" t="s">
        <v>8760</v>
      </c>
      <c r="AL1263" s="1" t="s">
        <v>372</v>
      </c>
      <c r="AM1263" s="1" t="s">
        <v>8664</v>
      </c>
      <c r="AT1263" s="1" t="s">
        <v>46</v>
      </c>
      <c r="AU1263" s="1" t="s">
        <v>6649</v>
      </c>
      <c r="AV1263" s="1" t="s">
        <v>1165</v>
      </c>
      <c r="AW1263" s="1" t="s">
        <v>7863</v>
      </c>
      <c r="BG1263" s="1" t="s">
        <v>46</v>
      </c>
      <c r="BH1263" s="1" t="s">
        <v>6649</v>
      </c>
      <c r="BI1263" s="1" t="s">
        <v>1387</v>
      </c>
      <c r="BJ1263" s="1" t="s">
        <v>7323</v>
      </c>
      <c r="BK1263" s="1" t="s">
        <v>119</v>
      </c>
      <c r="BL1263" s="1" t="s">
        <v>8868</v>
      </c>
      <c r="BM1263" s="1" t="s">
        <v>1849</v>
      </c>
      <c r="BN1263" s="1" t="s">
        <v>10026</v>
      </c>
      <c r="BO1263" s="1" t="s">
        <v>119</v>
      </c>
      <c r="BP1263" s="1" t="s">
        <v>8868</v>
      </c>
      <c r="BQ1263" s="1" t="s">
        <v>2411</v>
      </c>
      <c r="BR1263" s="1" t="s">
        <v>11128</v>
      </c>
      <c r="BS1263" s="1" t="s">
        <v>50</v>
      </c>
      <c r="BT1263" s="1" t="s">
        <v>11050</v>
      </c>
    </row>
    <row r="1264" spans="1:72" ht="13.5" customHeight="1">
      <c r="A1264" s="7" t="str">
        <f>HYPERLINK("http://kyu.snu.ac.kr/sdhj/index.jsp?type=hj/GK14611_00IM0001_087a.jpg","1738_수남면_087a")</f>
        <v>1738_수남면_087a</v>
      </c>
      <c r="B1264" s="2">
        <v>1738</v>
      </c>
      <c r="C1264" s="2" t="s">
        <v>13364</v>
      </c>
      <c r="D1264" s="2" t="s">
        <v>13365</v>
      </c>
      <c r="E1264" s="2">
        <v>1263</v>
      </c>
      <c r="F1264" s="1">
        <v>5</v>
      </c>
      <c r="G1264" s="1" t="s">
        <v>2374</v>
      </c>
      <c r="H1264" s="1" t="s">
        <v>6274</v>
      </c>
      <c r="I1264" s="1">
        <v>1</v>
      </c>
      <c r="L1264" s="1">
        <v>5</v>
      </c>
      <c r="M1264" s="1" t="s">
        <v>6126</v>
      </c>
      <c r="N1264" s="1" t="s">
        <v>11244</v>
      </c>
      <c r="S1264" s="1" t="s">
        <v>51</v>
      </c>
      <c r="T1264" s="1" t="s">
        <v>6364</v>
      </c>
      <c r="W1264" s="1" t="s">
        <v>153</v>
      </c>
      <c r="X1264" s="1" t="s">
        <v>6765</v>
      </c>
      <c r="Y1264" s="1" t="s">
        <v>53</v>
      </c>
      <c r="Z1264" s="1" t="s">
        <v>6773</v>
      </c>
      <c r="AC1264" s="1">
        <v>63</v>
      </c>
      <c r="AD1264" s="1" t="s">
        <v>652</v>
      </c>
      <c r="AE1264" s="1" t="s">
        <v>8543</v>
      </c>
      <c r="AJ1264" s="1" t="s">
        <v>17</v>
      </c>
      <c r="AK1264" s="1" t="s">
        <v>8760</v>
      </c>
      <c r="AL1264" s="1" t="s">
        <v>50</v>
      </c>
      <c r="AM1264" s="1" t="s">
        <v>11050</v>
      </c>
      <c r="AT1264" s="1" t="s">
        <v>119</v>
      </c>
      <c r="AU1264" s="1" t="s">
        <v>8868</v>
      </c>
      <c r="AV1264" s="1" t="s">
        <v>2412</v>
      </c>
      <c r="AW1264" s="1" t="s">
        <v>7266</v>
      </c>
      <c r="BG1264" s="1" t="s">
        <v>46</v>
      </c>
      <c r="BH1264" s="1" t="s">
        <v>6649</v>
      </c>
      <c r="BI1264" s="1" t="s">
        <v>2413</v>
      </c>
      <c r="BJ1264" s="1" t="s">
        <v>9992</v>
      </c>
      <c r="BK1264" s="1" t="s">
        <v>46</v>
      </c>
      <c r="BL1264" s="1" t="s">
        <v>6649</v>
      </c>
      <c r="BM1264" s="1" t="s">
        <v>2414</v>
      </c>
      <c r="BN1264" s="1" t="s">
        <v>8737</v>
      </c>
      <c r="BO1264" s="1" t="s">
        <v>46</v>
      </c>
      <c r="BP1264" s="1" t="s">
        <v>6649</v>
      </c>
      <c r="BQ1264" s="1" t="s">
        <v>2415</v>
      </c>
      <c r="BR1264" s="1" t="s">
        <v>11207</v>
      </c>
      <c r="BS1264" s="1" t="s">
        <v>50</v>
      </c>
      <c r="BT1264" s="1" t="s">
        <v>11050</v>
      </c>
    </row>
    <row r="1265" spans="1:72" ht="13.5" customHeight="1">
      <c r="A1265" s="7" t="str">
        <f>HYPERLINK("http://kyu.snu.ac.kr/sdhj/index.jsp?type=hj/GK14611_00IM0001_087a.jpg","1738_수남면_087a")</f>
        <v>1738_수남면_087a</v>
      </c>
      <c r="B1265" s="2">
        <v>1738</v>
      </c>
      <c r="C1265" s="2" t="s">
        <v>12725</v>
      </c>
      <c r="D1265" s="2" t="s">
        <v>12726</v>
      </c>
      <c r="E1265" s="2">
        <v>1264</v>
      </c>
      <c r="F1265" s="1">
        <v>5</v>
      </c>
      <c r="G1265" s="1" t="s">
        <v>2374</v>
      </c>
      <c r="H1265" s="1" t="s">
        <v>6274</v>
      </c>
      <c r="I1265" s="1">
        <v>2</v>
      </c>
      <c r="J1265" s="1" t="s">
        <v>2416</v>
      </c>
      <c r="K1265" s="1" t="s">
        <v>11796</v>
      </c>
      <c r="L1265" s="1">
        <v>1</v>
      </c>
      <c r="M1265" s="1" t="s">
        <v>12027</v>
      </c>
      <c r="N1265" s="1" t="s">
        <v>12028</v>
      </c>
      <c r="T1265" s="1" t="s">
        <v>13505</v>
      </c>
      <c r="U1265" s="1" t="s">
        <v>79</v>
      </c>
      <c r="V1265" s="1" t="s">
        <v>6493</v>
      </c>
      <c r="W1265" s="1" t="s">
        <v>66</v>
      </c>
      <c r="X1265" s="1" t="s">
        <v>11719</v>
      </c>
      <c r="Y1265" s="1" t="s">
        <v>2417</v>
      </c>
      <c r="Z1265" s="1" t="s">
        <v>7978</v>
      </c>
      <c r="AC1265" s="1">
        <v>46</v>
      </c>
      <c r="AD1265" s="1" t="s">
        <v>299</v>
      </c>
      <c r="AE1265" s="1" t="s">
        <v>8556</v>
      </c>
      <c r="AJ1265" s="1" t="s">
        <v>17</v>
      </c>
      <c r="AK1265" s="1" t="s">
        <v>8760</v>
      </c>
      <c r="AL1265" s="1" t="s">
        <v>285</v>
      </c>
      <c r="AM1265" s="1" t="s">
        <v>8520</v>
      </c>
      <c r="AT1265" s="1" t="s">
        <v>81</v>
      </c>
      <c r="AU1265" s="1" t="s">
        <v>8866</v>
      </c>
      <c r="AV1265" s="1" t="s">
        <v>2418</v>
      </c>
      <c r="AW1265" s="1" t="s">
        <v>9362</v>
      </c>
      <c r="BG1265" s="1" t="s">
        <v>48</v>
      </c>
      <c r="BH1265" s="1" t="s">
        <v>6678</v>
      </c>
      <c r="BI1265" s="1" t="s">
        <v>2419</v>
      </c>
      <c r="BJ1265" s="1" t="s">
        <v>9980</v>
      </c>
      <c r="BK1265" s="1" t="s">
        <v>1135</v>
      </c>
      <c r="BL1265" s="1" t="s">
        <v>11457</v>
      </c>
      <c r="BM1265" s="1" t="s">
        <v>369</v>
      </c>
      <c r="BN1265" s="1" t="s">
        <v>9754</v>
      </c>
      <c r="BO1265" s="1" t="s">
        <v>81</v>
      </c>
      <c r="BP1265" s="1" t="s">
        <v>8866</v>
      </c>
      <c r="BQ1265" s="1" t="s">
        <v>2420</v>
      </c>
      <c r="BR1265" s="1" t="s">
        <v>10894</v>
      </c>
      <c r="BS1265" s="1" t="s">
        <v>41</v>
      </c>
      <c r="BT1265" s="1" t="s">
        <v>8676</v>
      </c>
    </row>
    <row r="1266" spans="1:72" ht="13.5" customHeight="1">
      <c r="A1266" s="7" t="str">
        <f>HYPERLINK("http://kyu.snu.ac.kr/sdhj/index.jsp?type=hj/GK14611_00IM0001_087a.jpg","1738_수남면_087a")</f>
        <v>1738_수남면_087a</v>
      </c>
      <c r="B1266" s="2">
        <v>1738</v>
      </c>
      <c r="C1266" s="2" t="s">
        <v>12712</v>
      </c>
      <c r="D1266" s="2" t="s">
        <v>12713</v>
      </c>
      <c r="E1266" s="2">
        <v>1265</v>
      </c>
      <c r="F1266" s="1">
        <v>5</v>
      </c>
      <c r="G1266" s="1" t="s">
        <v>2374</v>
      </c>
      <c r="H1266" s="1" t="s">
        <v>6274</v>
      </c>
      <c r="I1266" s="1">
        <v>2</v>
      </c>
      <c r="L1266" s="1">
        <v>1</v>
      </c>
      <c r="M1266" s="1" t="s">
        <v>12027</v>
      </c>
      <c r="N1266" s="1" t="s">
        <v>12028</v>
      </c>
      <c r="S1266" s="1" t="s">
        <v>51</v>
      </c>
      <c r="T1266" s="1" t="s">
        <v>6364</v>
      </c>
      <c r="W1266" s="1" t="s">
        <v>153</v>
      </c>
      <c r="X1266" s="1" t="s">
        <v>6765</v>
      </c>
      <c r="Y1266" s="1" t="s">
        <v>53</v>
      </c>
      <c r="Z1266" s="1" t="s">
        <v>6773</v>
      </c>
      <c r="AC1266" s="1">
        <v>48</v>
      </c>
      <c r="AD1266" s="1" t="s">
        <v>259</v>
      </c>
      <c r="AE1266" s="1" t="s">
        <v>8571</v>
      </c>
      <c r="AJ1266" s="1" t="s">
        <v>17</v>
      </c>
      <c r="AK1266" s="1" t="s">
        <v>8760</v>
      </c>
      <c r="AL1266" s="1" t="s">
        <v>50</v>
      </c>
      <c r="AM1266" s="1" t="s">
        <v>11050</v>
      </c>
      <c r="AT1266" s="1" t="s">
        <v>81</v>
      </c>
      <c r="AU1266" s="1" t="s">
        <v>8866</v>
      </c>
      <c r="AV1266" s="1" t="s">
        <v>2421</v>
      </c>
      <c r="AW1266" s="1" t="s">
        <v>9361</v>
      </c>
      <c r="BG1266" s="1" t="s">
        <v>81</v>
      </c>
      <c r="BH1266" s="1" t="s">
        <v>8866</v>
      </c>
      <c r="BI1266" s="1" t="s">
        <v>2335</v>
      </c>
      <c r="BJ1266" s="1" t="s">
        <v>10005</v>
      </c>
      <c r="BK1266" s="1" t="s">
        <v>1135</v>
      </c>
      <c r="BL1266" s="1" t="s">
        <v>11457</v>
      </c>
      <c r="BM1266" s="1" t="s">
        <v>2422</v>
      </c>
      <c r="BN1266" s="1" t="s">
        <v>10425</v>
      </c>
      <c r="BO1266" s="1" t="s">
        <v>81</v>
      </c>
      <c r="BP1266" s="1" t="s">
        <v>8866</v>
      </c>
      <c r="BQ1266" s="1" t="s">
        <v>13506</v>
      </c>
      <c r="BR1266" s="1" t="s">
        <v>11352</v>
      </c>
      <c r="BS1266" s="1" t="s">
        <v>285</v>
      </c>
      <c r="BT1266" s="1" t="s">
        <v>8520</v>
      </c>
    </row>
    <row r="1267" spans="1:72" ht="13.5" customHeight="1">
      <c r="A1267" s="7" t="str">
        <f>HYPERLINK("http://kyu.snu.ac.kr/sdhj/index.jsp?type=hj/GK14611_00IM0001_087a.jpg","1738_수남면_087a")</f>
        <v>1738_수남면_087a</v>
      </c>
      <c r="B1267" s="2">
        <v>1738</v>
      </c>
      <c r="C1267" s="2" t="s">
        <v>13464</v>
      </c>
      <c r="D1267" s="2" t="s">
        <v>13465</v>
      </c>
      <c r="E1267" s="2">
        <v>1266</v>
      </c>
      <c r="F1267" s="1">
        <v>5</v>
      </c>
      <c r="G1267" s="1" t="s">
        <v>2374</v>
      </c>
      <c r="H1267" s="1" t="s">
        <v>6274</v>
      </c>
      <c r="I1267" s="1">
        <v>2</v>
      </c>
      <c r="L1267" s="1">
        <v>1</v>
      </c>
      <c r="M1267" s="1" t="s">
        <v>12027</v>
      </c>
      <c r="N1267" s="1" t="s">
        <v>12028</v>
      </c>
      <c r="T1267" s="1" t="s">
        <v>13507</v>
      </c>
      <c r="U1267" s="1" t="s">
        <v>181</v>
      </c>
      <c r="V1267" s="1" t="s">
        <v>6448</v>
      </c>
      <c r="Y1267" s="1" t="s">
        <v>1548</v>
      </c>
      <c r="Z1267" s="1" t="s">
        <v>7245</v>
      </c>
      <c r="AC1267" s="1">
        <v>21</v>
      </c>
      <c r="AD1267" s="1" t="s">
        <v>362</v>
      </c>
      <c r="AE1267" s="1" t="s">
        <v>8531</v>
      </c>
      <c r="AV1267" s="1" t="s">
        <v>2240</v>
      </c>
      <c r="AW1267" s="1" t="s">
        <v>6967</v>
      </c>
    </row>
    <row r="1268" spans="1:72" ht="13.5" customHeight="1">
      <c r="A1268" s="7" t="str">
        <f>HYPERLINK("http://kyu.snu.ac.kr/sdhj/index.jsp?type=hj/GK14611_00IM0001_087a.jpg","1738_수남면_087a")</f>
        <v>1738_수남면_087a</v>
      </c>
      <c r="B1268" s="2">
        <v>1738</v>
      </c>
      <c r="C1268" s="2" t="s">
        <v>13508</v>
      </c>
      <c r="D1268" s="2" t="s">
        <v>13509</v>
      </c>
      <c r="E1268" s="2">
        <v>1267</v>
      </c>
      <c r="F1268" s="1">
        <v>5</v>
      </c>
      <c r="G1268" s="1" t="s">
        <v>2374</v>
      </c>
      <c r="H1268" s="1" t="s">
        <v>6274</v>
      </c>
      <c r="I1268" s="1">
        <v>2</v>
      </c>
      <c r="L1268" s="1">
        <v>2</v>
      </c>
      <c r="M1268" s="1" t="s">
        <v>2416</v>
      </c>
      <c r="N1268" s="1" t="s">
        <v>11796</v>
      </c>
      <c r="T1268" s="1" t="s">
        <v>13272</v>
      </c>
      <c r="U1268" s="1" t="s">
        <v>2423</v>
      </c>
      <c r="V1268" s="1" t="s">
        <v>11059</v>
      </c>
      <c r="W1268" s="1" t="s">
        <v>153</v>
      </c>
      <c r="X1268" s="1" t="s">
        <v>6765</v>
      </c>
      <c r="Y1268" s="1" t="s">
        <v>698</v>
      </c>
      <c r="Z1268" s="1" t="s">
        <v>7977</v>
      </c>
      <c r="AC1268" s="1">
        <v>81</v>
      </c>
      <c r="AD1268" s="1" t="s">
        <v>362</v>
      </c>
      <c r="AE1268" s="1" t="s">
        <v>8531</v>
      </c>
      <c r="AJ1268" s="1" t="s">
        <v>17</v>
      </c>
      <c r="AK1268" s="1" t="s">
        <v>8760</v>
      </c>
      <c r="AL1268" s="1" t="s">
        <v>372</v>
      </c>
      <c r="AM1268" s="1" t="s">
        <v>8664</v>
      </c>
      <c r="AT1268" s="1" t="s">
        <v>119</v>
      </c>
      <c r="AU1268" s="1" t="s">
        <v>8868</v>
      </c>
      <c r="AV1268" s="1" t="s">
        <v>2424</v>
      </c>
      <c r="AW1268" s="1" t="s">
        <v>9360</v>
      </c>
      <c r="BG1268" s="1" t="s">
        <v>46</v>
      </c>
      <c r="BH1268" s="1" t="s">
        <v>6649</v>
      </c>
      <c r="BI1268" s="1" t="s">
        <v>2425</v>
      </c>
      <c r="BJ1268" s="1" t="s">
        <v>10004</v>
      </c>
      <c r="BK1268" s="1" t="s">
        <v>1135</v>
      </c>
      <c r="BL1268" s="1" t="s">
        <v>11457</v>
      </c>
      <c r="BM1268" s="1" t="s">
        <v>2426</v>
      </c>
      <c r="BN1268" s="1" t="s">
        <v>10424</v>
      </c>
      <c r="BO1268" s="1" t="s">
        <v>119</v>
      </c>
      <c r="BP1268" s="1" t="s">
        <v>8868</v>
      </c>
      <c r="BQ1268" s="1" t="s">
        <v>2427</v>
      </c>
      <c r="BR1268" s="1" t="s">
        <v>11396</v>
      </c>
      <c r="BS1268" s="1" t="s">
        <v>2428</v>
      </c>
      <c r="BT1268" s="1" t="s">
        <v>8797</v>
      </c>
    </row>
    <row r="1269" spans="1:72" ht="13.5" customHeight="1">
      <c r="A1269" s="7" t="str">
        <f>HYPERLINK("http://kyu.snu.ac.kr/sdhj/index.jsp?type=hj/GK14611_00IM0001_087a.jpg","1738_수남면_087a")</f>
        <v>1738_수남면_087a</v>
      </c>
      <c r="B1269" s="2">
        <v>1738</v>
      </c>
      <c r="C1269" s="2" t="s">
        <v>12811</v>
      </c>
      <c r="D1269" s="2" t="s">
        <v>12812</v>
      </c>
      <c r="E1269" s="2">
        <v>1268</v>
      </c>
      <c r="F1269" s="1">
        <v>5</v>
      </c>
      <c r="G1269" s="1" t="s">
        <v>2374</v>
      </c>
      <c r="H1269" s="1" t="s">
        <v>6274</v>
      </c>
      <c r="I1269" s="1">
        <v>2</v>
      </c>
      <c r="L1269" s="1">
        <v>2</v>
      </c>
      <c r="M1269" s="1" t="s">
        <v>2416</v>
      </c>
      <c r="N1269" s="1" t="s">
        <v>11796</v>
      </c>
      <c r="S1269" s="1" t="s">
        <v>62</v>
      </c>
      <c r="T1269" s="1" t="s">
        <v>6363</v>
      </c>
      <c r="U1269" s="1" t="s">
        <v>390</v>
      </c>
      <c r="V1269" s="1" t="s">
        <v>6476</v>
      </c>
      <c r="Y1269" s="1" t="s">
        <v>53</v>
      </c>
      <c r="Z1269" s="1" t="s">
        <v>6773</v>
      </c>
      <c r="AC1269" s="1">
        <v>45</v>
      </c>
      <c r="AD1269" s="1" t="s">
        <v>236</v>
      </c>
      <c r="AE1269" s="1" t="s">
        <v>8575</v>
      </c>
      <c r="AF1269" s="1" t="s">
        <v>105</v>
      </c>
      <c r="AG1269" s="1" t="s">
        <v>8593</v>
      </c>
    </row>
    <row r="1270" spans="1:72" ht="13.5" customHeight="1">
      <c r="A1270" s="7" t="str">
        <f>HYPERLINK("http://kyu.snu.ac.kr/sdhj/index.jsp?type=hj/GK14611_00IM0001_087a.jpg","1738_수남면_087a")</f>
        <v>1738_수남면_087a</v>
      </c>
      <c r="B1270" s="2">
        <v>1738</v>
      </c>
      <c r="C1270" s="2" t="s">
        <v>12712</v>
      </c>
      <c r="D1270" s="2" t="s">
        <v>12713</v>
      </c>
      <c r="E1270" s="2">
        <v>1269</v>
      </c>
      <c r="F1270" s="1">
        <v>5</v>
      </c>
      <c r="G1270" s="1" t="s">
        <v>2374</v>
      </c>
      <c r="H1270" s="1" t="s">
        <v>6274</v>
      </c>
      <c r="I1270" s="1">
        <v>2</v>
      </c>
      <c r="L1270" s="1">
        <v>3</v>
      </c>
      <c r="M1270" s="1" t="s">
        <v>12029</v>
      </c>
      <c r="N1270" s="1" t="s">
        <v>12030</v>
      </c>
      <c r="T1270" s="1" t="s">
        <v>12719</v>
      </c>
      <c r="U1270" s="1" t="s">
        <v>2429</v>
      </c>
      <c r="V1270" s="1" t="s">
        <v>6596</v>
      </c>
      <c r="W1270" s="1" t="s">
        <v>907</v>
      </c>
      <c r="X1270" s="1" t="s">
        <v>6749</v>
      </c>
      <c r="Y1270" s="1" t="s">
        <v>2430</v>
      </c>
      <c r="Z1270" s="1" t="s">
        <v>7976</v>
      </c>
      <c r="AC1270" s="1">
        <v>58</v>
      </c>
      <c r="AD1270" s="1" t="s">
        <v>652</v>
      </c>
      <c r="AE1270" s="1" t="s">
        <v>8543</v>
      </c>
      <c r="AJ1270" s="1" t="s">
        <v>17</v>
      </c>
      <c r="AK1270" s="1" t="s">
        <v>8760</v>
      </c>
      <c r="AL1270" s="1" t="s">
        <v>50</v>
      </c>
      <c r="AM1270" s="1" t="s">
        <v>11050</v>
      </c>
      <c r="AT1270" s="1" t="s">
        <v>79</v>
      </c>
      <c r="AU1270" s="1" t="s">
        <v>6493</v>
      </c>
      <c r="AV1270" s="1" t="s">
        <v>2431</v>
      </c>
      <c r="AW1270" s="1" t="s">
        <v>7938</v>
      </c>
      <c r="BG1270" s="1" t="s">
        <v>81</v>
      </c>
      <c r="BH1270" s="1" t="s">
        <v>8866</v>
      </c>
      <c r="BI1270" s="1" t="s">
        <v>2432</v>
      </c>
      <c r="BJ1270" s="1" t="s">
        <v>9998</v>
      </c>
      <c r="BK1270" s="1" t="s">
        <v>911</v>
      </c>
      <c r="BL1270" s="1" t="s">
        <v>9694</v>
      </c>
      <c r="BM1270" s="1" t="s">
        <v>2433</v>
      </c>
      <c r="BN1270" s="1" t="s">
        <v>10420</v>
      </c>
      <c r="BO1270" s="1" t="s">
        <v>81</v>
      </c>
      <c r="BP1270" s="1" t="s">
        <v>8866</v>
      </c>
      <c r="BQ1270" s="1" t="s">
        <v>2434</v>
      </c>
      <c r="BR1270" s="1" t="s">
        <v>11324</v>
      </c>
      <c r="BS1270" s="1" t="s">
        <v>285</v>
      </c>
      <c r="BT1270" s="1" t="s">
        <v>8520</v>
      </c>
    </row>
    <row r="1271" spans="1:72" ht="13.5" customHeight="1">
      <c r="A1271" s="7" t="str">
        <f>HYPERLINK("http://kyu.snu.ac.kr/sdhj/index.jsp?type=hj/GK14611_00IM0001_087a.jpg","1738_수남면_087a")</f>
        <v>1738_수남면_087a</v>
      </c>
      <c r="B1271" s="2">
        <v>1738</v>
      </c>
      <c r="C1271" s="2" t="s">
        <v>12795</v>
      </c>
      <c r="D1271" s="2" t="s">
        <v>12796</v>
      </c>
      <c r="E1271" s="2">
        <v>1270</v>
      </c>
      <c r="F1271" s="1">
        <v>5</v>
      </c>
      <c r="G1271" s="1" t="s">
        <v>2374</v>
      </c>
      <c r="H1271" s="1" t="s">
        <v>6274</v>
      </c>
      <c r="I1271" s="1">
        <v>2</v>
      </c>
      <c r="L1271" s="1">
        <v>3</v>
      </c>
      <c r="M1271" s="1" t="s">
        <v>12029</v>
      </c>
      <c r="N1271" s="1" t="s">
        <v>12030</v>
      </c>
      <c r="S1271" s="1" t="s">
        <v>51</v>
      </c>
      <c r="T1271" s="1" t="s">
        <v>6364</v>
      </c>
      <c r="W1271" s="1" t="s">
        <v>66</v>
      </c>
      <c r="X1271" s="1" t="s">
        <v>11719</v>
      </c>
      <c r="Y1271" s="1" t="s">
        <v>170</v>
      </c>
      <c r="Z1271" s="1" t="s">
        <v>6819</v>
      </c>
      <c r="AC1271" s="1">
        <v>52</v>
      </c>
      <c r="AD1271" s="1" t="s">
        <v>513</v>
      </c>
      <c r="AE1271" s="1" t="s">
        <v>8585</v>
      </c>
      <c r="AJ1271" s="1" t="s">
        <v>173</v>
      </c>
      <c r="AK1271" s="1" t="s">
        <v>8258</v>
      </c>
      <c r="AL1271" s="1" t="s">
        <v>285</v>
      </c>
      <c r="AM1271" s="1" t="s">
        <v>8520</v>
      </c>
      <c r="AT1271" s="1" t="s">
        <v>81</v>
      </c>
      <c r="AU1271" s="1" t="s">
        <v>8866</v>
      </c>
      <c r="AV1271" s="1" t="s">
        <v>2435</v>
      </c>
      <c r="AW1271" s="1" t="s">
        <v>9359</v>
      </c>
      <c r="BG1271" s="1" t="s">
        <v>81</v>
      </c>
      <c r="BH1271" s="1" t="s">
        <v>8866</v>
      </c>
      <c r="BI1271" s="1" t="s">
        <v>2436</v>
      </c>
      <c r="BJ1271" s="1" t="s">
        <v>7461</v>
      </c>
      <c r="BK1271" s="1" t="s">
        <v>81</v>
      </c>
      <c r="BL1271" s="1" t="s">
        <v>8866</v>
      </c>
      <c r="BM1271" s="1" t="s">
        <v>2437</v>
      </c>
      <c r="BN1271" s="1" t="s">
        <v>7480</v>
      </c>
      <c r="BO1271" s="1" t="s">
        <v>2438</v>
      </c>
      <c r="BP1271" s="1" t="s">
        <v>8882</v>
      </c>
      <c r="BQ1271" s="1" t="s">
        <v>2439</v>
      </c>
      <c r="BR1271" s="1" t="s">
        <v>10893</v>
      </c>
      <c r="BS1271" s="1" t="s">
        <v>2440</v>
      </c>
      <c r="BT1271" s="1" t="s">
        <v>11037</v>
      </c>
    </row>
    <row r="1272" spans="1:72" ht="13.5" customHeight="1">
      <c r="A1272" s="7" t="str">
        <f>HYPERLINK("http://kyu.snu.ac.kr/sdhj/index.jsp?type=hj/GK14611_00IM0001_087a.jpg","1738_수남면_087a")</f>
        <v>1738_수남면_087a</v>
      </c>
      <c r="B1272" s="2">
        <v>1738</v>
      </c>
      <c r="C1272" s="2" t="s">
        <v>12870</v>
      </c>
      <c r="D1272" s="2" t="s">
        <v>12871</v>
      </c>
      <c r="E1272" s="2">
        <v>1271</v>
      </c>
      <c r="F1272" s="1">
        <v>5</v>
      </c>
      <c r="G1272" s="1" t="s">
        <v>2374</v>
      </c>
      <c r="H1272" s="1" t="s">
        <v>6274</v>
      </c>
      <c r="I1272" s="1">
        <v>2</v>
      </c>
      <c r="L1272" s="1">
        <v>3</v>
      </c>
      <c r="M1272" s="1" t="s">
        <v>12029</v>
      </c>
      <c r="N1272" s="1" t="s">
        <v>12030</v>
      </c>
      <c r="S1272" s="1" t="s">
        <v>131</v>
      </c>
      <c r="T1272" s="1" t="s">
        <v>6366</v>
      </c>
      <c r="U1272" s="1" t="s">
        <v>2441</v>
      </c>
      <c r="V1272" s="1" t="s">
        <v>6653</v>
      </c>
      <c r="Y1272" s="1" t="s">
        <v>2442</v>
      </c>
      <c r="Z1272" s="1" t="s">
        <v>7975</v>
      </c>
      <c r="AC1272" s="1">
        <v>12</v>
      </c>
      <c r="AD1272" s="1" t="s">
        <v>68</v>
      </c>
      <c r="AE1272" s="1" t="s">
        <v>8538</v>
      </c>
    </row>
    <row r="1273" spans="1:72" ht="13.5" customHeight="1">
      <c r="A1273" s="7" t="str">
        <f>HYPERLINK("http://kyu.snu.ac.kr/sdhj/index.jsp?type=hj/GK14611_00IM0001_087a.jpg","1738_수남면_087a")</f>
        <v>1738_수남면_087a</v>
      </c>
      <c r="B1273" s="2">
        <v>1738</v>
      </c>
      <c r="C1273" s="2" t="s">
        <v>12722</v>
      </c>
      <c r="D1273" s="2" t="s">
        <v>12723</v>
      </c>
      <c r="E1273" s="2">
        <v>1272</v>
      </c>
      <c r="F1273" s="1">
        <v>5</v>
      </c>
      <c r="G1273" s="1" t="s">
        <v>2374</v>
      </c>
      <c r="H1273" s="1" t="s">
        <v>6274</v>
      </c>
      <c r="I1273" s="1">
        <v>2</v>
      </c>
      <c r="L1273" s="1">
        <v>3</v>
      </c>
      <c r="M1273" s="1" t="s">
        <v>12029</v>
      </c>
      <c r="N1273" s="1" t="s">
        <v>12030</v>
      </c>
      <c r="S1273" s="1" t="s">
        <v>62</v>
      </c>
      <c r="T1273" s="1" t="s">
        <v>6363</v>
      </c>
      <c r="Y1273" s="1" t="s">
        <v>53</v>
      </c>
      <c r="Z1273" s="1" t="s">
        <v>6773</v>
      </c>
      <c r="AC1273" s="1">
        <v>5</v>
      </c>
      <c r="AD1273" s="1" t="s">
        <v>180</v>
      </c>
      <c r="AE1273" s="1" t="s">
        <v>8530</v>
      </c>
    </row>
    <row r="1274" spans="1:72" ht="13.5" customHeight="1">
      <c r="A1274" s="7" t="str">
        <f>HYPERLINK("http://kyu.snu.ac.kr/sdhj/index.jsp?type=hj/GK14611_00IM0001_087a.jpg","1738_수남면_087a")</f>
        <v>1738_수남면_087a</v>
      </c>
      <c r="B1274" s="2">
        <v>1738</v>
      </c>
      <c r="C1274" s="2" t="s">
        <v>12722</v>
      </c>
      <c r="D1274" s="2" t="s">
        <v>12723</v>
      </c>
      <c r="E1274" s="2">
        <v>1273</v>
      </c>
      <c r="F1274" s="1">
        <v>5</v>
      </c>
      <c r="G1274" s="1" t="s">
        <v>2374</v>
      </c>
      <c r="H1274" s="1" t="s">
        <v>6274</v>
      </c>
      <c r="I1274" s="1">
        <v>2</v>
      </c>
      <c r="L1274" s="1">
        <v>4</v>
      </c>
      <c r="M1274" s="1" t="s">
        <v>12031</v>
      </c>
      <c r="N1274" s="1" t="s">
        <v>12032</v>
      </c>
      <c r="T1274" s="1" t="s">
        <v>13252</v>
      </c>
      <c r="U1274" s="1" t="s">
        <v>2443</v>
      </c>
      <c r="V1274" s="1" t="s">
        <v>6652</v>
      </c>
      <c r="W1274" s="1" t="s">
        <v>66</v>
      </c>
      <c r="X1274" s="1" t="s">
        <v>11719</v>
      </c>
      <c r="Y1274" s="1" t="s">
        <v>2444</v>
      </c>
      <c r="Z1274" s="1" t="s">
        <v>7974</v>
      </c>
      <c r="AC1274" s="1">
        <v>55</v>
      </c>
      <c r="AD1274" s="1" t="s">
        <v>201</v>
      </c>
      <c r="AE1274" s="1" t="s">
        <v>8542</v>
      </c>
      <c r="AJ1274" s="1" t="s">
        <v>17</v>
      </c>
      <c r="AK1274" s="1" t="s">
        <v>8760</v>
      </c>
      <c r="AL1274" s="1" t="s">
        <v>2428</v>
      </c>
      <c r="AM1274" s="1" t="s">
        <v>8797</v>
      </c>
      <c r="AT1274" s="1" t="s">
        <v>81</v>
      </c>
      <c r="AU1274" s="1" t="s">
        <v>8866</v>
      </c>
      <c r="AV1274" s="1" t="s">
        <v>2445</v>
      </c>
      <c r="AW1274" s="1" t="s">
        <v>13510</v>
      </c>
      <c r="BG1274" s="1" t="s">
        <v>780</v>
      </c>
      <c r="BH1274" s="1" t="s">
        <v>6538</v>
      </c>
      <c r="BI1274" s="1" t="s">
        <v>2446</v>
      </c>
      <c r="BJ1274" s="1" t="s">
        <v>9965</v>
      </c>
      <c r="BK1274" s="1" t="s">
        <v>255</v>
      </c>
      <c r="BL1274" s="1" t="s">
        <v>6490</v>
      </c>
      <c r="BM1274" s="1" t="s">
        <v>2447</v>
      </c>
      <c r="BN1274" s="1" t="s">
        <v>7872</v>
      </c>
      <c r="BO1274" s="1" t="s">
        <v>81</v>
      </c>
      <c r="BP1274" s="1" t="s">
        <v>8866</v>
      </c>
      <c r="BQ1274" s="1" t="s">
        <v>2448</v>
      </c>
      <c r="BR1274" s="1" t="s">
        <v>10688</v>
      </c>
      <c r="BS1274" s="1" t="s">
        <v>41</v>
      </c>
      <c r="BT1274" s="1" t="s">
        <v>8676</v>
      </c>
    </row>
    <row r="1275" spans="1:72" ht="13.5" customHeight="1">
      <c r="A1275" s="7" t="str">
        <f>HYPERLINK("http://kyu.snu.ac.kr/sdhj/index.jsp?type=hj/GK14611_00IM0001_087a.jpg","1738_수남면_087a")</f>
        <v>1738_수남면_087a</v>
      </c>
      <c r="B1275" s="2">
        <v>1738</v>
      </c>
      <c r="C1275" s="2" t="s">
        <v>12745</v>
      </c>
      <c r="D1275" s="2" t="s">
        <v>12746</v>
      </c>
      <c r="E1275" s="2">
        <v>1274</v>
      </c>
      <c r="F1275" s="1">
        <v>5</v>
      </c>
      <c r="G1275" s="1" t="s">
        <v>2374</v>
      </c>
      <c r="H1275" s="1" t="s">
        <v>6274</v>
      </c>
      <c r="I1275" s="1">
        <v>2</v>
      </c>
      <c r="L1275" s="1">
        <v>4</v>
      </c>
      <c r="M1275" s="1" t="s">
        <v>12031</v>
      </c>
      <c r="N1275" s="1" t="s">
        <v>12032</v>
      </c>
      <c r="S1275" s="1" t="s">
        <v>51</v>
      </c>
      <c r="T1275" s="1" t="s">
        <v>6364</v>
      </c>
      <c r="W1275" s="1" t="s">
        <v>169</v>
      </c>
      <c r="X1275" s="1" t="s">
        <v>6718</v>
      </c>
      <c r="Y1275" s="1" t="s">
        <v>170</v>
      </c>
      <c r="Z1275" s="1" t="s">
        <v>6819</v>
      </c>
      <c r="AC1275" s="1">
        <v>25</v>
      </c>
      <c r="AD1275" s="1" t="s">
        <v>487</v>
      </c>
      <c r="AE1275" s="1" t="s">
        <v>8536</v>
      </c>
      <c r="AF1275" s="1" t="s">
        <v>105</v>
      </c>
      <c r="AG1275" s="1" t="s">
        <v>8593</v>
      </c>
      <c r="AJ1275" s="1" t="s">
        <v>173</v>
      </c>
      <c r="AK1275" s="1" t="s">
        <v>8258</v>
      </c>
      <c r="AL1275" s="1" t="s">
        <v>207</v>
      </c>
      <c r="AM1275" s="1" t="s">
        <v>8740</v>
      </c>
      <c r="AT1275" s="1" t="s">
        <v>110</v>
      </c>
      <c r="AU1275" s="1" t="s">
        <v>6351</v>
      </c>
      <c r="AV1275" s="1" t="s">
        <v>2449</v>
      </c>
      <c r="AW1275" s="1" t="s">
        <v>9358</v>
      </c>
      <c r="BG1275" s="1" t="s">
        <v>48</v>
      </c>
      <c r="BH1275" s="1" t="s">
        <v>6678</v>
      </c>
      <c r="BI1275" s="1" t="s">
        <v>784</v>
      </c>
      <c r="BJ1275" s="1" t="s">
        <v>9070</v>
      </c>
      <c r="BK1275" s="1" t="s">
        <v>81</v>
      </c>
      <c r="BL1275" s="1" t="s">
        <v>8866</v>
      </c>
      <c r="BM1275" s="1" t="s">
        <v>330</v>
      </c>
      <c r="BN1275" s="1" t="s">
        <v>10094</v>
      </c>
      <c r="BO1275" s="1" t="s">
        <v>81</v>
      </c>
      <c r="BP1275" s="1" t="s">
        <v>8866</v>
      </c>
      <c r="BQ1275" s="1" t="s">
        <v>2450</v>
      </c>
      <c r="BR1275" s="1" t="s">
        <v>11434</v>
      </c>
      <c r="BS1275" s="1" t="s">
        <v>440</v>
      </c>
      <c r="BT1275" s="1" t="s">
        <v>8661</v>
      </c>
    </row>
    <row r="1276" spans="1:72" ht="13.5" customHeight="1">
      <c r="A1276" s="7" t="str">
        <f>HYPERLINK("http://kyu.snu.ac.kr/sdhj/index.jsp?type=hj/GK14611_00IM0001_087a.jpg","1738_수남면_087a")</f>
        <v>1738_수남면_087a</v>
      </c>
      <c r="B1276" s="2">
        <v>1738</v>
      </c>
      <c r="C1276" s="2" t="s">
        <v>13286</v>
      </c>
      <c r="D1276" s="2" t="s">
        <v>13287</v>
      </c>
      <c r="E1276" s="2">
        <v>1275</v>
      </c>
      <c r="F1276" s="1">
        <v>5</v>
      </c>
      <c r="G1276" s="1" t="s">
        <v>2374</v>
      </c>
      <c r="H1276" s="1" t="s">
        <v>6274</v>
      </c>
      <c r="I1276" s="1">
        <v>2</v>
      </c>
      <c r="L1276" s="1">
        <v>4</v>
      </c>
      <c r="M1276" s="1" t="s">
        <v>12031</v>
      </c>
      <c r="N1276" s="1" t="s">
        <v>12032</v>
      </c>
      <c r="S1276" s="1" t="s">
        <v>62</v>
      </c>
      <c r="T1276" s="1" t="s">
        <v>6363</v>
      </c>
      <c r="AF1276" s="1" t="s">
        <v>128</v>
      </c>
      <c r="AG1276" s="1" t="s">
        <v>6421</v>
      </c>
    </row>
    <row r="1277" spans="1:72" ht="13.5" customHeight="1">
      <c r="A1277" s="7" t="str">
        <f>HYPERLINK("http://kyu.snu.ac.kr/sdhj/index.jsp?type=hj/GK14611_00IM0001_087a.jpg","1738_수남면_087a")</f>
        <v>1738_수남면_087a</v>
      </c>
      <c r="B1277" s="2">
        <v>1738</v>
      </c>
      <c r="C1277" s="2" t="s">
        <v>12795</v>
      </c>
      <c r="D1277" s="2" t="s">
        <v>12796</v>
      </c>
      <c r="E1277" s="2">
        <v>1276</v>
      </c>
      <c r="F1277" s="1">
        <v>5</v>
      </c>
      <c r="G1277" s="1" t="s">
        <v>2374</v>
      </c>
      <c r="H1277" s="1" t="s">
        <v>6274</v>
      </c>
      <c r="I1277" s="1">
        <v>2</v>
      </c>
      <c r="L1277" s="1">
        <v>4</v>
      </c>
      <c r="M1277" s="1" t="s">
        <v>12031</v>
      </c>
      <c r="N1277" s="1" t="s">
        <v>12032</v>
      </c>
      <c r="S1277" s="1" t="s">
        <v>62</v>
      </c>
      <c r="T1277" s="1" t="s">
        <v>6363</v>
      </c>
      <c r="AF1277" s="1" t="s">
        <v>87</v>
      </c>
      <c r="AG1277" s="1" t="s">
        <v>8597</v>
      </c>
    </row>
    <row r="1278" spans="1:72" ht="13.5" customHeight="1">
      <c r="A1278" s="7" t="str">
        <f>HYPERLINK("http://kyu.snu.ac.kr/sdhj/index.jsp?type=hj/GK14611_00IM0001_087a.jpg","1738_수남면_087a")</f>
        <v>1738_수남면_087a</v>
      </c>
      <c r="B1278" s="2">
        <v>1738</v>
      </c>
      <c r="C1278" s="2" t="s">
        <v>12795</v>
      </c>
      <c r="D1278" s="2" t="s">
        <v>12796</v>
      </c>
      <c r="E1278" s="2">
        <v>1277</v>
      </c>
      <c r="F1278" s="1">
        <v>5</v>
      </c>
      <c r="G1278" s="1" t="s">
        <v>2374</v>
      </c>
      <c r="H1278" s="1" t="s">
        <v>6274</v>
      </c>
      <c r="I1278" s="1">
        <v>2</v>
      </c>
      <c r="L1278" s="1">
        <v>4</v>
      </c>
      <c r="M1278" s="1" t="s">
        <v>12031</v>
      </c>
      <c r="N1278" s="1" t="s">
        <v>12032</v>
      </c>
      <c r="S1278" s="1" t="s">
        <v>62</v>
      </c>
      <c r="T1278" s="1" t="s">
        <v>6363</v>
      </c>
      <c r="AC1278" s="1">
        <v>6</v>
      </c>
      <c r="AD1278" s="1" t="s">
        <v>130</v>
      </c>
      <c r="AE1278" s="1" t="s">
        <v>8580</v>
      </c>
    </row>
    <row r="1279" spans="1:72" ht="13.5" customHeight="1">
      <c r="A1279" s="7" t="str">
        <f>HYPERLINK("http://kyu.snu.ac.kr/sdhj/index.jsp?type=hj/GK14611_00IM0001_087a.jpg","1738_수남면_087a")</f>
        <v>1738_수남면_087a</v>
      </c>
      <c r="B1279" s="2">
        <v>1738</v>
      </c>
      <c r="C1279" s="2" t="s">
        <v>12795</v>
      </c>
      <c r="D1279" s="2" t="s">
        <v>12796</v>
      </c>
      <c r="E1279" s="2">
        <v>1278</v>
      </c>
      <c r="F1279" s="1">
        <v>5</v>
      </c>
      <c r="G1279" s="1" t="s">
        <v>2374</v>
      </c>
      <c r="H1279" s="1" t="s">
        <v>6274</v>
      </c>
      <c r="I1279" s="1">
        <v>2</v>
      </c>
      <c r="L1279" s="1">
        <v>4</v>
      </c>
      <c r="M1279" s="1" t="s">
        <v>12031</v>
      </c>
      <c r="N1279" s="1" t="s">
        <v>12032</v>
      </c>
      <c r="S1279" s="1" t="s">
        <v>62</v>
      </c>
      <c r="T1279" s="1" t="s">
        <v>6363</v>
      </c>
      <c r="AC1279" s="1">
        <v>3</v>
      </c>
      <c r="AD1279" s="1" t="s">
        <v>652</v>
      </c>
      <c r="AE1279" s="1" t="s">
        <v>8543</v>
      </c>
      <c r="AF1279" s="1" t="s">
        <v>105</v>
      </c>
      <c r="AG1279" s="1" t="s">
        <v>8593</v>
      </c>
    </row>
    <row r="1280" spans="1:72" ht="13.5" customHeight="1">
      <c r="A1280" s="7" t="str">
        <f>HYPERLINK("http://kyu.snu.ac.kr/sdhj/index.jsp?type=hj/GK14611_00IM0001_087a.jpg","1738_수남면_087a")</f>
        <v>1738_수남면_087a</v>
      </c>
      <c r="B1280" s="2">
        <v>1738</v>
      </c>
      <c r="C1280" s="2" t="s">
        <v>12795</v>
      </c>
      <c r="D1280" s="2" t="s">
        <v>12796</v>
      </c>
      <c r="E1280" s="2">
        <v>1279</v>
      </c>
      <c r="F1280" s="1">
        <v>5</v>
      </c>
      <c r="G1280" s="1" t="s">
        <v>2374</v>
      </c>
      <c r="H1280" s="1" t="s">
        <v>6274</v>
      </c>
      <c r="I1280" s="1">
        <v>2</v>
      </c>
      <c r="L1280" s="1">
        <v>4</v>
      </c>
      <c r="M1280" s="1" t="s">
        <v>12031</v>
      </c>
      <c r="N1280" s="1" t="s">
        <v>12032</v>
      </c>
      <c r="T1280" s="1" t="s">
        <v>13511</v>
      </c>
      <c r="U1280" s="1" t="s">
        <v>241</v>
      </c>
      <c r="V1280" s="1" t="s">
        <v>6447</v>
      </c>
      <c r="Y1280" s="1" t="s">
        <v>1221</v>
      </c>
      <c r="Z1280" s="1" t="s">
        <v>7973</v>
      </c>
      <c r="AF1280" s="1" t="s">
        <v>417</v>
      </c>
      <c r="AG1280" s="1" t="s">
        <v>8591</v>
      </c>
      <c r="AH1280" s="1" t="s">
        <v>795</v>
      </c>
      <c r="AI1280" s="1" t="s">
        <v>8700</v>
      </c>
    </row>
    <row r="1281" spans="1:72" ht="13.5" customHeight="1">
      <c r="A1281" s="7" t="str">
        <f>HYPERLINK("http://kyu.snu.ac.kr/sdhj/index.jsp?type=hj/GK14611_00IM0001_087a.jpg","1738_수남면_087a")</f>
        <v>1738_수남면_087a</v>
      </c>
      <c r="B1281" s="2">
        <v>1738</v>
      </c>
      <c r="C1281" s="2" t="s">
        <v>12795</v>
      </c>
      <c r="D1281" s="2" t="s">
        <v>12796</v>
      </c>
      <c r="E1281" s="2">
        <v>1280</v>
      </c>
      <c r="F1281" s="1">
        <v>5</v>
      </c>
      <c r="G1281" s="1" t="s">
        <v>2374</v>
      </c>
      <c r="H1281" s="1" t="s">
        <v>6274</v>
      </c>
      <c r="I1281" s="1">
        <v>2</v>
      </c>
      <c r="L1281" s="1">
        <v>4</v>
      </c>
      <c r="M1281" s="1" t="s">
        <v>12031</v>
      </c>
      <c r="N1281" s="1" t="s">
        <v>12032</v>
      </c>
      <c r="T1281" s="1" t="s">
        <v>13511</v>
      </c>
      <c r="U1281" s="1" t="s">
        <v>241</v>
      </c>
      <c r="V1281" s="1" t="s">
        <v>6447</v>
      </c>
      <c r="Y1281" s="1" t="s">
        <v>1380</v>
      </c>
      <c r="Z1281" s="1" t="s">
        <v>11597</v>
      </c>
      <c r="AF1281" s="1" t="s">
        <v>417</v>
      </c>
      <c r="AG1281" s="1" t="s">
        <v>8591</v>
      </c>
      <c r="AH1281" s="1" t="s">
        <v>896</v>
      </c>
      <c r="AI1281" s="1" t="s">
        <v>8801</v>
      </c>
    </row>
    <row r="1282" spans="1:72" ht="13.5" customHeight="1">
      <c r="A1282" s="7" t="str">
        <f>HYPERLINK("http://kyu.snu.ac.kr/sdhj/index.jsp?type=hj/GK14611_00IM0001_087a.jpg","1738_수남면_087a")</f>
        <v>1738_수남면_087a</v>
      </c>
      <c r="B1282" s="2">
        <v>1738</v>
      </c>
      <c r="C1282" s="2" t="s">
        <v>13512</v>
      </c>
      <c r="D1282" s="2" t="s">
        <v>13513</v>
      </c>
      <c r="E1282" s="2">
        <v>1281</v>
      </c>
      <c r="F1282" s="1">
        <v>5</v>
      </c>
      <c r="G1282" s="1" t="s">
        <v>2374</v>
      </c>
      <c r="H1282" s="1" t="s">
        <v>6274</v>
      </c>
      <c r="I1282" s="1">
        <v>2</v>
      </c>
      <c r="L1282" s="1">
        <v>4</v>
      </c>
      <c r="M1282" s="1" t="s">
        <v>12031</v>
      </c>
      <c r="N1282" s="1" t="s">
        <v>12032</v>
      </c>
      <c r="S1282" s="1" t="s">
        <v>761</v>
      </c>
      <c r="T1282" s="1" t="s">
        <v>6365</v>
      </c>
      <c r="U1282" s="1" t="s">
        <v>2451</v>
      </c>
      <c r="V1282" s="1" t="s">
        <v>6561</v>
      </c>
      <c r="W1282" s="1" t="s">
        <v>169</v>
      </c>
      <c r="X1282" s="1" t="s">
        <v>6718</v>
      </c>
      <c r="Y1282" s="1" t="s">
        <v>2452</v>
      </c>
      <c r="Z1282" s="1" t="s">
        <v>7972</v>
      </c>
      <c r="AF1282" s="1" t="s">
        <v>531</v>
      </c>
      <c r="AG1282" s="1" t="s">
        <v>8592</v>
      </c>
    </row>
    <row r="1283" spans="1:72" ht="13.5" customHeight="1">
      <c r="A1283" s="7" t="str">
        <f>HYPERLINK("http://kyu.snu.ac.kr/sdhj/index.jsp?type=hj/GK14611_00IM0001_087a.jpg","1738_수남면_087a")</f>
        <v>1738_수남면_087a</v>
      </c>
      <c r="B1283" s="2">
        <v>1738</v>
      </c>
      <c r="C1283" s="2" t="s">
        <v>12795</v>
      </c>
      <c r="D1283" s="2" t="s">
        <v>12796</v>
      </c>
      <c r="E1283" s="2">
        <v>1282</v>
      </c>
      <c r="F1283" s="1">
        <v>5</v>
      </c>
      <c r="G1283" s="1" t="s">
        <v>2374</v>
      </c>
      <c r="H1283" s="1" t="s">
        <v>6274</v>
      </c>
      <c r="I1283" s="1">
        <v>2</v>
      </c>
      <c r="L1283" s="1">
        <v>5</v>
      </c>
      <c r="M1283" s="1" t="s">
        <v>12033</v>
      </c>
      <c r="N1283" s="1" t="s">
        <v>13514</v>
      </c>
      <c r="T1283" s="1" t="s">
        <v>13515</v>
      </c>
      <c r="U1283" s="1" t="s">
        <v>159</v>
      </c>
      <c r="V1283" s="1" t="s">
        <v>6472</v>
      </c>
      <c r="W1283" s="1" t="s">
        <v>460</v>
      </c>
      <c r="X1283" s="1" t="s">
        <v>6720</v>
      </c>
      <c r="Y1283" s="1" t="s">
        <v>2453</v>
      </c>
      <c r="Z1283" s="1" t="s">
        <v>13516</v>
      </c>
      <c r="AC1283" s="1">
        <v>72</v>
      </c>
      <c r="AD1283" s="1" t="s">
        <v>68</v>
      </c>
      <c r="AE1283" s="1" t="s">
        <v>8538</v>
      </c>
      <c r="AJ1283" s="1" t="s">
        <v>17</v>
      </c>
      <c r="AK1283" s="1" t="s">
        <v>8760</v>
      </c>
      <c r="AL1283" s="1" t="s">
        <v>161</v>
      </c>
      <c r="AM1283" s="1" t="s">
        <v>8764</v>
      </c>
      <c r="AT1283" s="1" t="s">
        <v>536</v>
      </c>
      <c r="AU1283" s="1" t="s">
        <v>8870</v>
      </c>
      <c r="AV1283" s="1" t="s">
        <v>14435</v>
      </c>
      <c r="AW1283" s="1" t="s">
        <v>9357</v>
      </c>
      <c r="BG1283" s="1" t="s">
        <v>81</v>
      </c>
      <c r="BH1283" s="1" t="s">
        <v>8866</v>
      </c>
      <c r="BI1283" s="1" t="s">
        <v>2455</v>
      </c>
      <c r="BJ1283" s="1" t="s">
        <v>6894</v>
      </c>
      <c r="BK1283" s="1" t="s">
        <v>81</v>
      </c>
      <c r="BL1283" s="1" t="s">
        <v>8866</v>
      </c>
      <c r="BM1283" s="1" t="s">
        <v>2456</v>
      </c>
      <c r="BN1283" s="1" t="s">
        <v>10384</v>
      </c>
      <c r="BO1283" s="1" t="s">
        <v>536</v>
      </c>
      <c r="BP1283" s="1" t="s">
        <v>8870</v>
      </c>
      <c r="BQ1283" s="1" t="s">
        <v>2457</v>
      </c>
      <c r="BR1283" s="1" t="s">
        <v>9030</v>
      </c>
      <c r="BS1283" s="1" t="s">
        <v>103</v>
      </c>
      <c r="BT1283" s="1" t="s">
        <v>8747</v>
      </c>
    </row>
    <row r="1284" spans="1:72" ht="13.5" customHeight="1">
      <c r="A1284" s="7" t="str">
        <f>HYPERLINK("http://kyu.snu.ac.kr/sdhj/index.jsp?type=hj/GK14611_00IM0001_087a.jpg","1738_수남면_087a")</f>
        <v>1738_수남면_087a</v>
      </c>
      <c r="B1284" s="2">
        <v>1738</v>
      </c>
      <c r="C1284" s="2" t="s">
        <v>13518</v>
      </c>
      <c r="D1284" s="2" t="s">
        <v>13519</v>
      </c>
      <c r="E1284" s="2">
        <v>1283</v>
      </c>
      <c r="F1284" s="1">
        <v>5</v>
      </c>
      <c r="G1284" s="1" t="s">
        <v>2374</v>
      </c>
      <c r="H1284" s="1" t="s">
        <v>6274</v>
      </c>
      <c r="I1284" s="1">
        <v>2</v>
      </c>
      <c r="L1284" s="1">
        <v>5</v>
      </c>
      <c r="M1284" s="1" t="s">
        <v>12033</v>
      </c>
      <c r="N1284" s="1" t="s">
        <v>13514</v>
      </c>
      <c r="S1284" s="1" t="s">
        <v>51</v>
      </c>
      <c r="T1284" s="1" t="s">
        <v>6364</v>
      </c>
      <c r="W1284" s="1" t="s">
        <v>410</v>
      </c>
      <c r="X1284" s="1" t="s">
        <v>6717</v>
      </c>
      <c r="Y1284" s="1" t="s">
        <v>170</v>
      </c>
      <c r="Z1284" s="1" t="s">
        <v>6819</v>
      </c>
      <c r="AC1284" s="1">
        <v>72</v>
      </c>
      <c r="AD1284" s="1" t="s">
        <v>68</v>
      </c>
      <c r="AE1284" s="1" t="s">
        <v>8538</v>
      </c>
      <c r="AJ1284" s="1" t="s">
        <v>173</v>
      </c>
      <c r="AK1284" s="1" t="s">
        <v>8258</v>
      </c>
      <c r="AL1284" s="1" t="s">
        <v>1370</v>
      </c>
      <c r="AM1284" s="1" t="s">
        <v>8742</v>
      </c>
      <c r="AT1284" s="1" t="s">
        <v>81</v>
      </c>
      <c r="AU1284" s="1" t="s">
        <v>8866</v>
      </c>
      <c r="AV1284" s="1" t="s">
        <v>13517</v>
      </c>
      <c r="AW1284" s="1" t="s">
        <v>14436</v>
      </c>
      <c r="BG1284" s="1" t="s">
        <v>81</v>
      </c>
      <c r="BH1284" s="1" t="s">
        <v>8866</v>
      </c>
      <c r="BI1284" s="1" t="s">
        <v>2458</v>
      </c>
      <c r="BJ1284" s="1" t="s">
        <v>7963</v>
      </c>
      <c r="BK1284" s="1" t="s">
        <v>81</v>
      </c>
      <c r="BL1284" s="1" t="s">
        <v>8866</v>
      </c>
      <c r="BM1284" s="1" t="s">
        <v>2459</v>
      </c>
      <c r="BN1284" s="1" t="s">
        <v>10406</v>
      </c>
      <c r="BO1284" s="1" t="s">
        <v>81</v>
      </c>
      <c r="BP1284" s="1" t="s">
        <v>8866</v>
      </c>
      <c r="BQ1284" s="1" t="s">
        <v>2460</v>
      </c>
      <c r="BR1284" s="1" t="s">
        <v>11204</v>
      </c>
      <c r="BS1284" s="1" t="s">
        <v>50</v>
      </c>
      <c r="BT1284" s="1" t="s">
        <v>11050</v>
      </c>
    </row>
    <row r="1285" spans="1:72" ht="13.5" customHeight="1">
      <c r="A1285" s="7" t="str">
        <f>HYPERLINK("http://kyu.snu.ac.kr/sdhj/index.jsp?type=hj/GK14611_00IM0001_087a.jpg","1738_수남면_087a")</f>
        <v>1738_수남면_087a</v>
      </c>
      <c r="B1285" s="2">
        <v>1738</v>
      </c>
      <c r="C1285" s="2" t="s">
        <v>13297</v>
      </c>
      <c r="D1285" s="2" t="s">
        <v>13298</v>
      </c>
      <c r="E1285" s="2">
        <v>1284</v>
      </c>
      <c r="F1285" s="1">
        <v>5</v>
      </c>
      <c r="G1285" s="1" t="s">
        <v>2374</v>
      </c>
      <c r="H1285" s="1" t="s">
        <v>6274</v>
      </c>
      <c r="I1285" s="1">
        <v>2</v>
      </c>
      <c r="L1285" s="1">
        <v>5</v>
      </c>
      <c r="M1285" s="1" t="s">
        <v>12033</v>
      </c>
      <c r="N1285" s="1" t="s">
        <v>13514</v>
      </c>
      <c r="S1285" s="1" t="s">
        <v>83</v>
      </c>
      <c r="T1285" s="1" t="s">
        <v>6369</v>
      </c>
      <c r="U1285" s="1" t="s">
        <v>159</v>
      </c>
      <c r="V1285" s="1" t="s">
        <v>6472</v>
      </c>
      <c r="Y1285" s="1" t="s">
        <v>2461</v>
      </c>
      <c r="Z1285" s="1" t="s">
        <v>7971</v>
      </c>
      <c r="AC1285" s="1">
        <v>36</v>
      </c>
      <c r="AD1285" s="1" t="s">
        <v>404</v>
      </c>
      <c r="AE1285" s="1" t="s">
        <v>8584</v>
      </c>
    </row>
    <row r="1286" spans="1:72" ht="13.5" customHeight="1">
      <c r="A1286" s="7" t="str">
        <f>HYPERLINK("http://kyu.snu.ac.kr/sdhj/index.jsp?type=hj/GK14611_00IM0001_087a.jpg","1738_수남면_087a")</f>
        <v>1738_수남면_087a</v>
      </c>
      <c r="B1286" s="2">
        <v>1738</v>
      </c>
      <c r="C1286" s="2" t="s">
        <v>13518</v>
      </c>
      <c r="D1286" s="2" t="s">
        <v>13519</v>
      </c>
      <c r="E1286" s="2">
        <v>1285</v>
      </c>
      <c r="F1286" s="1">
        <v>5</v>
      </c>
      <c r="G1286" s="1" t="s">
        <v>2374</v>
      </c>
      <c r="H1286" s="1" t="s">
        <v>6274</v>
      </c>
      <c r="I1286" s="1">
        <v>2</v>
      </c>
      <c r="L1286" s="1">
        <v>5</v>
      </c>
      <c r="M1286" s="1" t="s">
        <v>12033</v>
      </c>
      <c r="N1286" s="1" t="s">
        <v>13514</v>
      </c>
      <c r="S1286" s="1" t="s">
        <v>475</v>
      </c>
      <c r="T1286" s="1" t="s">
        <v>6368</v>
      </c>
      <c r="W1286" s="1" t="s">
        <v>52</v>
      </c>
      <c r="X1286" s="1" t="s">
        <v>6724</v>
      </c>
      <c r="Y1286" s="1" t="s">
        <v>170</v>
      </c>
      <c r="Z1286" s="1" t="s">
        <v>6819</v>
      </c>
      <c r="AC1286" s="1">
        <v>43</v>
      </c>
      <c r="AD1286" s="1" t="s">
        <v>303</v>
      </c>
      <c r="AE1286" s="1" t="s">
        <v>8565</v>
      </c>
    </row>
    <row r="1287" spans="1:72" ht="13.5" customHeight="1">
      <c r="A1287" s="7" t="str">
        <f>HYPERLINK("http://kyu.snu.ac.kr/sdhj/index.jsp?type=hj/GK14611_00IM0001_087a.jpg","1738_수남면_087a")</f>
        <v>1738_수남면_087a</v>
      </c>
      <c r="B1287" s="2">
        <v>1738</v>
      </c>
      <c r="C1287" s="2" t="s">
        <v>13518</v>
      </c>
      <c r="D1287" s="2" t="s">
        <v>13519</v>
      </c>
      <c r="E1287" s="2">
        <v>1286</v>
      </c>
      <c r="F1287" s="1">
        <v>5</v>
      </c>
      <c r="G1287" s="1" t="s">
        <v>2374</v>
      </c>
      <c r="H1287" s="1" t="s">
        <v>6274</v>
      </c>
      <c r="I1287" s="1">
        <v>2</v>
      </c>
      <c r="L1287" s="1">
        <v>5</v>
      </c>
      <c r="M1287" s="1" t="s">
        <v>12033</v>
      </c>
      <c r="N1287" s="1" t="s">
        <v>13514</v>
      </c>
      <c r="S1287" s="1" t="s">
        <v>131</v>
      </c>
      <c r="T1287" s="1" t="s">
        <v>6366</v>
      </c>
      <c r="Y1287" s="1" t="s">
        <v>13520</v>
      </c>
      <c r="Z1287" s="1" t="s">
        <v>7899</v>
      </c>
      <c r="AG1287" s="1" t="s">
        <v>8604</v>
      </c>
    </row>
    <row r="1288" spans="1:72" ht="13.5" customHeight="1">
      <c r="A1288" s="7" t="str">
        <f>HYPERLINK("http://kyu.snu.ac.kr/sdhj/index.jsp?type=hj/GK14611_00IM0001_087a.jpg","1738_수남면_087a")</f>
        <v>1738_수남면_087a</v>
      </c>
      <c r="B1288" s="2">
        <v>1738</v>
      </c>
      <c r="C1288" s="2" t="s">
        <v>13518</v>
      </c>
      <c r="D1288" s="2" t="s">
        <v>13519</v>
      </c>
      <c r="E1288" s="2">
        <v>1287</v>
      </c>
      <c r="F1288" s="1">
        <v>5</v>
      </c>
      <c r="G1288" s="1" t="s">
        <v>2374</v>
      </c>
      <c r="H1288" s="1" t="s">
        <v>6274</v>
      </c>
      <c r="I1288" s="1">
        <v>2</v>
      </c>
      <c r="L1288" s="1">
        <v>5</v>
      </c>
      <c r="M1288" s="1" t="s">
        <v>12033</v>
      </c>
      <c r="N1288" s="1" t="s">
        <v>13514</v>
      </c>
      <c r="S1288" s="1" t="s">
        <v>475</v>
      </c>
      <c r="T1288" s="1" t="s">
        <v>6368</v>
      </c>
      <c r="W1288" s="1" t="s">
        <v>169</v>
      </c>
      <c r="X1288" s="1" t="s">
        <v>6718</v>
      </c>
      <c r="Y1288" s="1" t="s">
        <v>170</v>
      </c>
      <c r="Z1288" s="1" t="s">
        <v>6819</v>
      </c>
      <c r="AF1288" s="1" t="s">
        <v>546</v>
      </c>
      <c r="AG1288" s="1" t="s">
        <v>8604</v>
      </c>
    </row>
    <row r="1289" spans="1:72" ht="13.5" customHeight="1">
      <c r="A1289" s="7" t="str">
        <f>HYPERLINK("http://kyu.snu.ac.kr/sdhj/index.jsp?type=hj/GK14611_00IM0001_087a.jpg","1738_수남면_087a")</f>
        <v>1738_수남면_087a</v>
      </c>
      <c r="B1289" s="2">
        <v>1738</v>
      </c>
      <c r="C1289" s="2" t="s">
        <v>13518</v>
      </c>
      <c r="D1289" s="2" t="s">
        <v>13519</v>
      </c>
      <c r="E1289" s="2">
        <v>1288</v>
      </c>
      <c r="F1289" s="1">
        <v>5</v>
      </c>
      <c r="G1289" s="1" t="s">
        <v>2374</v>
      </c>
      <c r="H1289" s="1" t="s">
        <v>6274</v>
      </c>
      <c r="I1289" s="1">
        <v>2</v>
      </c>
      <c r="L1289" s="1">
        <v>5</v>
      </c>
      <c r="M1289" s="1" t="s">
        <v>12033</v>
      </c>
      <c r="N1289" s="1" t="s">
        <v>13514</v>
      </c>
      <c r="T1289" s="1" t="s">
        <v>13521</v>
      </c>
      <c r="U1289" s="1" t="s">
        <v>181</v>
      </c>
      <c r="V1289" s="1" t="s">
        <v>6448</v>
      </c>
      <c r="Y1289" s="1" t="s">
        <v>6169</v>
      </c>
      <c r="Z1289" s="1" t="s">
        <v>7684</v>
      </c>
      <c r="AC1289" s="1">
        <v>33</v>
      </c>
      <c r="AD1289" s="1" t="s">
        <v>284</v>
      </c>
      <c r="AE1289" s="1" t="s">
        <v>8572</v>
      </c>
      <c r="AF1289" s="1" t="s">
        <v>531</v>
      </c>
      <c r="AG1289" s="1" t="s">
        <v>8592</v>
      </c>
      <c r="BB1289" s="1" t="s">
        <v>181</v>
      </c>
      <c r="BC1289" s="1" t="s">
        <v>6448</v>
      </c>
      <c r="BD1289" s="1" t="s">
        <v>2463</v>
      </c>
      <c r="BE1289" s="1" t="s">
        <v>9608</v>
      </c>
      <c r="BF1289" s="1" t="s">
        <v>11491</v>
      </c>
    </row>
    <row r="1290" spans="1:72" ht="13.5" customHeight="1">
      <c r="A1290" s="7" t="str">
        <f>HYPERLINK("http://kyu.snu.ac.kr/sdhj/index.jsp?type=hj/GK14611_00IM0001_087b.jpg","1738_수남면_087b")</f>
        <v>1738_수남면_087b</v>
      </c>
      <c r="B1290" s="2">
        <v>1738</v>
      </c>
      <c r="C1290" s="2" t="s">
        <v>12735</v>
      </c>
      <c r="D1290" s="2" t="s">
        <v>12736</v>
      </c>
      <c r="E1290" s="2">
        <v>1289</v>
      </c>
      <c r="F1290" s="1">
        <v>5</v>
      </c>
      <c r="G1290" s="1" t="s">
        <v>2374</v>
      </c>
      <c r="H1290" s="1" t="s">
        <v>6274</v>
      </c>
      <c r="I1290" s="1">
        <v>2</v>
      </c>
      <c r="L1290" s="1">
        <v>5</v>
      </c>
      <c r="M1290" s="1" t="s">
        <v>12033</v>
      </c>
      <c r="N1290" s="1" t="s">
        <v>13514</v>
      </c>
      <c r="T1290" s="1" t="s">
        <v>13521</v>
      </c>
      <c r="U1290" s="1" t="s">
        <v>181</v>
      </c>
      <c r="V1290" s="1" t="s">
        <v>6448</v>
      </c>
      <c r="Y1290" s="1" t="s">
        <v>2464</v>
      </c>
      <c r="Z1290" s="1" t="s">
        <v>7324</v>
      </c>
      <c r="AC1290" s="1">
        <v>20</v>
      </c>
      <c r="AD1290" s="1" t="s">
        <v>63</v>
      </c>
      <c r="AE1290" s="1" t="s">
        <v>8535</v>
      </c>
    </row>
    <row r="1291" spans="1:72" ht="13.5" customHeight="1">
      <c r="A1291" s="7" t="str">
        <f>HYPERLINK("http://kyu.snu.ac.kr/sdhj/index.jsp?type=hj/GK14611_00IM0001_087b.jpg","1738_수남면_087b")</f>
        <v>1738_수남면_087b</v>
      </c>
      <c r="B1291" s="2">
        <v>1738</v>
      </c>
      <c r="C1291" s="2" t="s">
        <v>13518</v>
      </c>
      <c r="D1291" s="2" t="s">
        <v>13519</v>
      </c>
      <c r="E1291" s="2">
        <v>1290</v>
      </c>
      <c r="F1291" s="1">
        <v>5</v>
      </c>
      <c r="G1291" s="1" t="s">
        <v>2374</v>
      </c>
      <c r="H1291" s="1" t="s">
        <v>6274</v>
      </c>
      <c r="I1291" s="1">
        <v>2</v>
      </c>
      <c r="L1291" s="1">
        <v>5</v>
      </c>
      <c r="M1291" s="1" t="s">
        <v>12033</v>
      </c>
      <c r="N1291" s="1" t="s">
        <v>13514</v>
      </c>
      <c r="T1291" s="1" t="s">
        <v>13521</v>
      </c>
      <c r="U1291" s="1" t="s">
        <v>181</v>
      </c>
      <c r="V1291" s="1" t="s">
        <v>6448</v>
      </c>
      <c r="Y1291" s="1" t="s">
        <v>2031</v>
      </c>
      <c r="Z1291" s="1" t="s">
        <v>7374</v>
      </c>
      <c r="AC1291" s="1">
        <v>33</v>
      </c>
      <c r="AD1291" s="1" t="s">
        <v>339</v>
      </c>
      <c r="AE1291" s="1" t="s">
        <v>8562</v>
      </c>
    </row>
    <row r="1292" spans="1:72" ht="13.5" customHeight="1">
      <c r="A1292" s="7" t="str">
        <f>HYPERLINK("http://kyu.snu.ac.kr/sdhj/index.jsp?type=hj/GK14611_00IM0001_087b.jpg","1738_수남면_087b")</f>
        <v>1738_수남면_087b</v>
      </c>
      <c r="B1292" s="2">
        <v>1738</v>
      </c>
      <c r="C1292" s="2" t="s">
        <v>13518</v>
      </c>
      <c r="D1292" s="2" t="s">
        <v>13519</v>
      </c>
      <c r="E1292" s="2">
        <v>1291</v>
      </c>
      <c r="F1292" s="1">
        <v>5</v>
      </c>
      <c r="G1292" s="1" t="s">
        <v>2374</v>
      </c>
      <c r="H1292" s="1" t="s">
        <v>6274</v>
      </c>
      <c r="I1292" s="1">
        <v>2</v>
      </c>
      <c r="L1292" s="1">
        <v>5</v>
      </c>
      <c r="M1292" s="1" t="s">
        <v>12033</v>
      </c>
      <c r="N1292" s="1" t="s">
        <v>13514</v>
      </c>
      <c r="T1292" s="1" t="s">
        <v>13521</v>
      </c>
      <c r="U1292" s="1" t="s">
        <v>181</v>
      </c>
      <c r="V1292" s="1" t="s">
        <v>6448</v>
      </c>
      <c r="Y1292" s="1" t="s">
        <v>2465</v>
      </c>
      <c r="Z1292" s="1" t="s">
        <v>6944</v>
      </c>
      <c r="AC1292" s="1">
        <v>15</v>
      </c>
      <c r="AD1292" s="1" t="s">
        <v>379</v>
      </c>
      <c r="AE1292" s="1" t="s">
        <v>8553</v>
      </c>
    </row>
    <row r="1293" spans="1:72" ht="13.5" customHeight="1">
      <c r="A1293" s="7" t="str">
        <f>HYPERLINK("http://kyu.snu.ac.kr/sdhj/index.jsp?type=hj/GK14611_00IM0001_087b.jpg","1738_수남면_087b")</f>
        <v>1738_수남면_087b</v>
      </c>
      <c r="B1293" s="2">
        <v>1738</v>
      </c>
      <c r="C1293" s="2" t="s">
        <v>13518</v>
      </c>
      <c r="D1293" s="2" t="s">
        <v>13519</v>
      </c>
      <c r="E1293" s="2">
        <v>1292</v>
      </c>
      <c r="F1293" s="1">
        <v>5</v>
      </c>
      <c r="G1293" s="1" t="s">
        <v>2374</v>
      </c>
      <c r="H1293" s="1" t="s">
        <v>6274</v>
      </c>
      <c r="I1293" s="1">
        <v>3</v>
      </c>
      <c r="J1293" s="1" t="s">
        <v>2466</v>
      </c>
      <c r="K1293" s="1" t="s">
        <v>13522</v>
      </c>
      <c r="L1293" s="1">
        <v>1</v>
      </c>
      <c r="M1293" s="1" t="s">
        <v>12034</v>
      </c>
      <c r="N1293" s="1" t="s">
        <v>12035</v>
      </c>
      <c r="T1293" s="1" t="s">
        <v>13264</v>
      </c>
      <c r="U1293" s="1" t="s">
        <v>1730</v>
      </c>
      <c r="V1293" s="1" t="s">
        <v>6643</v>
      </c>
      <c r="W1293" s="1" t="s">
        <v>117</v>
      </c>
      <c r="X1293" s="1" t="s">
        <v>6743</v>
      </c>
      <c r="Y1293" s="1" t="s">
        <v>2467</v>
      </c>
      <c r="Z1293" s="1" t="s">
        <v>7970</v>
      </c>
      <c r="AC1293" s="1">
        <v>71</v>
      </c>
      <c r="AD1293" s="1" t="s">
        <v>284</v>
      </c>
      <c r="AE1293" s="1" t="s">
        <v>8572</v>
      </c>
      <c r="AJ1293" s="1" t="s">
        <v>17</v>
      </c>
      <c r="AK1293" s="1" t="s">
        <v>8760</v>
      </c>
      <c r="AL1293" s="1" t="s">
        <v>13523</v>
      </c>
      <c r="AM1293" s="1" t="s">
        <v>14437</v>
      </c>
      <c r="AT1293" s="1" t="s">
        <v>46</v>
      </c>
      <c r="AU1293" s="1" t="s">
        <v>6649</v>
      </c>
      <c r="AV1293" s="1" t="s">
        <v>2468</v>
      </c>
      <c r="AW1293" s="1" t="s">
        <v>8195</v>
      </c>
      <c r="BG1293" s="1" t="s">
        <v>46</v>
      </c>
      <c r="BH1293" s="1" t="s">
        <v>6649</v>
      </c>
      <c r="BI1293" s="1" t="s">
        <v>2469</v>
      </c>
      <c r="BJ1293" s="1" t="s">
        <v>9036</v>
      </c>
      <c r="BK1293" s="1" t="s">
        <v>46</v>
      </c>
      <c r="BL1293" s="1" t="s">
        <v>6649</v>
      </c>
      <c r="BM1293" s="1" t="s">
        <v>2470</v>
      </c>
      <c r="BN1293" s="1" t="s">
        <v>7037</v>
      </c>
      <c r="BO1293" s="1" t="s">
        <v>46</v>
      </c>
      <c r="BP1293" s="1" t="s">
        <v>6649</v>
      </c>
      <c r="BQ1293" s="1" t="s">
        <v>2471</v>
      </c>
      <c r="BR1293" s="1" t="s">
        <v>10892</v>
      </c>
      <c r="BS1293" s="1" t="s">
        <v>324</v>
      </c>
      <c r="BT1293" s="1" t="s">
        <v>8784</v>
      </c>
    </row>
    <row r="1294" spans="1:72" ht="13.5" customHeight="1">
      <c r="A1294" s="7" t="str">
        <f>HYPERLINK("http://kyu.snu.ac.kr/sdhj/index.jsp?type=hj/GK14611_00IM0001_087b.jpg","1738_수남면_087b")</f>
        <v>1738_수남면_087b</v>
      </c>
      <c r="B1294" s="2">
        <v>1738</v>
      </c>
      <c r="C1294" s="2" t="s">
        <v>12779</v>
      </c>
      <c r="D1294" s="2" t="s">
        <v>12780</v>
      </c>
      <c r="E1294" s="2">
        <v>1293</v>
      </c>
      <c r="F1294" s="1">
        <v>5</v>
      </c>
      <c r="G1294" s="1" t="s">
        <v>2374</v>
      </c>
      <c r="H1294" s="1" t="s">
        <v>6274</v>
      </c>
      <c r="I1294" s="1">
        <v>3</v>
      </c>
      <c r="L1294" s="1">
        <v>1</v>
      </c>
      <c r="M1294" s="1" t="s">
        <v>12034</v>
      </c>
      <c r="N1294" s="1" t="s">
        <v>12035</v>
      </c>
      <c r="S1294" s="1" t="s">
        <v>51</v>
      </c>
      <c r="T1294" s="1" t="s">
        <v>6364</v>
      </c>
      <c r="W1294" s="1" t="s">
        <v>153</v>
      </c>
      <c r="X1294" s="1" t="s">
        <v>6765</v>
      </c>
      <c r="Y1294" s="1" t="s">
        <v>53</v>
      </c>
      <c r="Z1294" s="1" t="s">
        <v>6773</v>
      </c>
      <c r="AC1294" s="1">
        <v>63</v>
      </c>
      <c r="AD1294" s="1" t="s">
        <v>652</v>
      </c>
      <c r="AE1294" s="1" t="s">
        <v>8543</v>
      </c>
      <c r="AJ1294" s="1" t="s">
        <v>17</v>
      </c>
      <c r="AK1294" s="1" t="s">
        <v>8760</v>
      </c>
      <c r="AL1294" s="1" t="s">
        <v>372</v>
      </c>
      <c r="AM1294" s="1" t="s">
        <v>8664</v>
      </c>
      <c r="AT1294" s="1" t="s">
        <v>46</v>
      </c>
      <c r="AU1294" s="1" t="s">
        <v>6649</v>
      </c>
      <c r="AV1294" s="1" t="s">
        <v>2472</v>
      </c>
      <c r="AW1294" s="1" t="s">
        <v>9356</v>
      </c>
      <c r="BG1294" s="1" t="s">
        <v>46</v>
      </c>
      <c r="BH1294" s="1" t="s">
        <v>6649</v>
      </c>
      <c r="BI1294" s="1" t="s">
        <v>2473</v>
      </c>
      <c r="BJ1294" s="1" t="s">
        <v>10003</v>
      </c>
      <c r="BK1294" s="1" t="s">
        <v>119</v>
      </c>
      <c r="BL1294" s="1" t="s">
        <v>8868</v>
      </c>
      <c r="BM1294" s="1" t="s">
        <v>1849</v>
      </c>
      <c r="BN1294" s="1" t="s">
        <v>10026</v>
      </c>
      <c r="BO1294" s="1" t="s">
        <v>119</v>
      </c>
      <c r="BP1294" s="1" t="s">
        <v>8868</v>
      </c>
      <c r="BQ1294" s="1" t="s">
        <v>2474</v>
      </c>
      <c r="BR1294" s="1" t="s">
        <v>10891</v>
      </c>
      <c r="BS1294" s="1" t="s">
        <v>1475</v>
      </c>
      <c r="BT1294" s="1" t="s">
        <v>8689</v>
      </c>
    </row>
    <row r="1295" spans="1:72" ht="13.5" customHeight="1">
      <c r="A1295" s="7" t="str">
        <f>HYPERLINK("http://kyu.snu.ac.kr/sdhj/index.jsp?type=hj/GK14611_00IM0001_087b.jpg","1738_수남면_087b")</f>
        <v>1738_수남면_087b</v>
      </c>
      <c r="B1295" s="2">
        <v>1738</v>
      </c>
      <c r="C1295" s="2" t="s">
        <v>13032</v>
      </c>
      <c r="D1295" s="2" t="s">
        <v>13033</v>
      </c>
      <c r="E1295" s="2">
        <v>1294</v>
      </c>
      <c r="F1295" s="1">
        <v>5</v>
      </c>
      <c r="G1295" s="1" t="s">
        <v>2374</v>
      </c>
      <c r="H1295" s="1" t="s">
        <v>6274</v>
      </c>
      <c r="I1295" s="1">
        <v>3</v>
      </c>
      <c r="L1295" s="1">
        <v>1</v>
      </c>
      <c r="M1295" s="1" t="s">
        <v>12034</v>
      </c>
      <c r="N1295" s="1" t="s">
        <v>12035</v>
      </c>
      <c r="S1295" s="1" t="s">
        <v>62</v>
      </c>
      <c r="T1295" s="1" t="s">
        <v>6363</v>
      </c>
      <c r="Y1295" s="1" t="s">
        <v>53</v>
      </c>
      <c r="Z1295" s="1" t="s">
        <v>6773</v>
      </c>
      <c r="AF1295" s="1" t="s">
        <v>87</v>
      </c>
      <c r="AG1295" s="1" t="s">
        <v>8597</v>
      </c>
    </row>
    <row r="1296" spans="1:72" ht="13.5" customHeight="1">
      <c r="A1296" s="7" t="str">
        <f>HYPERLINK("http://kyu.snu.ac.kr/sdhj/index.jsp?type=hj/GK14611_00IM0001_087b.jpg","1738_수남면_087b")</f>
        <v>1738_수남면_087b</v>
      </c>
      <c r="B1296" s="2">
        <v>1738</v>
      </c>
      <c r="C1296" s="2" t="s">
        <v>12933</v>
      </c>
      <c r="D1296" s="2" t="s">
        <v>12934</v>
      </c>
      <c r="E1296" s="2">
        <v>1295</v>
      </c>
      <c r="F1296" s="1">
        <v>5</v>
      </c>
      <c r="G1296" s="1" t="s">
        <v>2374</v>
      </c>
      <c r="H1296" s="1" t="s">
        <v>6274</v>
      </c>
      <c r="I1296" s="1">
        <v>3</v>
      </c>
      <c r="L1296" s="1">
        <v>2</v>
      </c>
      <c r="M1296" s="1" t="s">
        <v>12036</v>
      </c>
      <c r="N1296" s="1" t="s">
        <v>12037</v>
      </c>
      <c r="T1296" s="1" t="s">
        <v>12737</v>
      </c>
      <c r="U1296" s="1" t="s">
        <v>79</v>
      </c>
      <c r="V1296" s="1" t="s">
        <v>6493</v>
      </c>
      <c r="W1296" s="1" t="s">
        <v>66</v>
      </c>
      <c r="X1296" s="1" t="s">
        <v>11719</v>
      </c>
      <c r="Y1296" s="1" t="s">
        <v>2475</v>
      </c>
      <c r="Z1296" s="1" t="s">
        <v>7969</v>
      </c>
      <c r="AC1296" s="1">
        <v>69</v>
      </c>
      <c r="AD1296" s="1" t="s">
        <v>171</v>
      </c>
      <c r="AE1296" s="1" t="s">
        <v>8560</v>
      </c>
      <c r="AJ1296" s="1" t="s">
        <v>17</v>
      </c>
      <c r="AK1296" s="1" t="s">
        <v>8760</v>
      </c>
      <c r="AL1296" s="1" t="s">
        <v>2476</v>
      </c>
      <c r="AM1296" s="1" t="s">
        <v>8801</v>
      </c>
      <c r="AT1296" s="1" t="s">
        <v>79</v>
      </c>
      <c r="AU1296" s="1" t="s">
        <v>6493</v>
      </c>
      <c r="AV1296" s="1" t="s">
        <v>2477</v>
      </c>
      <c r="AW1296" s="1" t="s">
        <v>9355</v>
      </c>
      <c r="AX1296" s="1" t="s">
        <v>79</v>
      </c>
      <c r="AY1296" s="1" t="s">
        <v>6493</v>
      </c>
      <c r="AZ1296" s="1" t="s">
        <v>899</v>
      </c>
      <c r="BA1296" s="1" t="s">
        <v>9346</v>
      </c>
      <c r="BG1296" s="1" t="s">
        <v>81</v>
      </c>
      <c r="BH1296" s="1" t="s">
        <v>8866</v>
      </c>
      <c r="BI1296" s="1" t="s">
        <v>900</v>
      </c>
      <c r="BJ1296" s="1" t="s">
        <v>9975</v>
      </c>
      <c r="BK1296" s="1" t="s">
        <v>1135</v>
      </c>
      <c r="BL1296" s="1" t="s">
        <v>11457</v>
      </c>
      <c r="BM1296" s="1" t="s">
        <v>2478</v>
      </c>
      <c r="BN1296" s="1" t="s">
        <v>10237</v>
      </c>
      <c r="BO1296" s="1" t="s">
        <v>81</v>
      </c>
      <c r="BP1296" s="1" t="s">
        <v>8866</v>
      </c>
      <c r="BQ1296" s="1" t="s">
        <v>2479</v>
      </c>
      <c r="BR1296" s="1" t="s">
        <v>11389</v>
      </c>
      <c r="BS1296" s="1" t="s">
        <v>161</v>
      </c>
      <c r="BT1296" s="1" t="s">
        <v>8764</v>
      </c>
    </row>
    <row r="1297" spans="1:72" ht="13.5" customHeight="1">
      <c r="A1297" s="7" t="str">
        <f>HYPERLINK("http://kyu.snu.ac.kr/sdhj/index.jsp?type=hj/GK14611_00IM0001_087b.jpg","1738_수남면_087b")</f>
        <v>1738_수남면_087b</v>
      </c>
      <c r="B1297" s="2">
        <v>1738</v>
      </c>
      <c r="C1297" s="2" t="s">
        <v>12870</v>
      </c>
      <c r="D1297" s="2" t="s">
        <v>12871</v>
      </c>
      <c r="E1297" s="2">
        <v>1296</v>
      </c>
      <c r="F1297" s="1">
        <v>5</v>
      </c>
      <c r="G1297" s="1" t="s">
        <v>2374</v>
      </c>
      <c r="H1297" s="1" t="s">
        <v>6274</v>
      </c>
      <c r="I1297" s="1">
        <v>3</v>
      </c>
      <c r="L1297" s="1">
        <v>2</v>
      </c>
      <c r="M1297" s="1" t="s">
        <v>12036</v>
      </c>
      <c r="N1297" s="1" t="s">
        <v>12037</v>
      </c>
      <c r="S1297" s="1" t="s">
        <v>51</v>
      </c>
      <c r="T1297" s="1" t="s">
        <v>6364</v>
      </c>
      <c r="W1297" s="1" t="s">
        <v>438</v>
      </c>
      <c r="X1297" s="1" t="s">
        <v>6710</v>
      </c>
      <c r="Y1297" s="1" t="s">
        <v>53</v>
      </c>
      <c r="Z1297" s="1" t="s">
        <v>6773</v>
      </c>
      <c r="AC1297" s="1">
        <v>67</v>
      </c>
      <c r="AD1297" s="1" t="s">
        <v>392</v>
      </c>
      <c r="AE1297" s="1" t="s">
        <v>8532</v>
      </c>
      <c r="AJ1297" s="1" t="s">
        <v>17</v>
      </c>
      <c r="AK1297" s="1" t="s">
        <v>8760</v>
      </c>
      <c r="AL1297" s="1" t="s">
        <v>372</v>
      </c>
      <c r="AM1297" s="1" t="s">
        <v>8664</v>
      </c>
      <c r="AT1297" s="1" t="s">
        <v>79</v>
      </c>
      <c r="AU1297" s="1" t="s">
        <v>6493</v>
      </c>
      <c r="AV1297" s="1" t="s">
        <v>2480</v>
      </c>
      <c r="AW1297" s="1" t="s">
        <v>9094</v>
      </c>
      <c r="BG1297" s="1" t="s">
        <v>1135</v>
      </c>
      <c r="BH1297" s="1" t="s">
        <v>11457</v>
      </c>
      <c r="BI1297" s="1" t="s">
        <v>2481</v>
      </c>
      <c r="BJ1297" s="1" t="s">
        <v>9482</v>
      </c>
      <c r="BK1297" s="1" t="s">
        <v>48</v>
      </c>
      <c r="BL1297" s="1" t="s">
        <v>6678</v>
      </c>
      <c r="BM1297" s="1" t="s">
        <v>2482</v>
      </c>
      <c r="BN1297" s="1" t="s">
        <v>9231</v>
      </c>
      <c r="BO1297" s="1" t="s">
        <v>79</v>
      </c>
      <c r="BP1297" s="1" t="s">
        <v>6493</v>
      </c>
      <c r="BQ1297" s="1" t="s">
        <v>2483</v>
      </c>
      <c r="BR1297" s="1" t="s">
        <v>10828</v>
      </c>
      <c r="BS1297" s="1" t="s">
        <v>78</v>
      </c>
      <c r="BT1297" s="1" t="s">
        <v>8776</v>
      </c>
    </row>
    <row r="1298" spans="1:72" ht="13.5" customHeight="1">
      <c r="A1298" s="7" t="str">
        <f>HYPERLINK("http://kyu.snu.ac.kr/sdhj/index.jsp?type=hj/GK14611_00IM0001_087b.jpg","1738_수남면_087b")</f>
        <v>1738_수남면_087b</v>
      </c>
      <c r="B1298" s="2">
        <v>1738</v>
      </c>
      <c r="C1298" s="2" t="s">
        <v>12689</v>
      </c>
      <c r="D1298" s="2" t="s">
        <v>12680</v>
      </c>
      <c r="E1298" s="2">
        <v>1297</v>
      </c>
      <c r="F1298" s="1">
        <v>5</v>
      </c>
      <c r="G1298" s="1" t="s">
        <v>2374</v>
      </c>
      <c r="H1298" s="1" t="s">
        <v>6274</v>
      </c>
      <c r="I1298" s="1">
        <v>3</v>
      </c>
      <c r="L1298" s="1">
        <v>2</v>
      </c>
      <c r="M1298" s="1" t="s">
        <v>12036</v>
      </c>
      <c r="N1298" s="1" t="s">
        <v>12037</v>
      </c>
      <c r="T1298" s="1" t="s">
        <v>13524</v>
      </c>
      <c r="U1298" s="1" t="s">
        <v>181</v>
      </c>
      <c r="V1298" s="1" t="s">
        <v>6448</v>
      </c>
      <c r="Y1298" s="1" t="s">
        <v>1579</v>
      </c>
      <c r="Z1298" s="1" t="s">
        <v>7778</v>
      </c>
      <c r="AC1298" s="1">
        <v>64</v>
      </c>
      <c r="AD1298" s="1" t="s">
        <v>89</v>
      </c>
      <c r="AE1298" s="1" t="s">
        <v>8545</v>
      </c>
      <c r="BB1298" s="1" t="s">
        <v>181</v>
      </c>
      <c r="BC1298" s="1" t="s">
        <v>6448</v>
      </c>
      <c r="BD1298" s="1" t="s">
        <v>2484</v>
      </c>
      <c r="BE1298" s="1" t="s">
        <v>7952</v>
      </c>
      <c r="BF1298" s="1" t="s">
        <v>11491</v>
      </c>
    </row>
    <row r="1299" spans="1:72" ht="13.5" customHeight="1">
      <c r="A1299" s="7" t="str">
        <f>HYPERLINK("http://kyu.snu.ac.kr/sdhj/index.jsp?type=hj/GK14611_00IM0001_087b.jpg","1738_수남면_087b")</f>
        <v>1738_수남면_087b</v>
      </c>
      <c r="B1299" s="2">
        <v>1738</v>
      </c>
      <c r="C1299" s="2" t="s">
        <v>12735</v>
      </c>
      <c r="D1299" s="2" t="s">
        <v>12736</v>
      </c>
      <c r="E1299" s="2">
        <v>1298</v>
      </c>
      <c r="F1299" s="1">
        <v>5</v>
      </c>
      <c r="G1299" s="1" t="s">
        <v>2374</v>
      </c>
      <c r="H1299" s="1" t="s">
        <v>6274</v>
      </c>
      <c r="I1299" s="1">
        <v>3</v>
      </c>
      <c r="L1299" s="1">
        <v>3</v>
      </c>
      <c r="M1299" s="1" t="s">
        <v>5279</v>
      </c>
      <c r="N1299" s="1" t="s">
        <v>11580</v>
      </c>
      <c r="T1299" s="1" t="s">
        <v>12942</v>
      </c>
      <c r="U1299" s="1" t="s">
        <v>844</v>
      </c>
      <c r="V1299" s="1" t="s">
        <v>6445</v>
      </c>
      <c r="W1299" s="1" t="s">
        <v>66</v>
      </c>
      <c r="X1299" s="1" t="s">
        <v>11719</v>
      </c>
      <c r="Y1299" s="1" t="s">
        <v>53</v>
      </c>
      <c r="Z1299" s="1" t="s">
        <v>6773</v>
      </c>
      <c r="AC1299" s="1">
        <v>48</v>
      </c>
      <c r="AD1299" s="1" t="s">
        <v>259</v>
      </c>
      <c r="AE1299" s="1" t="s">
        <v>8571</v>
      </c>
      <c r="AJ1299" s="1" t="s">
        <v>17</v>
      </c>
      <c r="AK1299" s="1" t="s">
        <v>8760</v>
      </c>
      <c r="AL1299" s="1" t="s">
        <v>372</v>
      </c>
      <c r="AM1299" s="1" t="s">
        <v>8664</v>
      </c>
      <c r="AT1299" s="1" t="s">
        <v>46</v>
      </c>
      <c r="AU1299" s="1" t="s">
        <v>6649</v>
      </c>
      <c r="AV1299" s="1" t="s">
        <v>2485</v>
      </c>
      <c r="AW1299" s="1" t="s">
        <v>9354</v>
      </c>
      <c r="BG1299" s="1" t="s">
        <v>46</v>
      </c>
      <c r="BH1299" s="1" t="s">
        <v>6649</v>
      </c>
      <c r="BI1299" s="1" t="s">
        <v>1938</v>
      </c>
      <c r="BJ1299" s="1" t="s">
        <v>9302</v>
      </c>
      <c r="BK1299" s="1" t="s">
        <v>46</v>
      </c>
      <c r="BL1299" s="1" t="s">
        <v>6649</v>
      </c>
      <c r="BM1299" s="1" t="s">
        <v>2486</v>
      </c>
      <c r="BN1299" s="1" t="s">
        <v>10423</v>
      </c>
      <c r="BO1299" s="1" t="s">
        <v>46</v>
      </c>
      <c r="BP1299" s="1" t="s">
        <v>6649</v>
      </c>
      <c r="BQ1299" s="1" t="s">
        <v>2487</v>
      </c>
      <c r="BR1299" s="1" t="s">
        <v>10890</v>
      </c>
      <c r="BS1299" s="1" t="s">
        <v>103</v>
      </c>
      <c r="BT1299" s="1" t="s">
        <v>8747</v>
      </c>
    </row>
    <row r="1300" spans="1:72" ht="13.5" customHeight="1">
      <c r="A1300" s="7" t="str">
        <f>HYPERLINK("http://kyu.snu.ac.kr/sdhj/index.jsp?type=hj/GK14611_00IM0001_087b.jpg","1738_수남면_087b")</f>
        <v>1738_수남면_087b</v>
      </c>
      <c r="B1300" s="2">
        <v>1738</v>
      </c>
      <c r="C1300" s="2" t="s">
        <v>12759</v>
      </c>
      <c r="D1300" s="2" t="s">
        <v>12760</v>
      </c>
      <c r="E1300" s="2">
        <v>1299</v>
      </c>
      <c r="F1300" s="1">
        <v>5</v>
      </c>
      <c r="G1300" s="1" t="s">
        <v>2374</v>
      </c>
      <c r="H1300" s="1" t="s">
        <v>6274</v>
      </c>
      <c r="I1300" s="1">
        <v>3</v>
      </c>
      <c r="L1300" s="1">
        <v>4</v>
      </c>
      <c r="M1300" s="1" t="s">
        <v>2466</v>
      </c>
      <c r="N1300" s="1" t="s">
        <v>11820</v>
      </c>
      <c r="T1300" s="1" t="s">
        <v>13249</v>
      </c>
      <c r="U1300" s="1" t="s">
        <v>2488</v>
      </c>
      <c r="V1300" s="1" t="s">
        <v>6646</v>
      </c>
      <c r="W1300" s="1" t="s">
        <v>38</v>
      </c>
      <c r="X1300" s="1" t="s">
        <v>6711</v>
      </c>
      <c r="Y1300" s="1" t="s">
        <v>1731</v>
      </c>
      <c r="Z1300" s="1" t="s">
        <v>11620</v>
      </c>
      <c r="AC1300" s="1">
        <v>59</v>
      </c>
      <c r="AD1300" s="1" t="s">
        <v>154</v>
      </c>
      <c r="AE1300" s="1" t="s">
        <v>8577</v>
      </c>
      <c r="AJ1300" s="1" t="s">
        <v>17</v>
      </c>
      <c r="AK1300" s="1" t="s">
        <v>8760</v>
      </c>
      <c r="AL1300" s="1" t="s">
        <v>41</v>
      </c>
      <c r="AM1300" s="1" t="s">
        <v>8676</v>
      </c>
      <c r="AT1300" s="1" t="s">
        <v>46</v>
      </c>
      <c r="AU1300" s="1" t="s">
        <v>6649</v>
      </c>
      <c r="AV1300" s="1" t="s">
        <v>2381</v>
      </c>
      <c r="AW1300" s="1" t="s">
        <v>11486</v>
      </c>
      <c r="BG1300" s="1" t="s">
        <v>46</v>
      </c>
      <c r="BH1300" s="1" t="s">
        <v>6649</v>
      </c>
      <c r="BI1300" s="1" t="s">
        <v>2489</v>
      </c>
      <c r="BJ1300" s="1" t="s">
        <v>6901</v>
      </c>
      <c r="BK1300" s="1" t="s">
        <v>119</v>
      </c>
      <c r="BL1300" s="1" t="s">
        <v>8868</v>
      </c>
      <c r="BM1300" s="1" t="s">
        <v>2490</v>
      </c>
      <c r="BN1300" s="1" t="s">
        <v>9924</v>
      </c>
      <c r="BO1300" s="1" t="s">
        <v>46</v>
      </c>
      <c r="BP1300" s="1" t="s">
        <v>6649</v>
      </c>
      <c r="BQ1300" s="1" t="s">
        <v>2491</v>
      </c>
      <c r="BR1300" s="1" t="s">
        <v>11284</v>
      </c>
      <c r="BS1300" s="1" t="s">
        <v>372</v>
      </c>
      <c r="BT1300" s="1" t="s">
        <v>8664</v>
      </c>
    </row>
    <row r="1301" spans="1:72" ht="13.5" customHeight="1">
      <c r="A1301" s="7" t="str">
        <f>HYPERLINK("http://kyu.snu.ac.kr/sdhj/index.jsp?type=hj/GK14611_00IM0001_087b.jpg","1738_수남면_087b")</f>
        <v>1738_수남면_087b</v>
      </c>
      <c r="B1301" s="2">
        <v>1738</v>
      </c>
      <c r="C1301" s="2" t="s">
        <v>12811</v>
      </c>
      <c r="D1301" s="2" t="s">
        <v>12812</v>
      </c>
      <c r="E1301" s="2">
        <v>1300</v>
      </c>
      <c r="F1301" s="1">
        <v>5</v>
      </c>
      <c r="G1301" s="1" t="s">
        <v>2374</v>
      </c>
      <c r="H1301" s="1" t="s">
        <v>6274</v>
      </c>
      <c r="I1301" s="1">
        <v>3</v>
      </c>
      <c r="L1301" s="1">
        <v>4</v>
      </c>
      <c r="M1301" s="1" t="s">
        <v>2466</v>
      </c>
      <c r="N1301" s="1" t="s">
        <v>11820</v>
      </c>
      <c r="S1301" s="1" t="s">
        <v>51</v>
      </c>
      <c r="T1301" s="1" t="s">
        <v>6364</v>
      </c>
      <c r="W1301" s="1" t="s">
        <v>169</v>
      </c>
      <c r="X1301" s="1" t="s">
        <v>6718</v>
      </c>
      <c r="Y1301" s="1" t="s">
        <v>53</v>
      </c>
      <c r="Z1301" s="1" t="s">
        <v>6773</v>
      </c>
      <c r="AF1301" s="1" t="s">
        <v>128</v>
      </c>
      <c r="AG1301" s="1" t="s">
        <v>6421</v>
      </c>
    </row>
    <row r="1302" spans="1:72" ht="13.5" customHeight="1">
      <c r="A1302" s="7" t="str">
        <f>HYPERLINK("http://kyu.snu.ac.kr/sdhj/index.jsp?type=hj/GK14611_00IM0001_087b.jpg","1738_수남면_087b")</f>
        <v>1738_수남면_087b</v>
      </c>
      <c r="B1302" s="2">
        <v>1738</v>
      </c>
      <c r="C1302" s="2" t="s">
        <v>12779</v>
      </c>
      <c r="D1302" s="2" t="s">
        <v>12780</v>
      </c>
      <c r="E1302" s="2">
        <v>1301</v>
      </c>
      <c r="F1302" s="1">
        <v>5</v>
      </c>
      <c r="G1302" s="1" t="s">
        <v>2374</v>
      </c>
      <c r="H1302" s="1" t="s">
        <v>6274</v>
      </c>
      <c r="I1302" s="1">
        <v>3</v>
      </c>
      <c r="L1302" s="1">
        <v>4</v>
      </c>
      <c r="M1302" s="1" t="s">
        <v>2466</v>
      </c>
      <c r="N1302" s="1" t="s">
        <v>11820</v>
      </c>
      <c r="S1302" s="1" t="s">
        <v>268</v>
      </c>
      <c r="T1302" s="1" t="s">
        <v>6391</v>
      </c>
      <c r="W1302" s="1" t="s">
        <v>1066</v>
      </c>
      <c r="X1302" s="1" t="s">
        <v>6723</v>
      </c>
      <c r="Y1302" s="1" t="s">
        <v>53</v>
      </c>
      <c r="Z1302" s="1" t="s">
        <v>6773</v>
      </c>
      <c r="AC1302" s="1">
        <v>50</v>
      </c>
      <c r="AD1302" s="1" t="s">
        <v>469</v>
      </c>
      <c r="AE1302" s="1" t="s">
        <v>8574</v>
      </c>
      <c r="AF1302" s="1" t="s">
        <v>105</v>
      </c>
      <c r="AG1302" s="1" t="s">
        <v>8593</v>
      </c>
      <c r="AJ1302" s="1" t="s">
        <v>17</v>
      </c>
      <c r="AK1302" s="1" t="s">
        <v>8760</v>
      </c>
      <c r="AL1302" s="1" t="s">
        <v>2492</v>
      </c>
      <c r="AM1302" s="1" t="s">
        <v>8802</v>
      </c>
      <c r="AT1302" s="1" t="s">
        <v>48</v>
      </c>
      <c r="AU1302" s="1" t="s">
        <v>6678</v>
      </c>
      <c r="AV1302" s="1" t="s">
        <v>1029</v>
      </c>
      <c r="AW1302" s="1" t="s">
        <v>7016</v>
      </c>
      <c r="BG1302" s="1" t="s">
        <v>48</v>
      </c>
      <c r="BH1302" s="1" t="s">
        <v>6678</v>
      </c>
      <c r="BI1302" s="1" t="s">
        <v>2493</v>
      </c>
      <c r="BJ1302" s="1" t="s">
        <v>8668</v>
      </c>
      <c r="BK1302" s="1" t="s">
        <v>110</v>
      </c>
      <c r="BL1302" s="1" t="s">
        <v>6351</v>
      </c>
      <c r="BM1302" s="1" t="s">
        <v>642</v>
      </c>
      <c r="BN1302" s="1" t="s">
        <v>8432</v>
      </c>
      <c r="BO1302" s="1" t="s">
        <v>1724</v>
      </c>
      <c r="BP1302" s="1" t="s">
        <v>11447</v>
      </c>
      <c r="BQ1302" s="1" t="s">
        <v>1725</v>
      </c>
      <c r="BR1302" s="1" t="s">
        <v>11193</v>
      </c>
      <c r="BS1302" s="1" t="s">
        <v>50</v>
      </c>
      <c r="BT1302" s="1" t="s">
        <v>11050</v>
      </c>
    </row>
    <row r="1303" spans="1:72" ht="13.5" customHeight="1">
      <c r="A1303" s="7" t="str">
        <f>HYPERLINK("http://kyu.snu.ac.kr/sdhj/index.jsp?type=hj/GK14611_00IM0001_087b.jpg","1738_수남면_087b")</f>
        <v>1738_수남면_087b</v>
      </c>
      <c r="B1303" s="2">
        <v>1738</v>
      </c>
      <c r="C1303" s="2" t="s">
        <v>13108</v>
      </c>
      <c r="D1303" s="2" t="s">
        <v>13109</v>
      </c>
      <c r="E1303" s="2">
        <v>1302</v>
      </c>
      <c r="F1303" s="1">
        <v>5</v>
      </c>
      <c r="G1303" s="1" t="s">
        <v>2374</v>
      </c>
      <c r="H1303" s="1" t="s">
        <v>6274</v>
      </c>
      <c r="I1303" s="1">
        <v>3</v>
      </c>
      <c r="L1303" s="1">
        <v>4</v>
      </c>
      <c r="M1303" s="1" t="s">
        <v>2466</v>
      </c>
      <c r="N1303" s="1" t="s">
        <v>11820</v>
      </c>
      <c r="U1303" s="1" t="s">
        <v>13525</v>
      </c>
      <c r="V1303" s="1" t="s">
        <v>13526</v>
      </c>
      <c r="Y1303" s="1" t="s">
        <v>13527</v>
      </c>
      <c r="Z1303" s="1" t="s">
        <v>7795</v>
      </c>
      <c r="AC1303" s="1">
        <v>28</v>
      </c>
      <c r="AD1303" s="1" t="s">
        <v>516</v>
      </c>
      <c r="AE1303" s="1" t="s">
        <v>8567</v>
      </c>
    </row>
    <row r="1304" spans="1:72" ht="13.5" customHeight="1">
      <c r="A1304" s="7" t="str">
        <f>HYPERLINK("http://kyu.snu.ac.kr/sdhj/index.jsp?type=hj/GK14611_00IM0001_087b.jpg","1738_수남면_087b")</f>
        <v>1738_수남면_087b</v>
      </c>
      <c r="B1304" s="2">
        <v>1738</v>
      </c>
      <c r="C1304" s="2" t="s">
        <v>12779</v>
      </c>
      <c r="D1304" s="2" t="s">
        <v>12780</v>
      </c>
      <c r="E1304" s="2">
        <v>1303</v>
      </c>
      <c r="F1304" s="1">
        <v>5</v>
      </c>
      <c r="G1304" s="1" t="s">
        <v>2374</v>
      </c>
      <c r="H1304" s="1" t="s">
        <v>6274</v>
      </c>
      <c r="I1304" s="1">
        <v>3</v>
      </c>
      <c r="L1304" s="1">
        <v>4</v>
      </c>
      <c r="M1304" s="1" t="s">
        <v>2466</v>
      </c>
      <c r="N1304" s="1" t="s">
        <v>11820</v>
      </c>
      <c r="S1304" s="1" t="s">
        <v>401</v>
      </c>
      <c r="T1304" s="1" t="s">
        <v>6376</v>
      </c>
      <c r="W1304" s="1" t="s">
        <v>526</v>
      </c>
      <c r="X1304" s="1" t="s">
        <v>6712</v>
      </c>
      <c r="Y1304" s="1" t="s">
        <v>53</v>
      </c>
      <c r="Z1304" s="1" t="s">
        <v>6773</v>
      </c>
      <c r="AC1304" s="1">
        <v>39</v>
      </c>
      <c r="AD1304" s="1" t="s">
        <v>93</v>
      </c>
      <c r="AE1304" s="1" t="s">
        <v>8534</v>
      </c>
    </row>
    <row r="1305" spans="1:72" ht="13.5" customHeight="1">
      <c r="A1305" s="7" t="str">
        <f>HYPERLINK("http://kyu.snu.ac.kr/sdhj/index.jsp?type=hj/GK14611_00IM0001_087b.jpg","1738_수남면_087b")</f>
        <v>1738_수남면_087b</v>
      </c>
      <c r="B1305" s="2">
        <v>1738</v>
      </c>
      <c r="C1305" s="2" t="s">
        <v>12779</v>
      </c>
      <c r="D1305" s="2" t="s">
        <v>12780</v>
      </c>
      <c r="E1305" s="2">
        <v>1304</v>
      </c>
      <c r="F1305" s="1">
        <v>5</v>
      </c>
      <c r="G1305" s="1" t="s">
        <v>2374</v>
      </c>
      <c r="H1305" s="1" t="s">
        <v>6274</v>
      </c>
      <c r="I1305" s="1">
        <v>3</v>
      </c>
      <c r="L1305" s="1">
        <v>4</v>
      </c>
      <c r="M1305" s="1" t="s">
        <v>2466</v>
      </c>
      <c r="N1305" s="1" t="s">
        <v>11820</v>
      </c>
      <c r="S1305" s="1" t="s">
        <v>739</v>
      </c>
      <c r="T1305" s="1" t="s">
        <v>6370</v>
      </c>
      <c r="Y1305" s="1" t="s">
        <v>53</v>
      </c>
      <c r="Z1305" s="1" t="s">
        <v>6773</v>
      </c>
      <c r="AC1305" s="1">
        <v>11</v>
      </c>
      <c r="AD1305" s="1" t="s">
        <v>134</v>
      </c>
      <c r="AE1305" s="1" t="s">
        <v>8563</v>
      </c>
    </row>
    <row r="1306" spans="1:72" ht="13.5" customHeight="1">
      <c r="A1306" s="7" t="str">
        <f>HYPERLINK("http://kyu.snu.ac.kr/sdhj/index.jsp?type=hj/GK14611_00IM0001_087b.jpg","1738_수남면_087b")</f>
        <v>1738_수남면_087b</v>
      </c>
      <c r="B1306" s="2">
        <v>1738</v>
      </c>
      <c r="C1306" s="2" t="s">
        <v>12779</v>
      </c>
      <c r="D1306" s="2" t="s">
        <v>12780</v>
      </c>
      <c r="E1306" s="2">
        <v>1305</v>
      </c>
      <c r="F1306" s="1">
        <v>5</v>
      </c>
      <c r="G1306" s="1" t="s">
        <v>2374</v>
      </c>
      <c r="H1306" s="1" t="s">
        <v>6274</v>
      </c>
      <c r="I1306" s="1">
        <v>3</v>
      </c>
      <c r="L1306" s="1">
        <v>4</v>
      </c>
      <c r="M1306" s="1" t="s">
        <v>2466</v>
      </c>
      <c r="N1306" s="1" t="s">
        <v>11820</v>
      </c>
      <c r="S1306" s="1" t="s">
        <v>1245</v>
      </c>
      <c r="T1306" s="1" t="s">
        <v>6378</v>
      </c>
      <c r="Y1306" s="1" t="s">
        <v>2494</v>
      </c>
      <c r="Z1306" s="1" t="s">
        <v>7968</v>
      </c>
      <c r="AF1306" s="1" t="s">
        <v>128</v>
      </c>
      <c r="AG1306" s="1" t="s">
        <v>6421</v>
      </c>
    </row>
    <row r="1307" spans="1:72" ht="13.5" customHeight="1">
      <c r="A1307" s="7" t="str">
        <f>HYPERLINK("http://kyu.snu.ac.kr/sdhj/index.jsp?type=hj/GK14611_00IM0001_087b.jpg","1738_수남면_087b")</f>
        <v>1738_수남면_087b</v>
      </c>
      <c r="B1307" s="2">
        <v>1738</v>
      </c>
      <c r="C1307" s="2" t="s">
        <v>12779</v>
      </c>
      <c r="D1307" s="2" t="s">
        <v>12780</v>
      </c>
      <c r="E1307" s="2">
        <v>1306</v>
      </c>
      <c r="F1307" s="1">
        <v>5</v>
      </c>
      <c r="G1307" s="1" t="s">
        <v>2374</v>
      </c>
      <c r="H1307" s="1" t="s">
        <v>6274</v>
      </c>
      <c r="I1307" s="1">
        <v>3</v>
      </c>
      <c r="L1307" s="1">
        <v>4</v>
      </c>
      <c r="M1307" s="1" t="s">
        <v>2466</v>
      </c>
      <c r="N1307" s="1" t="s">
        <v>11820</v>
      </c>
      <c r="S1307" s="1" t="s">
        <v>6170</v>
      </c>
      <c r="T1307" s="1" t="s">
        <v>6403</v>
      </c>
      <c r="W1307" s="1" t="s">
        <v>169</v>
      </c>
      <c r="X1307" s="1" t="s">
        <v>6718</v>
      </c>
      <c r="Y1307" s="1" t="s">
        <v>13528</v>
      </c>
      <c r="Z1307" s="1" t="s">
        <v>7967</v>
      </c>
      <c r="AG1307" s="1" t="s">
        <v>8594</v>
      </c>
    </row>
    <row r="1308" spans="1:72" ht="13.5" customHeight="1">
      <c r="A1308" s="7" t="str">
        <f>HYPERLINK("http://kyu.snu.ac.kr/sdhj/index.jsp?type=hj/GK14611_00IM0001_087b.jpg","1738_수남면_087b")</f>
        <v>1738_수남면_087b</v>
      </c>
      <c r="B1308" s="2">
        <v>1738</v>
      </c>
      <c r="C1308" s="2" t="s">
        <v>13108</v>
      </c>
      <c r="D1308" s="2" t="s">
        <v>13109</v>
      </c>
      <c r="E1308" s="2">
        <v>1307</v>
      </c>
      <c r="F1308" s="1">
        <v>5</v>
      </c>
      <c r="G1308" s="1" t="s">
        <v>2374</v>
      </c>
      <c r="H1308" s="1" t="s">
        <v>6274</v>
      </c>
      <c r="I1308" s="1">
        <v>3</v>
      </c>
      <c r="L1308" s="1">
        <v>4</v>
      </c>
      <c r="M1308" s="1" t="s">
        <v>2466</v>
      </c>
      <c r="N1308" s="1" t="s">
        <v>11820</v>
      </c>
      <c r="S1308" s="1" t="s">
        <v>739</v>
      </c>
      <c r="T1308" s="1" t="s">
        <v>6370</v>
      </c>
      <c r="Y1308" s="1" t="s">
        <v>85</v>
      </c>
      <c r="Z1308" s="1" t="s">
        <v>6791</v>
      </c>
      <c r="AD1308" s="1" t="s">
        <v>104</v>
      </c>
      <c r="AE1308" s="1" t="s">
        <v>8576</v>
      </c>
      <c r="AF1308" s="1" t="s">
        <v>789</v>
      </c>
      <c r="AG1308" s="1" t="s">
        <v>8594</v>
      </c>
    </row>
    <row r="1309" spans="1:72" ht="13.5" customHeight="1">
      <c r="A1309" s="7" t="str">
        <f>HYPERLINK("http://kyu.snu.ac.kr/sdhj/index.jsp?type=hj/GK14611_00IM0001_087b.jpg","1738_수남면_087b")</f>
        <v>1738_수남면_087b</v>
      </c>
      <c r="B1309" s="2">
        <v>1738</v>
      </c>
      <c r="C1309" s="2" t="s">
        <v>12779</v>
      </c>
      <c r="D1309" s="2" t="s">
        <v>12780</v>
      </c>
      <c r="E1309" s="2">
        <v>1308</v>
      </c>
      <c r="F1309" s="1">
        <v>5</v>
      </c>
      <c r="G1309" s="1" t="s">
        <v>2374</v>
      </c>
      <c r="H1309" s="1" t="s">
        <v>6274</v>
      </c>
      <c r="I1309" s="1">
        <v>3</v>
      </c>
      <c r="L1309" s="1">
        <v>5</v>
      </c>
      <c r="M1309" s="1" t="s">
        <v>12038</v>
      </c>
      <c r="N1309" s="1" t="s">
        <v>12039</v>
      </c>
      <c r="T1309" s="1" t="s">
        <v>13529</v>
      </c>
      <c r="U1309" s="1" t="s">
        <v>2495</v>
      </c>
      <c r="V1309" s="1" t="s">
        <v>6648</v>
      </c>
      <c r="W1309" s="1" t="s">
        <v>153</v>
      </c>
      <c r="X1309" s="1" t="s">
        <v>6765</v>
      </c>
      <c r="Y1309" s="1" t="s">
        <v>2496</v>
      </c>
      <c r="Z1309" s="1" t="s">
        <v>7966</v>
      </c>
      <c r="AC1309" s="1">
        <v>31</v>
      </c>
      <c r="AD1309" s="1" t="s">
        <v>86</v>
      </c>
      <c r="AE1309" s="1" t="s">
        <v>8550</v>
      </c>
      <c r="AJ1309" s="1" t="s">
        <v>17</v>
      </c>
      <c r="AK1309" s="1" t="s">
        <v>8760</v>
      </c>
      <c r="AL1309" s="1" t="s">
        <v>50</v>
      </c>
      <c r="AM1309" s="1" t="s">
        <v>11050</v>
      </c>
      <c r="AT1309" s="1" t="s">
        <v>782</v>
      </c>
      <c r="AU1309" s="1" t="s">
        <v>6451</v>
      </c>
      <c r="AV1309" s="1" t="s">
        <v>2497</v>
      </c>
      <c r="AW1309" s="1" t="s">
        <v>9353</v>
      </c>
      <c r="BG1309" s="1" t="s">
        <v>782</v>
      </c>
      <c r="BH1309" s="1" t="s">
        <v>6451</v>
      </c>
      <c r="BI1309" s="1" t="s">
        <v>2498</v>
      </c>
      <c r="BJ1309" s="1" t="s">
        <v>10002</v>
      </c>
      <c r="BK1309" s="1" t="s">
        <v>782</v>
      </c>
      <c r="BL1309" s="1" t="s">
        <v>6451</v>
      </c>
      <c r="BM1309" s="1" t="s">
        <v>2499</v>
      </c>
      <c r="BN1309" s="1" t="s">
        <v>9995</v>
      </c>
      <c r="BO1309" s="1" t="s">
        <v>46</v>
      </c>
      <c r="BP1309" s="1" t="s">
        <v>6649</v>
      </c>
      <c r="BQ1309" s="1" t="s">
        <v>2500</v>
      </c>
      <c r="BR1309" s="1" t="s">
        <v>11382</v>
      </c>
      <c r="BS1309" s="1" t="s">
        <v>372</v>
      </c>
      <c r="BT1309" s="1" t="s">
        <v>8664</v>
      </c>
    </row>
    <row r="1310" spans="1:72" ht="13.5" customHeight="1">
      <c r="A1310" s="7" t="str">
        <f>HYPERLINK("http://kyu.snu.ac.kr/sdhj/index.jsp?type=hj/GK14611_00IM0001_087b.jpg","1738_수남면_087b")</f>
        <v>1738_수남면_087b</v>
      </c>
      <c r="B1310" s="2">
        <v>1738</v>
      </c>
      <c r="C1310" s="2" t="s">
        <v>12757</v>
      </c>
      <c r="D1310" s="2" t="s">
        <v>12758</v>
      </c>
      <c r="E1310" s="2">
        <v>1309</v>
      </c>
      <c r="F1310" s="1">
        <v>5</v>
      </c>
      <c r="G1310" s="1" t="s">
        <v>2374</v>
      </c>
      <c r="H1310" s="1" t="s">
        <v>6274</v>
      </c>
      <c r="I1310" s="1">
        <v>3</v>
      </c>
      <c r="L1310" s="1">
        <v>5</v>
      </c>
      <c r="M1310" s="1" t="s">
        <v>12038</v>
      </c>
      <c r="N1310" s="1" t="s">
        <v>12039</v>
      </c>
      <c r="S1310" s="1" t="s">
        <v>51</v>
      </c>
      <c r="T1310" s="1" t="s">
        <v>6364</v>
      </c>
      <c r="W1310" s="1" t="s">
        <v>153</v>
      </c>
      <c r="X1310" s="1" t="s">
        <v>6765</v>
      </c>
      <c r="Y1310" s="1" t="s">
        <v>53</v>
      </c>
      <c r="Z1310" s="1" t="s">
        <v>6773</v>
      </c>
      <c r="AC1310" s="1">
        <v>34</v>
      </c>
      <c r="AD1310" s="1" t="s">
        <v>446</v>
      </c>
      <c r="AE1310" s="1" t="s">
        <v>8579</v>
      </c>
      <c r="AJ1310" s="1" t="s">
        <v>17</v>
      </c>
      <c r="AK1310" s="1" t="s">
        <v>8760</v>
      </c>
      <c r="AL1310" s="1" t="s">
        <v>372</v>
      </c>
      <c r="AM1310" s="1" t="s">
        <v>8664</v>
      </c>
      <c r="AT1310" s="1" t="s">
        <v>46</v>
      </c>
      <c r="AU1310" s="1" t="s">
        <v>6649</v>
      </c>
      <c r="AV1310" s="1" t="s">
        <v>2501</v>
      </c>
      <c r="AW1310" s="1" t="s">
        <v>7703</v>
      </c>
      <c r="BG1310" s="1" t="s">
        <v>46</v>
      </c>
      <c r="BH1310" s="1" t="s">
        <v>6649</v>
      </c>
      <c r="BI1310" s="1" t="s">
        <v>2502</v>
      </c>
      <c r="BJ1310" s="1" t="s">
        <v>9342</v>
      </c>
      <c r="BK1310" s="1" t="s">
        <v>46</v>
      </c>
      <c r="BL1310" s="1" t="s">
        <v>6649</v>
      </c>
      <c r="BM1310" s="1" t="s">
        <v>1761</v>
      </c>
      <c r="BN1310" s="1" t="s">
        <v>7782</v>
      </c>
      <c r="BO1310" s="1" t="s">
        <v>46</v>
      </c>
      <c r="BP1310" s="1" t="s">
        <v>6649</v>
      </c>
      <c r="BQ1310" s="1" t="s">
        <v>2503</v>
      </c>
      <c r="BR1310" s="1" t="s">
        <v>11081</v>
      </c>
      <c r="BS1310" s="1" t="s">
        <v>50</v>
      </c>
      <c r="BT1310" s="1" t="s">
        <v>11050</v>
      </c>
    </row>
    <row r="1311" spans="1:72" ht="13.5" customHeight="1">
      <c r="A1311" s="7" t="str">
        <f>HYPERLINK("http://kyu.snu.ac.kr/sdhj/index.jsp?type=hj/GK14611_00IM0001_087b.jpg","1738_수남면_087b")</f>
        <v>1738_수남면_087b</v>
      </c>
      <c r="B1311" s="2">
        <v>1738</v>
      </c>
      <c r="C1311" s="2" t="s">
        <v>13097</v>
      </c>
      <c r="D1311" s="2" t="s">
        <v>13098</v>
      </c>
      <c r="E1311" s="2">
        <v>1310</v>
      </c>
      <c r="F1311" s="1">
        <v>5</v>
      </c>
      <c r="G1311" s="1" t="s">
        <v>2374</v>
      </c>
      <c r="H1311" s="1" t="s">
        <v>6274</v>
      </c>
      <c r="I1311" s="1">
        <v>3</v>
      </c>
      <c r="L1311" s="1">
        <v>5</v>
      </c>
      <c r="M1311" s="1" t="s">
        <v>12038</v>
      </c>
      <c r="N1311" s="1" t="s">
        <v>12039</v>
      </c>
      <c r="S1311" s="1" t="s">
        <v>60</v>
      </c>
      <c r="T1311" s="1" t="s">
        <v>6373</v>
      </c>
      <c r="Y1311" s="1" t="s">
        <v>53</v>
      </c>
      <c r="Z1311" s="1" t="s">
        <v>6773</v>
      </c>
      <c r="AC1311" s="1">
        <v>6</v>
      </c>
      <c r="AD1311" s="1" t="s">
        <v>130</v>
      </c>
      <c r="AE1311" s="1" t="s">
        <v>8580</v>
      </c>
    </row>
    <row r="1312" spans="1:72" ht="13.5" customHeight="1">
      <c r="A1312" s="7" t="str">
        <f>HYPERLINK("http://kyu.snu.ac.kr/sdhj/index.jsp?type=hj/GK14611_00IM0001_087b.jpg","1738_수남면_087b")</f>
        <v>1738_수남면_087b</v>
      </c>
      <c r="B1312" s="2">
        <v>1738</v>
      </c>
      <c r="C1312" s="2" t="s">
        <v>12768</v>
      </c>
      <c r="D1312" s="2" t="s">
        <v>12769</v>
      </c>
      <c r="E1312" s="2">
        <v>1311</v>
      </c>
      <c r="F1312" s="1">
        <v>5</v>
      </c>
      <c r="G1312" s="1" t="s">
        <v>2374</v>
      </c>
      <c r="H1312" s="1" t="s">
        <v>6274</v>
      </c>
      <c r="I1312" s="1">
        <v>3</v>
      </c>
      <c r="L1312" s="1">
        <v>5</v>
      </c>
      <c r="M1312" s="1" t="s">
        <v>12038</v>
      </c>
      <c r="N1312" s="1" t="s">
        <v>12039</v>
      </c>
      <c r="S1312" s="1" t="s">
        <v>83</v>
      </c>
      <c r="T1312" s="1" t="s">
        <v>6369</v>
      </c>
      <c r="Y1312" s="1" t="s">
        <v>2504</v>
      </c>
      <c r="Z1312" s="1" t="s">
        <v>7965</v>
      </c>
      <c r="AC1312" s="1">
        <v>3</v>
      </c>
      <c r="AD1312" s="1" t="s">
        <v>652</v>
      </c>
      <c r="AE1312" s="1" t="s">
        <v>8543</v>
      </c>
      <c r="AF1312" s="1" t="s">
        <v>105</v>
      </c>
      <c r="AG1312" s="1" t="s">
        <v>8593</v>
      </c>
    </row>
    <row r="1313" spans="1:72" ht="13.5" customHeight="1">
      <c r="A1313" s="7" t="str">
        <f>HYPERLINK("http://kyu.snu.ac.kr/sdhj/index.jsp?type=hj/GK14611_00IM0001_087b.jpg","1738_수남면_087b")</f>
        <v>1738_수남면_087b</v>
      </c>
      <c r="B1313" s="2">
        <v>1738</v>
      </c>
      <c r="C1313" s="2" t="s">
        <v>12768</v>
      </c>
      <c r="D1313" s="2" t="s">
        <v>12769</v>
      </c>
      <c r="E1313" s="2">
        <v>1312</v>
      </c>
      <c r="F1313" s="1">
        <v>5</v>
      </c>
      <c r="G1313" s="1" t="s">
        <v>2374</v>
      </c>
      <c r="H1313" s="1" t="s">
        <v>6274</v>
      </c>
      <c r="I1313" s="1">
        <v>4</v>
      </c>
      <c r="J1313" s="1" t="s">
        <v>2505</v>
      </c>
      <c r="K1313" s="1" t="s">
        <v>6320</v>
      </c>
      <c r="L1313" s="1">
        <v>1</v>
      </c>
      <c r="M1313" s="1" t="s">
        <v>5279</v>
      </c>
      <c r="N1313" s="1" t="s">
        <v>11580</v>
      </c>
      <c r="Q1313" s="1" t="s">
        <v>2506</v>
      </c>
      <c r="R1313" s="1" t="s">
        <v>11770</v>
      </c>
      <c r="T1313" s="1" t="s">
        <v>12942</v>
      </c>
      <c r="U1313" s="1" t="s">
        <v>844</v>
      </c>
      <c r="V1313" s="1" t="s">
        <v>6445</v>
      </c>
      <c r="W1313" s="1" t="s">
        <v>66</v>
      </c>
      <c r="X1313" s="1" t="s">
        <v>11719</v>
      </c>
      <c r="Y1313" s="1" t="s">
        <v>53</v>
      </c>
      <c r="Z1313" s="1" t="s">
        <v>6773</v>
      </c>
      <c r="AC1313" s="1">
        <v>59</v>
      </c>
      <c r="AD1313" s="1" t="s">
        <v>154</v>
      </c>
      <c r="AE1313" s="1" t="s">
        <v>8577</v>
      </c>
      <c r="AJ1313" s="1" t="s">
        <v>17</v>
      </c>
      <c r="AK1313" s="1" t="s">
        <v>8760</v>
      </c>
      <c r="AL1313" s="1" t="s">
        <v>372</v>
      </c>
      <c r="AM1313" s="1" t="s">
        <v>8664</v>
      </c>
      <c r="AT1313" s="1" t="s">
        <v>119</v>
      </c>
      <c r="AU1313" s="1" t="s">
        <v>8868</v>
      </c>
      <c r="AV1313" s="1" t="s">
        <v>6171</v>
      </c>
      <c r="AW1313" s="1" t="s">
        <v>9352</v>
      </c>
      <c r="BG1313" s="1" t="s">
        <v>119</v>
      </c>
      <c r="BH1313" s="1" t="s">
        <v>8868</v>
      </c>
      <c r="BI1313" s="1" t="s">
        <v>2507</v>
      </c>
      <c r="BJ1313" s="1" t="s">
        <v>10001</v>
      </c>
      <c r="BK1313" s="1" t="s">
        <v>46</v>
      </c>
      <c r="BL1313" s="1" t="s">
        <v>6649</v>
      </c>
      <c r="BM1313" s="1" t="s">
        <v>2508</v>
      </c>
      <c r="BN1313" s="1" t="s">
        <v>10421</v>
      </c>
      <c r="BO1313" s="1" t="s">
        <v>46</v>
      </c>
      <c r="BP1313" s="1" t="s">
        <v>6649</v>
      </c>
      <c r="BQ1313" s="1" t="s">
        <v>2509</v>
      </c>
      <c r="BR1313" s="1" t="s">
        <v>11397</v>
      </c>
      <c r="BS1313" s="1" t="s">
        <v>69</v>
      </c>
      <c r="BT1313" s="1" t="s">
        <v>8787</v>
      </c>
    </row>
    <row r="1314" spans="1:72" ht="13.5" customHeight="1">
      <c r="A1314" s="7" t="str">
        <f>HYPERLINK("http://kyu.snu.ac.kr/sdhj/index.jsp?type=hj/GK14611_00IM0001_087b.jpg","1738_수남면_087b")</f>
        <v>1738_수남면_087b</v>
      </c>
      <c r="B1314" s="2">
        <v>1738</v>
      </c>
      <c r="C1314" s="2" t="s">
        <v>12870</v>
      </c>
      <c r="D1314" s="2" t="s">
        <v>12871</v>
      </c>
      <c r="E1314" s="2">
        <v>1313</v>
      </c>
      <c r="F1314" s="1">
        <v>5</v>
      </c>
      <c r="G1314" s="1" t="s">
        <v>2374</v>
      </c>
      <c r="H1314" s="1" t="s">
        <v>6274</v>
      </c>
      <c r="I1314" s="1">
        <v>4</v>
      </c>
      <c r="L1314" s="1">
        <v>1</v>
      </c>
      <c r="M1314" s="1" t="s">
        <v>5279</v>
      </c>
      <c r="N1314" s="1" t="s">
        <v>11580</v>
      </c>
      <c r="S1314" s="1" t="s">
        <v>60</v>
      </c>
      <c r="T1314" s="1" t="s">
        <v>6373</v>
      </c>
      <c r="Y1314" s="1" t="s">
        <v>53</v>
      </c>
      <c r="Z1314" s="1" t="s">
        <v>6773</v>
      </c>
      <c r="AC1314" s="1">
        <v>23</v>
      </c>
      <c r="AD1314" s="1" t="s">
        <v>284</v>
      </c>
      <c r="AE1314" s="1" t="s">
        <v>8572</v>
      </c>
    </row>
    <row r="1315" spans="1:72" ht="13.5" customHeight="1">
      <c r="A1315" s="7" t="str">
        <f>HYPERLINK("http://kyu.snu.ac.kr/sdhj/index.jsp?type=hj/GK14611_00IM0001_087b.jpg","1738_수남면_087b")</f>
        <v>1738_수남면_087b</v>
      </c>
      <c r="B1315" s="2">
        <v>1738</v>
      </c>
      <c r="C1315" s="2" t="s">
        <v>12836</v>
      </c>
      <c r="D1315" s="2" t="s">
        <v>12677</v>
      </c>
      <c r="E1315" s="2">
        <v>1314</v>
      </c>
      <c r="F1315" s="1">
        <v>5</v>
      </c>
      <c r="G1315" s="1" t="s">
        <v>2374</v>
      </c>
      <c r="H1315" s="1" t="s">
        <v>6274</v>
      </c>
      <c r="I1315" s="1">
        <v>4</v>
      </c>
      <c r="L1315" s="1">
        <v>1</v>
      </c>
      <c r="M1315" s="1" t="s">
        <v>5279</v>
      </c>
      <c r="N1315" s="1" t="s">
        <v>11580</v>
      </c>
      <c r="S1315" s="1" t="s">
        <v>62</v>
      </c>
      <c r="T1315" s="1" t="s">
        <v>6363</v>
      </c>
      <c r="Y1315" s="1" t="s">
        <v>53</v>
      </c>
      <c r="Z1315" s="1" t="s">
        <v>6773</v>
      </c>
      <c r="AF1315" s="1" t="s">
        <v>87</v>
      </c>
      <c r="AG1315" s="1" t="s">
        <v>8597</v>
      </c>
    </row>
    <row r="1316" spans="1:72" ht="13.5" customHeight="1">
      <c r="A1316" s="7" t="str">
        <f>HYPERLINK("http://kyu.snu.ac.kr/sdhj/index.jsp?type=hj/GK14611_00IM0001_087b.jpg","1738_수남면_087b")</f>
        <v>1738_수남면_087b</v>
      </c>
      <c r="B1316" s="2">
        <v>1738</v>
      </c>
      <c r="C1316" s="2" t="s">
        <v>12836</v>
      </c>
      <c r="D1316" s="2" t="s">
        <v>12677</v>
      </c>
      <c r="E1316" s="2">
        <v>1315</v>
      </c>
      <c r="F1316" s="1">
        <v>5</v>
      </c>
      <c r="G1316" s="1" t="s">
        <v>2374</v>
      </c>
      <c r="H1316" s="1" t="s">
        <v>6274</v>
      </c>
      <c r="I1316" s="1">
        <v>4</v>
      </c>
      <c r="L1316" s="1">
        <v>1</v>
      </c>
      <c r="M1316" s="1" t="s">
        <v>5279</v>
      </c>
      <c r="N1316" s="1" t="s">
        <v>11580</v>
      </c>
      <c r="S1316" s="1" t="s">
        <v>131</v>
      </c>
      <c r="T1316" s="1" t="s">
        <v>6366</v>
      </c>
      <c r="U1316" s="1" t="s">
        <v>782</v>
      </c>
      <c r="V1316" s="1" t="s">
        <v>6451</v>
      </c>
      <c r="Y1316" s="1" t="s">
        <v>2510</v>
      </c>
      <c r="Z1316" s="1" t="s">
        <v>7964</v>
      </c>
      <c r="AC1316" s="1">
        <v>10</v>
      </c>
      <c r="AD1316" s="1" t="s">
        <v>127</v>
      </c>
      <c r="AE1316" s="1" t="s">
        <v>8557</v>
      </c>
    </row>
    <row r="1317" spans="1:72" ht="13.5" customHeight="1">
      <c r="A1317" s="7" t="str">
        <f>HYPERLINK("http://kyu.snu.ac.kr/sdhj/index.jsp?type=hj/GK14611_00IM0001_087b.jpg","1738_수남면_087b")</f>
        <v>1738_수남면_087b</v>
      </c>
      <c r="B1317" s="2">
        <v>1738</v>
      </c>
      <c r="C1317" s="2" t="s">
        <v>12836</v>
      </c>
      <c r="D1317" s="2" t="s">
        <v>12677</v>
      </c>
      <c r="E1317" s="2">
        <v>1316</v>
      </c>
      <c r="F1317" s="1">
        <v>5</v>
      </c>
      <c r="G1317" s="1" t="s">
        <v>2374</v>
      </c>
      <c r="H1317" s="1" t="s">
        <v>6274</v>
      </c>
      <c r="I1317" s="1">
        <v>4</v>
      </c>
      <c r="L1317" s="1">
        <v>1</v>
      </c>
      <c r="M1317" s="1" t="s">
        <v>5279</v>
      </c>
      <c r="N1317" s="1" t="s">
        <v>11580</v>
      </c>
      <c r="U1317" s="1" t="s">
        <v>13530</v>
      </c>
      <c r="V1317" s="1" t="s">
        <v>13531</v>
      </c>
      <c r="W1317" s="1" t="s">
        <v>153</v>
      </c>
      <c r="X1317" s="1" t="s">
        <v>6765</v>
      </c>
      <c r="Y1317" s="1" t="s">
        <v>14438</v>
      </c>
      <c r="Z1317" s="1" t="s">
        <v>7596</v>
      </c>
      <c r="AC1317" s="1">
        <v>30</v>
      </c>
      <c r="AD1317" s="1" t="s">
        <v>312</v>
      </c>
      <c r="AE1317" s="1" t="s">
        <v>8552</v>
      </c>
      <c r="AF1317" s="1" t="s">
        <v>105</v>
      </c>
      <c r="AG1317" s="1" t="s">
        <v>8593</v>
      </c>
    </row>
    <row r="1318" spans="1:72" ht="13.5" customHeight="1">
      <c r="A1318" s="7" t="str">
        <f>HYPERLINK("http://kyu.snu.ac.kr/sdhj/index.jsp?type=hj/GK14611_00IM0001_087b.jpg","1738_수남면_087b")</f>
        <v>1738_수남면_087b</v>
      </c>
      <c r="B1318" s="2">
        <v>1738</v>
      </c>
      <c r="C1318" s="2" t="s">
        <v>12836</v>
      </c>
      <c r="D1318" s="2" t="s">
        <v>12677</v>
      </c>
      <c r="E1318" s="2">
        <v>1317</v>
      </c>
      <c r="F1318" s="1">
        <v>5</v>
      </c>
      <c r="G1318" s="1" t="s">
        <v>2374</v>
      </c>
      <c r="H1318" s="1" t="s">
        <v>6274</v>
      </c>
      <c r="I1318" s="1">
        <v>4</v>
      </c>
      <c r="L1318" s="1">
        <v>1</v>
      </c>
      <c r="M1318" s="1" t="s">
        <v>5279</v>
      </c>
      <c r="N1318" s="1" t="s">
        <v>11580</v>
      </c>
      <c r="S1318" s="1" t="s">
        <v>62</v>
      </c>
      <c r="T1318" s="1" t="s">
        <v>6363</v>
      </c>
      <c r="Y1318" s="1" t="s">
        <v>53</v>
      </c>
      <c r="Z1318" s="1" t="s">
        <v>6773</v>
      </c>
      <c r="AC1318" s="1">
        <v>20</v>
      </c>
      <c r="AD1318" s="1" t="s">
        <v>362</v>
      </c>
      <c r="AE1318" s="1" t="s">
        <v>8531</v>
      </c>
    </row>
    <row r="1319" spans="1:72" ht="13.5" customHeight="1">
      <c r="A1319" s="7" t="str">
        <f>HYPERLINK("http://kyu.snu.ac.kr/sdhj/index.jsp?type=hj/GK14611_00IM0001_087b.jpg","1738_수남면_087b")</f>
        <v>1738_수남면_087b</v>
      </c>
      <c r="B1319" s="2">
        <v>1738</v>
      </c>
      <c r="C1319" s="2" t="s">
        <v>12836</v>
      </c>
      <c r="D1319" s="2" t="s">
        <v>12677</v>
      </c>
      <c r="E1319" s="2">
        <v>1318</v>
      </c>
      <c r="F1319" s="1">
        <v>5</v>
      </c>
      <c r="G1319" s="1" t="s">
        <v>2374</v>
      </c>
      <c r="H1319" s="1" t="s">
        <v>6274</v>
      </c>
      <c r="I1319" s="1">
        <v>4</v>
      </c>
      <c r="L1319" s="1">
        <v>2</v>
      </c>
      <c r="M1319" s="1" t="s">
        <v>2505</v>
      </c>
      <c r="N1319" s="1" t="s">
        <v>6320</v>
      </c>
      <c r="T1319" s="1" t="s">
        <v>13019</v>
      </c>
      <c r="U1319" s="1" t="s">
        <v>2512</v>
      </c>
      <c r="V1319" s="1" t="s">
        <v>6651</v>
      </c>
      <c r="W1319" s="1" t="s">
        <v>38</v>
      </c>
      <c r="X1319" s="1" t="s">
        <v>6711</v>
      </c>
      <c r="Y1319" s="1" t="s">
        <v>2458</v>
      </c>
      <c r="Z1319" s="1" t="s">
        <v>7963</v>
      </c>
      <c r="AC1319" s="1">
        <v>47</v>
      </c>
      <c r="AD1319" s="1" t="s">
        <v>400</v>
      </c>
      <c r="AE1319" s="1" t="s">
        <v>8573</v>
      </c>
      <c r="AJ1319" s="1" t="s">
        <v>17</v>
      </c>
      <c r="AK1319" s="1" t="s">
        <v>8760</v>
      </c>
      <c r="AL1319" s="1" t="s">
        <v>41</v>
      </c>
      <c r="AM1319" s="1" t="s">
        <v>8676</v>
      </c>
      <c r="AT1319" s="1" t="s">
        <v>48</v>
      </c>
      <c r="AU1319" s="1" t="s">
        <v>6678</v>
      </c>
      <c r="AV1319" s="1" t="s">
        <v>2513</v>
      </c>
      <c r="AW1319" s="1" t="s">
        <v>11487</v>
      </c>
      <c r="BG1319" s="1" t="s">
        <v>48</v>
      </c>
      <c r="BH1319" s="1" t="s">
        <v>6678</v>
      </c>
      <c r="BI1319" s="1" t="s">
        <v>1920</v>
      </c>
      <c r="BJ1319" s="1" t="s">
        <v>8150</v>
      </c>
      <c r="BK1319" s="1" t="s">
        <v>46</v>
      </c>
      <c r="BL1319" s="1" t="s">
        <v>6649</v>
      </c>
      <c r="BM1319" s="1" t="s">
        <v>2514</v>
      </c>
      <c r="BN1319" s="1" t="s">
        <v>10422</v>
      </c>
      <c r="BO1319" s="1" t="s">
        <v>46</v>
      </c>
      <c r="BP1319" s="1" t="s">
        <v>6649</v>
      </c>
      <c r="BQ1319" s="1" t="s">
        <v>2515</v>
      </c>
      <c r="BR1319" s="1" t="s">
        <v>11192</v>
      </c>
      <c r="BS1319" s="1" t="s">
        <v>372</v>
      </c>
      <c r="BT1319" s="1" t="s">
        <v>8664</v>
      </c>
    </row>
    <row r="1320" spans="1:72" ht="13.5" customHeight="1">
      <c r="A1320" s="7" t="str">
        <f>HYPERLINK("http://kyu.snu.ac.kr/sdhj/index.jsp?type=hj/GK14611_00IM0001_087b.jpg","1738_수남면_087b")</f>
        <v>1738_수남면_087b</v>
      </c>
      <c r="B1320" s="2">
        <v>1738</v>
      </c>
      <c r="C1320" s="2" t="s">
        <v>13108</v>
      </c>
      <c r="D1320" s="2" t="s">
        <v>13109</v>
      </c>
      <c r="E1320" s="2">
        <v>1319</v>
      </c>
      <c r="F1320" s="1">
        <v>5</v>
      </c>
      <c r="G1320" s="1" t="s">
        <v>2374</v>
      </c>
      <c r="H1320" s="1" t="s">
        <v>6274</v>
      </c>
      <c r="I1320" s="1">
        <v>4</v>
      </c>
      <c r="L1320" s="1">
        <v>2</v>
      </c>
      <c r="M1320" s="1" t="s">
        <v>2505</v>
      </c>
      <c r="N1320" s="1" t="s">
        <v>6320</v>
      </c>
      <c r="S1320" s="1" t="s">
        <v>51</v>
      </c>
      <c r="T1320" s="1" t="s">
        <v>6364</v>
      </c>
      <c r="W1320" s="1" t="s">
        <v>153</v>
      </c>
      <c r="X1320" s="1" t="s">
        <v>6765</v>
      </c>
      <c r="Y1320" s="1" t="s">
        <v>53</v>
      </c>
      <c r="Z1320" s="1" t="s">
        <v>6773</v>
      </c>
      <c r="AC1320" s="1">
        <v>49</v>
      </c>
      <c r="AD1320" s="1" t="s">
        <v>585</v>
      </c>
      <c r="AE1320" s="1" t="s">
        <v>8544</v>
      </c>
      <c r="AJ1320" s="1" t="s">
        <v>17</v>
      </c>
      <c r="AK1320" s="1" t="s">
        <v>8760</v>
      </c>
      <c r="AL1320" s="1" t="s">
        <v>50</v>
      </c>
      <c r="AM1320" s="1" t="s">
        <v>11050</v>
      </c>
      <c r="AT1320" s="1" t="s">
        <v>46</v>
      </c>
      <c r="AU1320" s="1" t="s">
        <v>6649</v>
      </c>
      <c r="AV1320" s="1" t="s">
        <v>1537</v>
      </c>
      <c r="AW1320" s="1" t="s">
        <v>7621</v>
      </c>
      <c r="BG1320" s="1" t="s">
        <v>46</v>
      </c>
      <c r="BH1320" s="1" t="s">
        <v>6649</v>
      </c>
      <c r="BI1320" s="1" t="s">
        <v>2150</v>
      </c>
      <c r="BJ1320" s="1" t="s">
        <v>8068</v>
      </c>
      <c r="BK1320" s="1" t="s">
        <v>119</v>
      </c>
      <c r="BL1320" s="1" t="s">
        <v>8868</v>
      </c>
      <c r="BM1320" s="1" t="s">
        <v>2516</v>
      </c>
      <c r="BN1320" s="1" t="s">
        <v>7876</v>
      </c>
      <c r="BO1320" s="1" t="s">
        <v>46</v>
      </c>
      <c r="BP1320" s="1" t="s">
        <v>6649</v>
      </c>
      <c r="BQ1320" s="1" t="s">
        <v>2517</v>
      </c>
      <c r="BR1320" s="1" t="s">
        <v>11318</v>
      </c>
      <c r="BS1320" s="1" t="s">
        <v>69</v>
      </c>
      <c r="BT1320" s="1" t="s">
        <v>8787</v>
      </c>
    </row>
    <row r="1321" spans="1:72" ht="13.5" customHeight="1">
      <c r="A1321" s="7" t="str">
        <f>HYPERLINK("http://kyu.snu.ac.kr/sdhj/index.jsp?type=hj/GK14611_00IM0001_087b.jpg","1738_수남면_087b")</f>
        <v>1738_수남면_087b</v>
      </c>
      <c r="B1321" s="2">
        <v>1738</v>
      </c>
      <c r="C1321" s="2" t="s">
        <v>13097</v>
      </c>
      <c r="D1321" s="2" t="s">
        <v>13098</v>
      </c>
      <c r="E1321" s="2">
        <v>1320</v>
      </c>
      <c r="F1321" s="1">
        <v>5</v>
      </c>
      <c r="G1321" s="1" t="s">
        <v>2374</v>
      </c>
      <c r="H1321" s="1" t="s">
        <v>6274</v>
      </c>
      <c r="I1321" s="1">
        <v>4</v>
      </c>
      <c r="L1321" s="1">
        <v>2</v>
      </c>
      <c r="M1321" s="1" t="s">
        <v>2505</v>
      </c>
      <c r="N1321" s="1" t="s">
        <v>6320</v>
      </c>
      <c r="S1321" s="1" t="s">
        <v>2518</v>
      </c>
      <c r="T1321" s="1" t="s">
        <v>6410</v>
      </c>
      <c r="W1321" s="1" t="s">
        <v>153</v>
      </c>
      <c r="X1321" s="1" t="s">
        <v>6765</v>
      </c>
      <c r="Y1321" s="1" t="s">
        <v>53</v>
      </c>
      <c r="Z1321" s="1" t="s">
        <v>6773</v>
      </c>
      <c r="AC1321" s="1">
        <v>63</v>
      </c>
      <c r="AD1321" s="1" t="s">
        <v>652</v>
      </c>
      <c r="AE1321" s="1" t="s">
        <v>8543</v>
      </c>
    </row>
    <row r="1322" spans="1:72" ht="13.5" customHeight="1">
      <c r="A1322" s="7" t="str">
        <f>HYPERLINK("http://kyu.snu.ac.kr/sdhj/index.jsp?type=hj/GK14611_00IM0001_087b.jpg","1738_수남면_087b")</f>
        <v>1738_수남면_087b</v>
      </c>
      <c r="B1322" s="2">
        <v>1738</v>
      </c>
      <c r="C1322" s="2" t="s">
        <v>12689</v>
      </c>
      <c r="D1322" s="2" t="s">
        <v>12680</v>
      </c>
      <c r="E1322" s="2">
        <v>1321</v>
      </c>
      <c r="F1322" s="1">
        <v>5</v>
      </c>
      <c r="G1322" s="1" t="s">
        <v>2374</v>
      </c>
      <c r="H1322" s="1" t="s">
        <v>6274</v>
      </c>
      <c r="I1322" s="1">
        <v>4</v>
      </c>
      <c r="L1322" s="1">
        <v>3</v>
      </c>
      <c r="M1322" s="1" t="s">
        <v>12040</v>
      </c>
      <c r="N1322" s="1" t="s">
        <v>12041</v>
      </c>
      <c r="T1322" s="1" t="s">
        <v>13047</v>
      </c>
      <c r="U1322" s="1" t="s">
        <v>1269</v>
      </c>
      <c r="V1322" s="1" t="s">
        <v>6551</v>
      </c>
      <c r="W1322" s="1" t="s">
        <v>66</v>
      </c>
      <c r="X1322" s="1" t="s">
        <v>11719</v>
      </c>
      <c r="Y1322" s="1" t="s">
        <v>1566</v>
      </c>
      <c r="Z1322" s="1" t="s">
        <v>7962</v>
      </c>
      <c r="AC1322" s="1">
        <v>41</v>
      </c>
      <c r="AD1322" s="1" t="s">
        <v>411</v>
      </c>
      <c r="AE1322" s="1" t="s">
        <v>7912</v>
      </c>
      <c r="AJ1322" s="1" t="s">
        <v>17</v>
      </c>
      <c r="AK1322" s="1" t="s">
        <v>8760</v>
      </c>
      <c r="AL1322" s="1" t="s">
        <v>1363</v>
      </c>
      <c r="AM1322" s="1" t="s">
        <v>8800</v>
      </c>
      <c r="AT1322" s="1" t="s">
        <v>159</v>
      </c>
      <c r="AU1322" s="1" t="s">
        <v>6472</v>
      </c>
      <c r="AV1322" s="1" t="s">
        <v>2294</v>
      </c>
      <c r="AW1322" s="1" t="s">
        <v>7895</v>
      </c>
      <c r="BG1322" s="1" t="s">
        <v>81</v>
      </c>
      <c r="BH1322" s="1" t="s">
        <v>8866</v>
      </c>
      <c r="BI1322" s="1" t="s">
        <v>2295</v>
      </c>
      <c r="BJ1322" s="1" t="s">
        <v>9323</v>
      </c>
      <c r="BK1322" s="1" t="s">
        <v>81</v>
      </c>
      <c r="BL1322" s="1" t="s">
        <v>8866</v>
      </c>
      <c r="BM1322" s="1" t="s">
        <v>2519</v>
      </c>
      <c r="BN1322" s="1" t="s">
        <v>6824</v>
      </c>
      <c r="BO1322" s="1" t="s">
        <v>81</v>
      </c>
      <c r="BP1322" s="1" t="s">
        <v>8866</v>
      </c>
      <c r="BQ1322" s="1" t="s">
        <v>2297</v>
      </c>
      <c r="BR1322" s="1" t="s">
        <v>11326</v>
      </c>
      <c r="BS1322" s="1" t="s">
        <v>440</v>
      </c>
      <c r="BT1322" s="1" t="s">
        <v>8661</v>
      </c>
    </row>
    <row r="1323" spans="1:72" ht="13.5" customHeight="1">
      <c r="A1323" s="7" t="str">
        <f>HYPERLINK("http://kyu.snu.ac.kr/sdhj/index.jsp?type=hj/GK14611_00IM0001_087b.jpg","1738_수남면_087b")</f>
        <v>1738_수남면_087b</v>
      </c>
      <c r="B1323" s="2">
        <v>1738</v>
      </c>
      <c r="C1323" s="2" t="s">
        <v>13007</v>
      </c>
      <c r="D1323" s="2" t="s">
        <v>13008</v>
      </c>
      <c r="E1323" s="2">
        <v>1322</v>
      </c>
      <c r="F1323" s="1">
        <v>5</v>
      </c>
      <c r="G1323" s="1" t="s">
        <v>2374</v>
      </c>
      <c r="H1323" s="1" t="s">
        <v>6274</v>
      </c>
      <c r="I1323" s="1">
        <v>4</v>
      </c>
      <c r="L1323" s="1">
        <v>3</v>
      </c>
      <c r="M1323" s="1" t="s">
        <v>12040</v>
      </c>
      <c r="N1323" s="1" t="s">
        <v>12041</v>
      </c>
      <c r="S1323" s="1" t="s">
        <v>51</v>
      </c>
      <c r="T1323" s="1" t="s">
        <v>6364</v>
      </c>
      <c r="W1323" s="1" t="s">
        <v>2520</v>
      </c>
      <c r="X1323" s="1" t="s">
        <v>13532</v>
      </c>
      <c r="Y1323" s="1" t="s">
        <v>170</v>
      </c>
      <c r="Z1323" s="1" t="s">
        <v>6819</v>
      </c>
      <c r="AC1323" s="1">
        <v>41</v>
      </c>
      <c r="AD1323" s="1" t="s">
        <v>411</v>
      </c>
      <c r="AE1323" s="1" t="s">
        <v>7912</v>
      </c>
      <c r="AJ1323" s="1" t="s">
        <v>173</v>
      </c>
      <c r="AK1323" s="1" t="s">
        <v>8258</v>
      </c>
      <c r="AL1323" s="1" t="s">
        <v>582</v>
      </c>
      <c r="AM1323" s="1" t="s">
        <v>6897</v>
      </c>
      <c r="AT1323" s="1" t="s">
        <v>81</v>
      </c>
      <c r="AU1323" s="1" t="s">
        <v>8866</v>
      </c>
      <c r="AV1323" s="1" t="s">
        <v>2521</v>
      </c>
      <c r="AW1323" s="1" t="s">
        <v>9351</v>
      </c>
      <c r="BG1323" s="1" t="s">
        <v>81</v>
      </c>
      <c r="BH1323" s="1" t="s">
        <v>8866</v>
      </c>
      <c r="BI1323" s="1" t="s">
        <v>2522</v>
      </c>
      <c r="BJ1323" s="1" t="s">
        <v>10000</v>
      </c>
      <c r="BK1323" s="1" t="s">
        <v>81</v>
      </c>
      <c r="BL1323" s="1" t="s">
        <v>8866</v>
      </c>
      <c r="BM1323" s="1" t="s">
        <v>2523</v>
      </c>
      <c r="BN1323" s="1" t="s">
        <v>9204</v>
      </c>
      <c r="BO1323" s="1" t="s">
        <v>2524</v>
      </c>
      <c r="BP1323" s="1" t="s">
        <v>8884</v>
      </c>
      <c r="BQ1323" s="1" t="s">
        <v>2525</v>
      </c>
      <c r="BR1323" s="1" t="s">
        <v>11080</v>
      </c>
      <c r="BS1323" s="1" t="s">
        <v>372</v>
      </c>
      <c r="BT1323" s="1" t="s">
        <v>8664</v>
      </c>
    </row>
    <row r="1324" spans="1:72" ht="13.5" customHeight="1">
      <c r="A1324" s="7" t="str">
        <f>HYPERLINK("http://kyu.snu.ac.kr/sdhj/index.jsp?type=hj/GK14611_00IM0001_087b.jpg","1738_수남면_087b")</f>
        <v>1738_수남면_087b</v>
      </c>
      <c r="B1324" s="2">
        <v>1738</v>
      </c>
      <c r="C1324" s="2" t="s">
        <v>12782</v>
      </c>
      <c r="D1324" s="2" t="s">
        <v>12783</v>
      </c>
      <c r="E1324" s="2">
        <v>1323</v>
      </c>
      <c r="F1324" s="1">
        <v>5</v>
      </c>
      <c r="G1324" s="1" t="s">
        <v>2374</v>
      </c>
      <c r="H1324" s="1" t="s">
        <v>6274</v>
      </c>
      <c r="I1324" s="1">
        <v>4</v>
      </c>
      <c r="L1324" s="1">
        <v>3</v>
      </c>
      <c r="M1324" s="1" t="s">
        <v>12040</v>
      </c>
      <c r="N1324" s="1" t="s">
        <v>12041</v>
      </c>
      <c r="S1324" s="1" t="s">
        <v>83</v>
      </c>
      <c r="T1324" s="1" t="s">
        <v>6369</v>
      </c>
      <c r="U1324" s="1" t="s">
        <v>136</v>
      </c>
      <c r="V1324" s="1" t="s">
        <v>6575</v>
      </c>
      <c r="Y1324" s="1" t="s">
        <v>2526</v>
      </c>
      <c r="Z1324" s="1" t="s">
        <v>7279</v>
      </c>
      <c r="AF1324" s="1" t="s">
        <v>455</v>
      </c>
      <c r="AG1324" s="1" t="s">
        <v>8591</v>
      </c>
      <c r="AH1324" s="1" t="s">
        <v>2527</v>
      </c>
      <c r="AI1324" s="1" t="s">
        <v>8734</v>
      </c>
    </row>
    <row r="1325" spans="1:72" ht="13.5" customHeight="1">
      <c r="A1325" s="7" t="str">
        <f>HYPERLINK("http://kyu.snu.ac.kr/sdhj/index.jsp?type=hj/GK14611_00IM0001_087b.jpg","1738_수남면_087b")</f>
        <v>1738_수남면_087b</v>
      </c>
      <c r="B1325" s="2">
        <v>1738</v>
      </c>
      <c r="C1325" s="2" t="s">
        <v>12874</v>
      </c>
      <c r="D1325" s="2" t="s">
        <v>12875</v>
      </c>
      <c r="E1325" s="2">
        <v>1324</v>
      </c>
      <c r="F1325" s="1">
        <v>5</v>
      </c>
      <c r="G1325" s="1" t="s">
        <v>2374</v>
      </c>
      <c r="H1325" s="1" t="s">
        <v>6274</v>
      </c>
      <c r="I1325" s="1">
        <v>4</v>
      </c>
      <c r="L1325" s="1">
        <v>3</v>
      </c>
      <c r="M1325" s="1" t="s">
        <v>12040</v>
      </c>
      <c r="N1325" s="1" t="s">
        <v>12041</v>
      </c>
      <c r="S1325" s="1" t="s">
        <v>131</v>
      </c>
      <c r="T1325" s="1" t="s">
        <v>6366</v>
      </c>
      <c r="Y1325" s="1" t="s">
        <v>2528</v>
      </c>
      <c r="Z1325" s="1" t="s">
        <v>7061</v>
      </c>
      <c r="AC1325" s="1">
        <v>15</v>
      </c>
      <c r="AD1325" s="1" t="s">
        <v>379</v>
      </c>
      <c r="AE1325" s="1" t="s">
        <v>8553</v>
      </c>
    </row>
    <row r="1326" spans="1:72" ht="13.5" customHeight="1">
      <c r="A1326" s="7" t="str">
        <f>HYPERLINK("http://kyu.snu.ac.kr/sdhj/index.jsp?type=hj/GK14611_00IM0001_087b.jpg","1738_수남면_087b")</f>
        <v>1738_수남면_087b</v>
      </c>
      <c r="B1326" s="2">
        <v>1738</v>
      </c>
      <c r="C1326" s="2" t="s">
        <v>13024</v>
      </c>
      <c r="D1326" s="2" t="s">
        <v>13025</v>
      </c>
      <c r="E1326" s="2">
        <v>1325</v>
      </c>
      <c r="F1326" s="1">
        <v>5</v>
      </c>
      <c r="G1326" s="1" t="s">
        <v>2374</v>
      </c>
      <c r="H1326" s="1" t="s">
        <v>6274</v>
      </c>
      <c r="I1326" s="1">
        <v>4</v>
      </c>
      <c r="L1326" s="1">
        <v>3</v>
      </c>
      <c r="M1326" s="1" t="s">
        <v>12040</v>
      </c>
      <c r="N1326" s="1" t="s">
        <v>12041</v>
      </c>
      <c r="S1326" s="1" t="s">
        <v>131</v>
      </c>
      <c r="T1326" s="1" t="s">
        <v>6366</v>
      </c>
      <c r="Y1326" s="1" t="s">
        <v>2529</v>
      </c>
      <c r="Z1326" s="1" t="s">
        <v>7469</v>
      </c>
      <c r="AC1326" s="1">
        <v>8</v>
      </c>
      <c r="AD1326" s="1" t="s">
        <v>558</v>
      </c>
      <c r="AE1326" s="1" t="s">
        <v>8559</v>
      </c>
    </row>
    <row r="1327" spans="1:72" ht="13.5" customHeight="1">
      <c r="A1327" s="7" t="str">
        <f>HYPERLINK("http://kyu.snu.ac.kr/sdhj/index.jsp?type=hj/GK14611_00IM0001_087b.jpg","1738_수남면_087b")</f>
        <v>1738_수남면_087b</v>
      </c>
      <c r="B1327" s="2">
        <v>1738</v>
      </c>
      <c r="C1327" s="2" t="s">
        <v>13024</v>
      </c>
      <c r="D1327" s="2" t="s">
        <v>13025</v>
      </c>
      <c r="E1327" s="2">
        <v>1326</v>
      </c>
      <c r="F1327" s="1">
        <v>5</v>
      </c>
      <c r="G1327" s="1" t="s">
        <v>2374</v>
      </c>
      <c r="H1327" s="1" t="s">
        <v>6274</v>
      </c>
      <c r="I1327" s="1">
        <v>4</v>
      </c>
      <c r="L1327" s="1">
        <v>3</v>
      </c>
      <c r="M1327" s="1" t="s">
        <v>12040</v>
      </c>
      <c r="N1327" s="1" t="s">
        <v>12041</v>
      </c>
      <c r="S1327" s="1" t="s">
        <v>60</v>
      </c>
      <c r="T1327" s="1" t="s">
        <v>6373</v>
      </c>
      <c r="AC1327" s="1">
        <v>1</v>
      </c>
      <c r="AD1327" s="1" t="s">
        <v>108</v>
      </c>
      <c r="AE1327" s="1" t="s">
        <v>8540</v>
      </c>
      <c r="AF1327" s="1" t="s">
        <v>105</v>
      </c>
      <c r="AG1327" s="1" t="s">
        <v>8593</v>
      </c>
    </row>
    <row r="1328" spans="1:72" ht="13.5" customHeight="1">
      <c r="A1328" s="7" t="str">
        <f>HYPERLINK("http://kyu.snu.ac.kr/sdhj/index.jsp?type=hj/GK14611_00IM0001_087b.jpg","1738_수남면_087b")</f>
        <v>1738_수남면_087b</v>
      </c>
      <c r="B1328" s="2">
        <v>1738</v>
      </c>
      <c r="C1328" s="2" t="s">
        <v>13024</v>
      </c>
      <c r="D1328" s="2" t="s">
        <v>13025</v>
      </c>
      <c r="E1328" s="2">
        <v>1327</v>
      </c>
      <c r="F1328" s="1">
        <v>5</v>
      </c>
      <c r="G1328" s="1" t="s">
        <v>2374</v>
      </c>
      <c r="H1328" s="1" t="s">
        <v>6274</v>
      </c>
      <c r="I1328" s="1">
        <v>4</v>
      </c>
      <c r="L1328" s="1">
        <v>3</v>
      </c>
      <c r="M1328" s="1" t="s">
        <v>12040</v>
      </c>
      <c r="N1328" s="1" t="s">
        <v>12041</v>
      </c>
      <c r="T1328" s="1" t="s">
        <v>13049</v>
      </c>
      <c r="U1328" s="1" t="s">
        <v>241</v>
      </c>
      <c r="V1328" s="1" t="s">
        <v>6447</v>
      </c>
      <c r="Y1328" s="1" t="s">
        <v>2378</v>
      </c>
      <c r="Z1328" s="1" t="s">
        <v>7961</v>
      </c>
      <c r="AF1328" s="1" t="s">
        <v>128</v>
      </c>
      <c r="AG1328" s="1" t="s">
        <v>6421</v>
      </c>
      <c r="BB1328" s="1" t="s">
        <v>181</v>
      </c>
      <c r="BC1328" s="1" t="s">
        <v>6448</v>
      </c>
      <c r="BD1328" s="1" t="s">
        <v>6172</v>
      </c>
      <c r="BE1328" s="1" t="s">
        <v>6878</v>
      </c>
      <c r="BF1328" s="1" t="s">
        <v>11491</v>
      </c>
    </row>
    <row r="1329" spans="1:72" ht="13.5" customHeight="1">
      <c r="A1329" s="7" t="str">
        <f>HYPERLINK("http://kyu.snu.ac.kr/sdhj/index.jsp?type=hj/GK14611_00IM0001_087b.jpg","1738_수남면_087b")</f>
        <v>1738_수남면_087b</v>
      </c>
      <c r="B1329" s="2">
        <v>1738</v>
      </c>
      <c r="C1329" s="2" t="s">
        <v>12735</v>
      </c>
      <c r="D1329" s="2" t="s">
        <v>12736</v>
      </c>
      <c r="E1329" s="2">
        <v>1328</v>
      </c>
      <c r="F1329" s="1">
        <v>5</v>
      </c>
      <c r="G1329" s="1" t="s">
        <v>2374</v>
      </c>
      <c r="H1329" s="1" t="s">
        <v>6274</v>
      </c>
      <c r="I1329" s="1">
        <v>4</v>
      </c>
      <c r="L1329" s="1">
        <v>3</v>
      </c>
      <c r="M1329" s="1" t="s">
        <v>12040</v>
      </c>
      <c r="N1329" s="1" t="s">
        <v>12041</v>
      </c>
      <c r="T1329" s="1" t="s">
        <v>13049</v>
      </c>
      <c r="U1329" s="1" t="s">
        <v>181</v>
      </c>
      <c r="V1329" s="1" t="s">
        <v>6448</v>
      </c>
      <c r="Y1329" s="1" t="s">
        <v>2530</v>
      </c>
      <c r="Z1329" s="1" t="s">
        <v>7960</v>
      </c>
      <c r="AC1329" s="1">
        <v>15</v>
      </c>
      <c r="AD1329" s="1" t="s">
        <v>379</v>
      </c>
      <c r="AE1329" s="1" t="s">
        <v>8553</v>
      </c>
      <c r="BC1329" s="1" t="s">
        <v>13533</v>
      </c>
      <c r="BE1329" s="1" t="s">
        <v>13534</v>
      </c>
      <c r="BF1329" s="1" t="s">
        <v>11492</v>
      </c>
    </row>
    <row r="1330" spans="1:72" ht="13.5" customHeight="1">
      <c r="A1330" s="7" t="str">
        <f>HYPERLINK("http://kyu.snu.ac.kr/sdhj/index.jsp?type=hj/GK14611_00IM0001_087b.jpg","1738_수남면_087b")</f>
        <v>1738_수남면_087b</v>
      </c>
      <c r="B1330" s="2">
        <v>1738</v>
      </c>
      <c r="C1330" s="2" t="s">
        <v>12735</v>
      </c>
      <c r="D1330" s="2" t="s">
        <v>12736</v>
      </c>
      <c r="E1330" s="2">
        <v>1329</v>
      </c>
      <c r="F1330" s="1">
        <v>5</v>
      </c>
      <c r="G1330" s="1" t="s">
        <v>2374</v>
      </c>
      <c r="H1330" s="1" t="s">
        <v>6274</v>
      </c>
      <c r="I1330" s="1">
        <v>4</v>
      </c>
      <c r="L1330" s="1">
        <v>4</v>
      </c>
      <c r="M1330" s="1" t="s">
        <v>12042</v>
      </c>
      <c r="N1330" s="1" t="s">
        <v>12043</v>
      </c>
      <c r="T1330" s="1" t="s">
        <v>13235</v>
      </c>
      <c r="U1330" s="1" t="s">
        <v>2531</v>
      </c>
      <c r="V1330" s="1" t="s">
        <v>6498</v>
      </c>
      <c r="W1330" s="1" t="s">
        <v>117</v>
      </c>
      <c r="X1330" s="1" t="s">
        <v>6743</v>
      </c>
      <c r="Y1330" s="1" t="s">
        <v>1829</v>
      </c>
      <c r="Z1330" s="1" t="s">
        <v>7530</v>
      </c>
      <c r="AC1330" s="1">
        <v>31</v>
      </c>
      <c r="AD1330" s="1" t="s">
        <v>86</v>
      </c>
      <c r="AE1330" s="1" t="s">
        <v>8550</v>
      </c>
      <c r="AJ1330" s="1" t="s">
        <v>17</v>
      </c>
      <c r="AK1330" s="1" t="s">
        <v>8760</v>
      </c>
      <c r="AL1330" s="1" t="s">
        <v>2532</v>
      </c>
      <c r="AM1330" s="1" t="s">
        <v>8702</v>
      </c>
      <c r="AT1330" s="1" t="s">
        <v>46</v>
      </c>
      <c r="AU1330" s="1" t="s">
        <v>6649</v>
      </c>
      <c r="AV1330" s="1" t="s">
        <v>2533</v>
      </c>
      <c r="AW1330" s="1" t="s">
        <v>9350</v>
      </c>
      <c r="BG1330" s="1" t="s">
        <v>46</v>
      </c>
      <c r="BH1330" s="1" t="s">
        <v>6649</v>
      </c>
      <c r="BI1330" s="1" t="s">
        <v>2534</v>
      </c>
      <c r="BJ1330" s="1" t="s">
        <v>7316</v>
      </c>
      <c r="BK1330" s="1" t="s">
        <v>46</v>
      </c>
      <c r="BL1330" s="1" t="s">
        <v>6649</v>
      </c>
      <c r="BM1330" s="1" t="s">
        <v>2535</v>
      </c>
      <c r="BN1330" s="1" t="s">
        <v>8195</v>
      </c>
      <c r="BO1330" s="1" t="s">
        <v>46</v>
      </c>
      <c r="BP1330" s="1" t="s">
        <v>6649</v>
      </c>
      <c r="BQ1330" s="1" t="s">
        <v>2536</v>
      </c>
      <c r="BR1330" s="1" t="s">
        <v>10889</v>
      </c>
      <c r="BS1330" s="1" t="s">
        <v>1375</v>
      </c>
      <c r="BT1330" s="1" t="s">
        <v>8745</v>
      </c>
    </row>
    <row r="1331" spans="1:72" ht="13.5" customHeight="1">
      <c r="A1331" s="7" t="str">
        <f>HYPERLINK("http://kyu.snu.ac.kr/sdhj/index.jsp?type=hj/GK14611_00IM0001_087b.jpg","1738_수남면_087b")</f>
        <v>1738_수남면_087b</v>
      </c>
      <c r="B1331" s="2">
        <v>1738</v>
      </c>
      <c r="C1331" s="2" t="s">
        <v>13297</v>
      </c>
      <c r="D1331" s="2" t="s">
        <v>13298</v>
      </c>
      <c r="E1331" s="2">
        <v>1330</v>
      </c>
      <c r="F1331" s="1">
        <v>5</v>
      </c>
      <c r="G1331" s="1" t="s">
        <v>2374</v>
      </c>
      <c r="H1331" s="1" t="s">
        <v>6274</v>
      </c>
      <c r="I1331" s="1">
        <v>4</v>
      </c>
      <c r="L1331" s="1">
        <v>4</v>
      </c>
      <c r="M1331" s="1" t="s">
        <v>12042</v>
      </c>
      <c r="N1331" s="1" t="s">
        <v>12043</v>
      </c>
      <c r="S1331" s="1" t="s">
        <v>51</v>
      </c>
      <c r="T1331" s="1" t="s">
        <v>6364</v>
      </c>
      <c r="W1331" s="1" t="s">
        <v>38</v>
      </c>
      <c r="X1331" s="1" t="s">
        <v>6711</v>
      </c>
      <c r="Y1331" s="1" t="s">
        <v>53</v>
      </c>
      <c r="Z1331" s="1" t="s">
        <v>6773</v>
      </c>
      <c r="AC1331" s="1">
        <v>33</v>
      </c>
      <c r="AD1331" s="1" t="s">
        <v>339</v>
      </c>
      <c r="AE1331" s="1" t="s">
        <v>8562</v>
      </c>
      <c r="AJ1331" s="1" t="s">
        <v>17</v>
      </c>
      <c r="AK1331" s="1" t="s">
        <v>8760</v>
      </c>
      <c r="AL1331" s="1" t="s">
        <v>41</v>
      </c>
      <c r="AM1331" s="1" t="s">
        <v>8676</v>
      </c>
      <c r="AT1331" s="1" t="s">
        <v>44</v>
      </c>
      <c r="AU1331" s="1" t="s">
        <v>6520</v>
      </c>
      <c r="AV1331" s="1" t="s">
        <v>2537</v>
      </c>
      <c r="AW1331" s="1" t="s">
        <v>9349</v>
      </c>
      <c r="BG1331" s="1" t="s">
        <v>44</v>
      </c>
      <c r="BH1331" s="1" t="s">
        <v>6520</v>
      </c>
      <c r="BI1331" s="1" t="s">
        <v>2538</v>
      </c>
      <c r="BJ1331" s="1" t="s">
        <v>9999</v>
      </c>
      <c r="BK1331" s="1" t="s">
        <v>46</v>
      </c>
      <c r="BL1331" s="1" t="s">
        <v>6649</v>
      </c>
      <c r="BM1331" s="1" t="s">
        <v>2354</v>
      </c>
      <c r="BN1331" s="1" t="s">
        <v>8000</v>
      </c>
      <c r="BO1331" s="1" t="s">
        <v>46</v>
      </c>
      <c r="BP1331" s="1" t="s">
        <v>6649</v>
      </c>
      <c r="BQ1331" s="1" t="s">
        <v>2539</v>
      </c>
      <c r="BR1331" s="1" t="s">
        <v>10888</v>
      </c>
      <c r="BS1331" s="1" t="s">
        <v>372</v>
      </c>
      <c r="BT1331" s="1" t="s">
        <v>8664</v>
      </c>
    </row>
    <row r="1332" spans="1:72" ht="13.5" customHeight="1">
      <c r="A1332" s="7" t="str">
        <f>HYPERLINK("http://kyu.snu.ac.kr/sdhj/index.jsp?type=hj/GK14611_00IM0001_087b.jpg","1738_수남면_087b")</f>
        <v>1738_수남면_087b</v>
      </c>
      <c r="B1332" s="2">
        <v>1738</v>
      </c>
      <c r="C1332" s="2" t="s">
        <v>13032</v>
      </c>
      <c r="D1332" s="2" t="s">
        <v>13033</v>
      </c>
      <c r="E1332" s="2">
        <v>1331</v>
      </c>
      <c r="F1332" s="1">
        <v>5</v>
      </c>
      <c r="G1332" s="1" t="s">
        <v>2374</v>
      </c>
      <c r="H1332" s="1" t="s">
        <v>6274</v>
      </c>
      <c r="I1332" s="1">
        <v>4</v>
      </c>
      <c r="L1332" s="1">
        <v>4</v>
      </c>
      <c r="M1332" s="1" t="s">
        <v>12042</v>
      </c>
      <c r="N1332" s="1" t="s">
        <v>12043</v>
      </c>
      <c r="S1332" s="1" t="s">
        <v>62</v>
      </c>
      <c r="T1332" s="1" t="s">
        <v>6363</v>
      </c>
      <c r="Y1332" s="1" t="s">
        <v>53</v>
      </c>
      <c r="Z1332" s="1" t="s">
        <v>6773</v>
      </c>
      <c r="AC1332" s="1">
        <v>2</v>
      </c>
      <c r="AD1332" s="1" t="s">
        <v>104</v>
      </c>
      <c r="AE1332" s="1" t="s">
        <v>8576</v>
      </c>
      <c r="AF1332" s="1" t="s">
        <v>105</v>
      </c>
      <c r="AG1332" s="1" t="s">
        <v>8593</v>
      </c>
    </row>
    <row r="1333" spans="1:72" ht="13.5" customHeight="1">
      <c r="A1333" s="7" t="str">
        <f>HYPERLINK("http://kyu.snu.ac.kr/sdhj/index.jsp?type=hj/GK14611_00IM0001_087b.jpg","1738_수남면_087b")</f>
        <v>1738_수남면_087b</v>
      </c>
      <c r="B1333" s="2">
        <v>1738</v>
      </c>
      <c r="C1333" s="2" t="s">
        <v>12703</v>
      </c>
      <c r="D1333" s="2" t="s">
        <v>12704</v>
      </c>
      <c r="E1333" s="2">
        <v>1332</v>
      </c>
      <c r="F1333" s="1">
        <v>5</v>
      </c>
      <c r="G1333" s="1" t="s">
        <v>2374</v>
      </c>
      <c r="H1333" s="1" t="s">
        <v>6274</v>
      </c>
      <c r="I1333" s="1">
        <v>4</v>
      </c>
      <c r="L1333" s="1">
        <v>5</v>
      </c>
      <c r="M1333" s="1" t="s">
        <v>12044</v>
      </c>
      <c r="N1333" s="1" t="s">
        <v>12045</v>
      </c>
      <c r="T1333" s="1" t="s">
        <v>13392</v>
      </c>
      <c r="U1333" s="1" t="s">
        <v>1269</v>
      </c>
      <c r="V1333" s="1" t="s">
        <v>6551</v>
      </c>
      <c r="W1333" s="1" t="s">
        <v>438</v>
      </c>
      <c r="X1333" s="1" t="s">
        <v>6710</v>
      </c>
      <c r="Y1333" s="1" t="s">
        <v>2540</v>
      </c>
      <c r="Z1333" s="1" t="s">
        <v>7779</v>
      </c>
      <c r="AC1333" s="1">
        <v>43</v>
      </c>
      <c r="AD1333" s="1" t="s">
        <v>303</v>
      </c>
      <c r="AE1333" s="1" t="s">
        <v>8565</v>
      </c>
      <c r="AJ1333" s="1" t="s">
        <v>17</v>
      </c>
      <c r="AK1333" s="1" t="s">
        <v>8760</v>
      </c>
      <c r="AL1333" s="1" t="s">
        <v>372</v>
      </c>
      <c r="AM1333" s="1" t="s">
        <v>8664</v>
      </c>
      <c r="AT1333" s="1" t="s">
        <v>48</v>
      </c>
      <c r="AU1333" s="1" t="s">
        <v>6678</v>
      </c>
      <c r="AV1333" s="1" t="s">
        <v>2541</v>
      </c>
      <c r="AW1333" s="1" t="s">
        <v>9348</v>
      </c>
      <c r="BG1333" s="1" t="s">
        <v>46</v>
      </c>
      <c r="BH1333" s="1" t="s">
        <v>6649</v>
      </c>
      <c r="BI1333" s="1" t="s">
        <v>2542</v>
      </c>
      <c r="BJ1333" s="1" t="s">
        <v>9997</v>
      </c>
      <c r="BK1333" s="1" t="s">
        <v>46</v>
      </c>
      <c r="BL1333" s="1" t="s">
        <v>6649</v>
      </c>
      <c r="BM1333" s="1" t="s">
        <v>2543</v>
      </c>
      <c r="BN1333" s="1" t="s">
        <v>9067</v>
      </c>
      <c r="BO1333" s="1" t="s">
        <v>46</v>
      </c>
      <c r="BP1333" s="1" t="s">
        <v>6649</v>
      </c>
      <c r="BQ1333" s="1" t="s">
        <v>2544</v>
      </c>
      <c r="BR1333" s="1" t="s">
        <v>11082</v>
      </c>
      <c r="BS1333" s="1" t="s">
        <v>50</v>
      </c>
      <c r="BT1333" s="1" t="s">
        <v>11050</v>
      </c>
    </row>
    <row r="1334" spans="1:72" ht="13.5" customHeight="1">
      <c r="A1334" s="7" t="str">
        <f>HYPERLINK("http://kyu.snu.ac.kr/sdhj/index.jsp?type=hj/GK14611_00IM0001_087b.jpg","1738_수남면_087b")</f>
        <v>1738_수남면_087b</v>
      </c>
      <c r="B1334" s="2">
        <v>1738</v>
      </c>
      <c r="C1334" s="2" t="s">
        <v>13020</v>
      </c>
      <c r="D1334" s="2" t="s">
        <v>13021</v>
      </c>
      <c r="E1334" s="2">
        <v>1333</v>
      </c>
      <c r="F1334" s="1">
        <v>5</v>
      </c>
      <c r="G1334" s="1" t="s">
        <v>2374</v>
      </c>
      <c r="H1334" s="1" t="s">
        <v>6274</v>
      </c>
      <c r="I1334" s="1">
        <v>4</v>
      </c>
      <c r="L1334" s="1">
        <v>5</v>
      </c>
      <c r="M1334" s="1" t="s">
        <v>12044</v>
      </c>
      <c r="N1334" s="1" t="s">
        <v>12045</v>
      </c>
      <c r="S1334" s="1" t="s">
        <v>51</v>
      </c>
      <c r="T1334" s="1" t="s">
        <v>6364</v>
      </c>
      <c r="W1334" s="1" t="s">
        <v>169</v>
      </c>
      <c r="X1334" s="1" t="s">
        <v>6718</v>
      </c>
      <c r="Y1334" s="1" t="s">
        <v>53</v>
      </c>
      <c r="Z1334" s="1" t="s">
        <v>6773</v>
      </c>
      <c r="AC1334" s="1">
        <v>43</v>
      </c>
      <c r="AD1334" s="1" t="s">
        <v>303</v>
      </c>
      <c r="AE1334" s="1" t="s">
        <v>8565</v>
      </c>
      <c r="AJ1334" s="1" t="s">
        <v>17</v>
      </c>
      <c r="AK1334" s="1" t="s">
        <v>8760</v>
      </c>
      <c r="AL1334" s="1" t="s">
        <v>207</v>
      </c>
      <c r="AM1334" s="1" t="s">
        <v>8740</v>
      </c>
      <c r="AT1334" s="1" t="s">
        <v>44</v>
      </c>
      <c r="AU1334" s="1" t="s">
        <v>6520</v>
      </c>
      <c r="AV1334" s="1" t="s">
        <v>2545</v>
      </c>
      <c r="AW1334" s="1" t="s">
        <v>9347</v>
      </c>
      <c r="BG1334" s="1" t="s">
        <v>44</v>
      </c>
      <c r="BH1334" s="1" t="s">
        <v>6520</v>
      </c>
      <c r="BI1334" s="1" t="s">
        <v>1437</v>
      </c>
      <c r="BJ1334" s="1" t="s">
        <v>9743</v>
      </c>
      <c r="BK1334" s="1" t="s">
        <v>325</v>
      </c>
      <c r="BL1334" s="1" t="s">
        <v>8867</v>
      </c>
      <c r="BM1334" s="1" t="s">
        <v>2508</v>
      </c>
      <c r="BN1334" s="1" t="s">
        <v>10421</v>
      </c>
      <c r="BO1334" s="1" t="s">
        <v>44</v>
      </c>
      <c r="BP1334" s="1" t="s">
        <v>6520</v>
      </c>
      <c r="BQ1334" s="1" t="s">
        <v>2546</v>
      </c>
      <c r="BR1334" s="1" t="s">
        <v>10887</v>
      </c>
      <c r="BS1334" s="1" t="s">
        <v>372</v>
      </c>
      <c r="BT1334" s="1" t="s">
        <v>8664</v>
      </c>
    </row>
    <row r="1335" spans="1:72" ht="13.5" customHeight="1">
      <c r="A1335" s="7" t="str">
        <f>HYPERLINK("http://kyu.snu.ac.kr/sdhj/index.jsp?type=hj/GK14611_00IM0001_087b.jpg","1738_수남면_087b")</f>
        <v>1738_수남면_087b</v>
      </c>
      <c r="B1335" s="2">
        <v>1738</v>
      </c>
      <c r="C1335" s="2" t="s">
        <v>13236</v>
      </c>
      <c r="D1335" s="2" t="s">
        <v>13237</v>
      </c>
      <c r="E1335" s="2">
        <v>1334</v>
      </c>
      <c r="F1335" s="1">
        <v>5</v>
      </c>
      <c r="G1335" s="1" t="s">
        <v>2374</v>
      </c>
      <c r="H1335" s="1" t="s">
        <v>6274</v>
      </c>
      <c r="I1335" s="1">
        <v>4</v>
      </c>
      <c r="L1335" s="1">
        <v>5</v>
      </c>
      <c r="M1335" s="1" t="s">
        <v>12044</v>
      </c>
      <c r="N1335" s="1" t="s">
        <v>12045</v>
      </c>
      <c r="S1335" s="1" t="s">
        <v>156</v>
      </c>
      <c r="T1335" s="1" t="s">
        <v>6371</v>
      </c>
      <c r="Y1335" s="1" t="s">
        <v>2547</v>
      </c>
      <c r="Z1335" s="1" t="s">
        <v>7959</v>
      </c>
      <c r="AF1335" s="1" t="s">
        <v>128</v>
      </c>
      <c r="AG1335" s="1" t="s">
        <v>6421</v>
      </c>
    </row>
    <row r="1336" spans="1:72" ht="13.5" customHeight="1">
      <c r="A1336" s="7" t="str">
        <f>HYPERLINK("http://kyu.snu.ac.kr/sdhj/index.jsp?type=hj/GK14611_00IM0001_087b.jpg","1738_수남면_087b")</f>
        <v>1738_수남면_087b</v>
      </c>
      <c r="B1336" s="2">
        <v>1738</v>
      </c>
      <c r="C1336" s="2" t="s">
        <v>13535</v>
      </c>
      <c r="D1336" s="2" t="s">
        <v>13536</v>
      </c>
      <c r="E1336" s="2">
        <v>1335</v>
      </c>
      <c r="F1336" s="1">
        <v>5</v>
      </c>
      <c r="G1336" s="1" t="s">
        <v>2374</v>
      </c>
      <c r="H1336" s="1" t="s">
        <v>6274</v>
      </c>
      <c r="I1336" s="1">
        <v>4</v>
      </c>
      <c r="L1336" s="1">
        <v>5</v>
      </c>
      <c r="M1336" s="1" t="s">
        <v>12044</v>
      </c>
      <c r="N1336" s="1" t="s">
        <v>12045</v>
      </c>
      <c r="S1336" s="1" t="s">
        <v>475</v>
      </c>
      <c r="T1336" s="1" t="s">
        <v>6368</v>
      </c>
      <c r="W1336" s="1" t="s">
        <v>153</v>
      </c>
      <c r="X1336" s="1" t="s">
        <v>6765</v>
      </c>
      <c r="Y1336" s="1" t="s">
        <v>53</v>
      </c>
      <c r="Z1336" s="1" t="s">
        <v>6773</v>
      </c>
      <c r="AF1336" s="1" t="s">
        <v>2548</v>
      </c>
      <c r="AG1336" s="1" t="s">
        <v>8605</v>
      </c>
      <c r="AH1336" s="1" t="s">
        <v>934</v>
      </c>
      <c r="AI1336" s="1" t="s">
        <v>6265</v>
      </c>
    </row>
    <row r="1337" spans="1:72" ht="13.5" customHeight="1">
      <c r="A1337" s="7" t="str">
        <f>HYPERLINK("http://kyu.snu.ac.kr/sdhj/index.jsp?type=hj/GK14611_00IM0001_087b.jpg","1738_수남면_087b")</f>
        <v>1738_수남면_087b</v>
      </c>
      <c r="B1337" s="2">
        <v>1738</v>
      </c>
      <c r="C1337" s="2" t="s">
        <v>12722</v>
      </c>
      <c r="D1337" s="2" t="s">
        <v>12723</v>
      </c>
      <c r="E1337" s="2">
        <v>1336</v>
      </c>
      <c r="F1337" s="1">
        <v>5</v>
      </c>
      <c r="G1337" s="1" t="s">
        <v>2374</v>
      </c>
      <c r="H1337" s="1" t="s">
        <v>6274</v>
      </c>
      <c r="I1337" s="1">
        <v>4</v>
      </c>
      <c r="L1337" s="1">
        <v>5</v>
      </c>
      <c r="M1337" s="1" t="s">
        <v>12044</v>
      </c>
      <c r="N1337" s="1" t="s">
        <v>12045</v>
      </c>
      <c r="T1337" s="1" t="s">
        <v>13395</v>
      </c>
      <c r="U1337" s="1" t="s">
        <v>181</v>
      </c>
      <c r="V1337" s="1" t="s">
        <v>6448</v>
      </c>
      <c r="Y1337" s="1" t="s">
        <v>2549</v>
      </c>
      <c r="Z1337" s="1" t="s">
        <v>7252</v>
      </c>
      <c r="AC1337" s="1">
        <v>41</v>
      </c>
      <c r="AD1337" s="1" t="s">
        <v>411</v>
      </c>
      <c r="AE1337" s="1" t="s">
        <v>7912</v>
      </c>
      <c r="AG1337" s="1" t="s">
        <v>13537</v>
      </c>
      <c r="BB1337" s="1" t="s">
        <v>792</v>
      </c>
      <c r="BC1337" s="1" t="s">
        <v>6474</v>
      </c>
      <c r="BD1337" s="1" t="s">
        <v>2258</v>
      </c>
      <c r="BE1337" s="1" t="s">
        <v>7306</v>
      </c>
      <c r="BF1337" s="1" t="s">
        <v>11522</v>
      </c>
    </row>
    <row r="1338" spans="1:72" ht="13.5" customHeight="1">
      <c r="A1338" s="7" t="str">
        <f>HYPERLINK("http://kyu.snu.ac.kr/sdhj/index.jsp?type=hj/GK14611_00IM0001_087b.jpg","1738_수남면_087b")</f>
        <v>1738_수남면_087b</v>
      </c>
      <c r="B1338" s="2">
        <v>1738</v>
      </c>
      <c r="C1338" s="2" t="s">
        <v>12735</v>
      </c>
      <c r="D1338" s="2" t="s">
        <v>12736</v>
      </c>
      <c r="E1338" s="2">
        <v>1337</v>
      </c>
      <c r="F1338" s="1">
        <v>5</v>
      </c>
      <c r="G1338" s="1" t="s">
        <v>2374</v>
      </c>
      <c r="H1338" s="1" t="s">
        <v>6274</v>
      </c>
      <c r="I1338" s="1">
        <v>4</v>
      </c>
      <c r="L1338" s="1">
        <v>5</v>
      </c>
      <c r="M1338" s="1" t="s">
        <v>12044</v>
      </c>
      <c r="N1338" s="1" t="s">
        <v>12045</v>
      </c>
      <c r="T1338" s="1" t="s">
        <v>13395</v>
      </c>
      <c r="U1338" s="1" t="s">
        <v>241</v>
      </c>
      <c r="V1338" s="1" t="s">
        <v>6447</v>
      </c>
      <c r="Y1338" s="1" t="s">
        <v>1030</v>
      </c>
      <c r="Z1338" s="1" t="s">
        <v>7958</v>
      </c>
      <c r="AC1338" s="1">
        <v>18</v>
      </c>
      <c r="AD1338" s="1" t="s">
        <v>558</v>
      </c>
      <c r="AE1338" s="1" t="s">
        <v>8559</v>
      </c>
      <c r="AF1338" s="1" t="s">
        <v>11509</v>
      </c>
      <c r="AG1338" s="1" t="s">
        <v>11683</v>
      </c>
      <c r="BB1338" s="1" t="s">
        <v>239</v>
      </c>
      <c r="BC1338" s="1" t="s">
        <v>6489</v>
      </c>
      <c r="BF1338" s="1" t="s">
        <v>11492</v>
      </c>
    </row>
    <row r="1339" spans="1:72" ht="13.5" customHeight="1">
      <c r="A1339" s="7" t="str">
        <f>HYPERLINK("http://kyu.snu.ac.kr/sdhj/index.jsp?type=hj/GK14611_00IM0001_087b.jpg","1738_수남면_087b")</f>
        <v>1738_수남면_087b</v>
      </c>
      <c r="B1339" s="2">
        <v>1738</v>
      </c>
      <c r="C1339" s="2" t="s">
        <v>12735</v>
      </c>
      <c r="D1339" s="2" t="s">
        <v>12736</v>
      </c>
      <c r="E1339" s="2">
        <v>1338</v>
      </c>
      <c r="F1339" s="1">
        <v>5</v>
      </c>
      <c r="G1339" s="1" t="s">
        <v>2374</v>
      </c>
      <c r="H1339" s="1" t="s">
        <v>6274</v>
      </c>
      <c r="I1339" s="1">
        <v>4</v>
      </c>
      <c r="L1339" s="1">
        <v>5</v>
      </c>
      <c r="M1339" s="1" t="s">
        <v>12044</v>
      </c>
      <c r="N1339" s="1" t="s">
        <v>12045</v>
      </c>
      <c r="S1339" s="1" t="s">
        <v>761</v>
      </c>
      <c r="T1339" s="1" t="s">
        <v>6365</v>
      </c>
      <c r="U1339" s="1" t="s">
        <v>181</v>
      </c>
      <c r="V1339" s="1" t="s">
        <v>6448</v>
      </c>
      <c r="Y1339" s="1" t="s">
        <v>363</v>
      </c>
      <c r="Z1339" s="1" t="s">
        <v>6774</v>
      </c>
      <c r="AF1339" s="1" t="s">
        <v>128</v>
      </c>
      <c r="AG1339" s="1" t="s">
        <v>6421</v>
      </c>
    </row>
    <row r="1340" spans="1:72" ht="13.5" customHeight="1">
      <c r="A1340" s="7" t="str">
        <f>HYPERLINK("http://kyu.snu.ac.kr/sdhj/index.jsp?type=hj/GK14611_00IM0001_088a.jpg","1738_수남면_088a")</f>
        <v>1738_수남면_088a</v>
      </c>
      <c r="B1340" s="2">
        <v>1738</v>
      </c>
      <c r="C1340" s="2" t="s">
        <v>13535</v>
      </c>
      <c r="D1340" s="2" t="s">
        <v>13536</v>
      </c>
      <c r="E1340" s="2">
        <v>1339</v>
      </c>
      <c r="F1340" s="1">
        <v>5</v>
      </c>
      <c r="G1340" s="1" t="s">
        <v>2374</v>
      </c>
      <c r="H1340" s="1" t="s">
        <v>6274</v>
      </c>
      <c r="I1340" s="1">
        <v>5</v>
      </c>
      <c r="J1340" s="1" t="s">
        <v>2550</v>
      </c>
      <c r="K1340" s="1" t="s">
        <v>13538</v>
      </c>
      <c r="L1340" s="1">
        <v>1</v>
      </c>
      <c r="M1340" s="1" t="s">
        <v>524</v>
      </c>
      <c r="N1340" s="1" t="s">
        <v>11570</v>
      </c>
      <c r="T1340" s="1" t="s">
        <v>12942</v>
      </c>
      <c r="U1340" s="1" t="s">
        <v>844</v>
      </c>
      <c r="V1340" s="1" t="s">
        <v>6445</v>
      </c>
      <c r="W1340" s="1" t="s">
        <v>153</v>
      </c>
      <c r="X1340" s="1" t="s">
        <v>6765</v>
      </c>
      <c r="Y1340" s="1" t="s">
        <v>53</v>
      </c>
      <c r="Z1340" s="1" t="s">
        <v>6773</v>
      </c>
      <c r="AC1340" s="1">
        <v>52</v>
      </c>
      <c r="AD1340" s="1" t="s">
        <v>513</v>
      </c>
      <c r="AE1340" s="1" t="s">
        <v>8585</v>
      </c>
      <c r="AJ1340" s="1" t="s">
        <v>17</v>
      </c>
      <c r="AK1340" s="1" t="s">
        <v>8760</v>
      </c>
      <c r="AL1340" s="1" t="s">
        <v>372</v>
      </c>
      <c r="AM1340" s="1" t="s">
        <v>8664</v>
      </c>
      <c r="AT1340" s="1" t="s">
        <v>782</v>
      </c>
      <c r="AU1340" s="1" t="s">
        <v>6451</v>
      </c>
      <c r="AV1340" s="1" t="s">
        <v>2502</v>
      </c>
      <c r="AW1340" s="1" t="s">
        <v>9342</v>
      </c>
      <c r="BG1340" s="1" t="s">
        <v>782</v>
      </c>
      <c r="BH1340" s="1" t="s">
        <v>6451</v>
      </c>
      <c r="BI1340" s="1" t="s">
        <v>2499</v>
      </c>
      <c r="BJ1340" s="1" t="s">
        <v>9995</v>
      </c>
      <c r="BK1340" s="1" t="s">
        <v>782</v>
      </c>
      <c r="BL1340" s="1" t="s">
        <v>6451</v>
      </c>
      <c r="BM1340" s="1" t="s">
        <v>2185</v>
      </c>
      <c r="BN1340" s="1" t="s">
        <v>8057</v>
      </c>
      <c r="BO1340" s="1" t="s">
        <v>46</v>
      </c>
      <c r="BP1340" s="1" t="s">
        <v>6649</v>
      </c>
      <c r="BQ1340" s="1" t="s">
        <v>2551</v>
      </c>
      <c r="BR1340" s="1" t="s">
        <v>10886</v>
      </c>
      <c r="BS1340" s="1" t="s">
        <v>41</v>
      </c>
      <c r="BT1340" s="1" t="s">
        <v>8676</v>
      </c>
    </row>
    <row r="1341" spans="1:72" ht="13.5" customHeight="1">
      <c r="A1341" s="7" t="str">
        <f>HYPERLINK("http://kyu.snu.ac.kr/sdhj/index.jsp?type=hj/GK14611_00IM0001_088a.jpg","1738_수남면_088a")</f>
        <v>1738_수남면_088a</v>
      </c>
      <c r="B1341" s="2">
        <v>1738</v>
      </c>
      <c r="C1341" s="2" t="s">
        <v>13539</v>
      </c>
      <c r="D1341" s="2" t="s">
        <v>13540</v>
      </c>
      <c r="E1341" s="2">
        <v>1340</v>
      </c>
      <c r="F1341" s="1">
        <v>5</v>
      </c>
      <c r="G1341" s="1" t="s">
        <v>2374</v>
      </c>
      <c r="H1341" s="1" t="s">
        <v>6274</v>
      </c>
      <c r="I1341" s="1">
        <v>5</v>
      </c>
      <c r="L1341" s="1">
        <v>1</v>
      </c>
      <c r="M1341" s="1" t="s">
        <v>524</v>
      </c>
      <c r="N1341" s="1" t="s">
        <v>11570</v>
      </c>
      <c r="S1341" s="1" t="s">
        <v>2552</v>
      </c>
      <c r="T1341" s="1" t="s">
        <v>6432</v>
      </c>
      <c r="W1341" s="1" t="s">
        <v>153</v>
      </c>
      <c r="X1341" s="1" t="s">
        <v>6765</v>
      </c>
      <c r="Y1341" s="1" t="s">
        <v>53</v>
      </c>
      <c r="Z1341" s="1" t="s">
        <v>6773</v>
      </c>
      <c r="AF1341" s="1" t="s">
        <v>128</v>
      </c>
      <c r="AG1341" s="1" t="s">
        <v>6421</v>
      </c>
    </row>
    <row r="1342" spans="1:72" ht="13.5" customHeight="1">
      <c r="A1342" s="7" t="str">
        <f>HYPERLINK("http://kyu.snu.ac.kr/sdhj/index.jsp?type=hj/GK14611_00IM0001_088a.jpg","1738_수남면_088a")</f>
        <v>1738_수남면_088a</v>
      </c>
      <c r="B1342" s="2">
        <v>1738</v>
      </c>
      <c r="C1342" s="2" t="s">
        <v>12689</v>
      </c>
      <c r="D1342" s="2" t="s">
        <v>12680</v>
      </c>
      <c r="E1342" s="2">
        <v>1341</v>
      </c>
      <c r="F1342" s="1">
        <v>5</v>
      </c>
      <c r="G1342" s="1" t="s">
        <v>2374</v>
      </c>
      <c r="H1342" s="1" t="s">
        <v>6274</v>
      </c>
      <c r="I1342" s="1">
        <v>5</v>
      </c>
      <c r="L1342" s="1">
        <v>1</v>
      </c>
      <c r="M1342" s="1" t="s">
        <v>524</v>
      </c>
      <c r="N1342" s="1" t="s">
        <v>11570</v>
      </c>
      <c r="S1342" s="1" t="s">
        <v>62</v>
      </c>
      <c r="T1342" s="1" t="s">
        <v>6363</v>
      </c>
      <c r="Y1342" s="1" t="s">
        <v>53</v>
      </c>
      <c r="Z1342" s="1" t="s">
        <v>6773</v>
      </c>
      <c r="AC1342" s="1">
        <v>17</v>
      </c>
      <c r="AD1342" s="1" t="s">
        <v>88</v>
      </c>
      <c r="AE1342" s="1" t="s">
        <v>8561</v>
      </c>
    </row>
    <row r="1343" spans="1:72" ht="13.5" customHeight="1">
      <c r="A1343" s="7" t="str">
        <f>HYPERLINK("http://kyu.snu.ac.kr/sdhj/index.jsp?type=hj/GK14611_00IM0001_088a.jpg","1738_수남면_088a")</f>
        <v>1738_수남면_088a</v>
      </c>
      <c r="B1343" s="2">
        <v>1738</v>
      </c>
      <c r="C1343" s="2" t="s">
        <v>12836</v>
      </c>
      <c r="D1343" s="2" t="s">
        <v>12677</v>
      </c>
      <c r="E1343" s="2">
        <v>1342</v>
      </c>
      <c r="F1343" s="1">
        <v>5</v>
      </c>
      <c r="G1343" s="1" t="s">
        <v>2374</v>
      </c>
      <c r="H1343" s="1" t="s">
        <v>6274</v>
      </c>
      <c r="I1343" s="1">
        <v>5</v>
      </c>
      <c r="L1343" s="1">
        <v>1</v>
      </c>
      <c r="M1343" s="1" t="s">
        <v>524</v>
      </c>
      <c r="N1343" s="1" t="s">
        <v>11570</v>
      </c>
      <c r="T1343" s="1" t="s">
        <v>13541</v>
      </c>
      <c r="U1343" s="1" t="s">
        <v>181</v>
      </c>
      <c r="V1343" s="1" t="s">
        <v>6448</v>
      </c>
      <c r="Y1343" s="1" t="s">
        <v>6173</v>
      </c>
      <c r="Z1343" s="1" t="s">
        <v>7957</v>
      </c>
      <c r="AF1343" s="1" t="s">
        <v>128</v>
      </c>
      <c r="AG1343" s="1" t="s">
        <v>13542</v>
      </c>
      <c r="AI1343" s="1" t="s">
        <v>8689</v>
      </c>
      <c r="BB1343" s="1" t="s">
        <v>181</v>
      </c>
      <c r="BC1343" s="1" t="s">
        <v>6448</v>
      </c>
      <c r="BD1343" s="1" t="s">
        <v>6174</v>
      </c>
      <c r="BE1343" s="1" t="s">
        <v>9607</v>
      </c>
      <c r="BF1343" s="1" t="s">
        <v>11491</v>
      </c>
    </row>
    <row r="1344" spans="1:72" ht="13.5" customHeight="1">
      <c r="A1344" s="7" t="str">
        <f>HYPERLINK("http://kyu.snu.ac.kr/sdhj/index.jsp?type=hj/GK14611_00IM0001_088a.jpg","1738_수남면_088a")</f>
        <v>1738_수남면_088a</v>
      </c>
      <c r="B1344" s="2">
        <v>1738</v>
      </c>
      <c r="C1344" s="2" t="s">
        <v>12735</v>
      </c>
      <c r="D1344" s="2" t="s">
        <v>12736</v>
      </c>
      <c r="E1344" s="2">
        <v>1343</v>
      </c>
      <c r="F1344" s="1">
        <v>5</v>
      </c>
      <c r="G1344" s="1" t="s">
        <v>2374</v>
      </c>
      <c r="H1344" s="1" t="s">
        <v>6274</v>
      </c>
      <c r="I1344" s="1">
        <v>5</v>
      </c>
      <c r="L1344" s="1">
        <v>1</v>
      </c>
      <c r="M1344" s="1" t="s">
        <v>524</v>
      </c>
      <c r="N1344" s="1" t="s">
        <v>11570</v>
      </c>
      <c r="T1344" s="1" t="s">
        <v>13541</v>
      </c>
      <c r="U1344" s="1" t="s">
        <v>181</v>
      </c>
      <c r="V1344" s="1" t="s">
        <v>6448</v>
      </c>
      <c r="Y1344" s="1" t="s">
        <v>1320</v>
      </c>
      <c r="Z1344" s="1" t="s">
        <v>7246</v>
      </c>
      <c r="AC1344" s="1">
        <v>12</v>
      </c>
      <c r="AD1344" s="1" t="s">
        <v>68</v>
      </c>
      <c r="AE1344" s="1" t="s">
        <v>8538</v>
      </c>
      <c r="AG1344" s="1" t="s">
        <v>13543</v>
      </c>
      <c r="AI1344" s="1" t="s">
        <v>8689</v>
      </c>
      <c r="BC1344" s="1" t="s">
        <v>6448</v>
      </c>
      <c r="BE1344" s="1" t="s">
        <v>9607</v>
      </c>
      <c r="BF1344" s="1" t="s">
        <v>11492</v>
      </c>
    </row>
    <row r="1345" spans="1:72" ht="13.5" customHeight="1">
      <c r="A1345" s="7" t="str">
        <f>HYPERLINK("http://kyu.snu.ac.kr/sdhj/index.jsp?type=hj/GK14611_00IM0001_088a.jpg","1738_수남면_088a")</f>
        <v>1738_수남면_088a</v>
      </c>
      <c r="B1345" s="2">
        <v>1738</v>
      </c>
      <c r="C1345" s="2" t="s">
        <v>12735</v>
      </c>
      <c r="D1345" s="2" t="s">
        <v>12736</v>
      </c>
      <c r="E1345" s="2">
        <v>1344</v>
      </c>
      <c r="F1345" s="1">
        <v>5</v>
      </c>
      <c r="G1345" s="1" t="s">
        <v>2374</v>
      </c>
      <c r="H1345" s="1" t="s">
        <v>6274</v>
      </c>
      <c r="I1345" s="1">
        <v>5</v>
      </c>
      <c r="L1345" s="1">
        <v>1</v>
      </c>
      <c r="M1345" s="1" t="s">
        <v>524</v>
      </c>
      <c r="N1345" s="1" t="s">
        <v>11570</v>
      </c>
      <c r="T1345" s="1" t="s">
        <v>13541</v>
      </c>
      <c r="U1345" s="1" t="s">
        <v>241</v>
      </c>
      <c r="V1345" s="1" t="s">
        <v>6447</v>
      </c>
      <c r="Y1345" s="1" t="s">
        <v>2553</v>
      </c>
      <c r="Z1345" s="1" t="s">
        <v>7956</v>
      </c>
      <c r="AF1345" s="1" t="s">
        <v>128</v>
      </c>
      <c r="AG1345" s="1" t="s">
        <v>13542</v>
      </c>
      <c r="AI1345" s="1" t="s">
        <v>8689</v>
      </c>
      <c r="BC1345" s="1" t="s">
        <v>6448</v>
      </c>
      <c r="BE1345" s="1" t="s">
        <v>9607</v>
      </c>
      <c r="BF1345" s="1" t="s">
        <v>11522</v>
      </c>
    </row>
    <row r="1346" spans="1:72" ht="13.5" customHeight="1">
      <c r="A1346" s="7" t="str">
        <f>HYPERLINK("http://kyu.snu.ac.kr/sdhj/index.jsp?type=hj/GK14611_00IM0001_088a.jpg","1738_수남면_088a")</f>
        <v>1738_수남면_088a</v>
      </c>
      <c r="B1346" s="2">
        <v>1738</v>
      </c>
      <c r="C1346" s="2" t="s">
        <v>12735</v>
      </c>
      <c r="D1346" s="2" t="s">
        <v>12736</v>
      </c>
      <c r="E1346" s="2">
        <v>1345</v>
      </c>
      <c r="F1346" s="1">
        <v>5</v>
      </c>
      <c r="G1346" s="1" t="s">
        <v>2374</v>
      </c>
      <c r="H1346" s="1" t="s">
        <v>6274</v>
      </c>
      <c r="I1346" s="1">
        <v>5</v>
      </c>
      <c r="L1346" s="1">
        <v>1</v>
      </c>
      <c r="M1346" s="1" t="s">
        <v>524</v>
      </c>
      <c r="N1346" s="1" t="s">
        <v>11570</v>
      </c>
      <c r="T1346" s="1" t="s">
        <v>13541</v>
      </c>
      <c r="U1346" s="1" t="s">
        <v>241</v>
      </c>
      <c r="V1346" s="1" t="s">
        <v>6447</v>
      </c>
      <c r="Y1346" s="1" t="s">
        <v>2554</v>
      </c>
      <c r="Z1346" s="1" t="s">
        <v>7955</v>
      </c>
      <c r="AC1346" s="1">
        <v>31</v>
      </c>
      <c r="AD1346" s="1" t="s">
        <v>334</v>
      </c>
      <c r="AE1346" s="1" t="s">
        <v>8569</v>
      </c>
      <c r="AF1346" s="1" t="s">
        <v>11550</v>
      </c>
      <c r="AG1346" s="1" t="s">
        <v>11707</v>
      </c>
      <c r="AH1346" s="1" t="s">
        <v>1475</v>
      </c>
      <c r="AI1346" s="1" t="s">
        <v>8689</v>
      </c>
      <c r="BF1346" s="1" t="s">
        <v>11535</v>
      </c>
    </row>
    <row r="1347" spans="1:72" ht="13.5" customHeight="1">
      <c r="A1347" s="7" t="str">
        <f>HYPERLINK("http://kyu.snu.ac.kr/sdhj/index.jsp?type=hj/GK14611_00IM0001_088a.jpg","1738_수남면_088a")</f>
        <v>1738_수남면_088a</v>
      </c>
      <c r="B1347" s="2">
        <v>1738</v>
      </c>
      <c r="C1347" s="2" t="s">
        <v>12735</v>
      </c>
      <c r="D1347" s="2" t="s">
        <v>12736</v>
      </c>
      <c r="E1347" s="2">
        <v>1346</v>
      </c>
      <c r="F1347" s="1">
        <v>5</v>
      </c>
      <c r="G1347" s="1" t="s">
        <v>2374</v>
      </c>
      <c r="H1347" s="1" t="s">
        <v>6274</v>
      </c>
      <c r="I1347" s="1">
        <v>5</v>
      </c>
      <c r="L1347" s="1">
        <v>1</v>
      </c>
      <c r="M1347" s="1" t="s">
        <v>524</v>
      </c>
      <c r="N1347" s="1" t="s">
        <v>11570</v>
      </c>
      <c r="T1347" s="1" t="s">
        <v>13541</v>
      </c>
      <c r="U1347" s="1" t="s">
        <v>241</v>
      </c>
      <c r="V1347" s="1" t="s">
        <v>6447</v>
      </c>
      <c r="Y1347" s="1" t="s">
        <v>6245</v>
      </c>
      <c r="Z1347" s="1" t="s">
        <v>7820</v>
      </c>
      <c r="AC1347" s="1">
        <v>29</v>
      </c>
      <c r="AD1347" s="1" t="s">
        <v>433</v>
      </c>
      <c r="AE1347" s="1" t="s">
        <v>8537</v>
      </c>
      <c r="AF1347" s="1" t="s">
        <v>2555</v>
      </c>
      <c r="AG1347" s="1" t="s">
        <v>8622</v>
      </c>
      <c r="BB1347" s="1" t="s">
        <v>181</v>
      </c>
      <c r="BC1347" s="1" t="s">
        <v>6448</v>
      </c>
      <c r="BD1347" s="1" t="s">
        <v>2556</v>
      </c>
      <c r="BE1347" s="1" t="s">
        <v>7013</v>
      </c>
      <c r="BF1347" s="1" t="s">
        <v>11522</v>
      </c>
    </row>
    <row r="1348" spans="1:72" ht="13.5" customHeight="1">
      <c r="A1348" s="7" t="str">
        <f>HYPERLINK("http://kyu.snu.ac.kr/sdhj/index.jsp?type=hj/GK14611_00IM0001_088a.jpg","1738_수남면_088a")</f>
        <v>1738_수남면_088a</v>
      </c>
      <c r="B1348" s="2">
        <v>1738</v>
      </c>
      <c r="C1348" s="2" t="s">
        <v>12735</v>
      </c>
      <c r="D1348" s="2" t="s">
        <v>12736</v>
      </c>
      <c r="E1348" s="2">
        <v>1347</v>
      </c>
      <c r="F1348" s="1">
        <v>5</v>
      </c>
      <c r="G1348" s="1" t="s">
        <v>2374</v>
      </c>
      <c r="H1348" s="1" t="s">
        <v>6274</v>
      </c>
      <c r="I1348" s="1">
        <v>5</v>
      </c>
      <c r="L1348" s="1">
        <v>1</v>
      </c>
      <c r="M1348" s="1" t="s">
        <v>524</v>
      </c>
      <c r="N1348" s="1" t="s">
        <v>11570</v>
      </c>
      <c r="T1348" s="1" t="s">
        <v>13541</v>
      </c>
      <c r="U1348" s="1" t="s">
        <v>181</v>
      </c>
      <c r="V1348" s="1" t="s">
        <v>6448</v>
      </c>
      <c r="Y1348" s="1" t="s">
        <v>2557</v>
      </c>
      <c r="Z1348" s="1" t="s">
        <v>7147</v>
      </c>
      <c r="AC1348" s="1">
        <v>41</v>
      </c>
      <c r="AD1348" s="1" t="s">
        <v>411</v>
      </c>
      <c r="AE1348" s="1" t="s">
        <v>7912</v>
      </c>
      <c r="AF1348" s="1" t="s">
        <v>2558</v>
      </c>
      <c r="AG1348" s="1" t="s">
        <v>8627</v>
      </c>
      <c r="AH1348" s="1" t="s">
        <v>257</v>
      </c>
      <c r="AI1348" s="1" t="s">
        <v>8704</v>
      </c>
      <c r="BB1348" s="1" t="s">
        <v>181</v>
      </c>
      <c r="BC1348" s="1" t="s">
        <v>6448</v>
      </c>
      <c r="BD1348" s="1" t="s">
        <v>85</v>
      </c>
      <c r="BE1348" s="1" t="s">
        <v>6791</v>
      </c>
      <c r="BF1348" s="1" t="s">
        <v>11535</v>
      </c>
    </row>
    <row r="1349" spans="1:72" ht="13.5" customHeight="1">
      <c r="A1349" s="7" t="str">
        <f>HYPERLINK("http://kyu.snu.ac.kr/sdhj/index.jsp?type=hj/GK14611_00IM0001_088a.jpg","1738_수남면_088a")</f>
        <v>1738_수남면_088a</v>
      </c>
      <c r="B1349" s="2">
        <v>1738</v>
      </c>
      <c r="C1349" s="2" t="s">
        <v>12735</v>
      </c>
      <c r="D1349" s="2" t="s">
        <v>12736</v>
      </c>
      <c r="E1349" s="2">
        <v>1348</v>
      </c>
      <c r="F1349" s="1">
        <v>5</v>
      </c>
      <c r="G1349" s="1" t="s">
        <v>2374</v>
      </c>
      <c r="H1349" s="1" t="s">
        <v>6274</v>
      </c>
      <c r="I1349" s="1">
        <v>5</v>
      </c>
      <c r="L1349" s="1">
        <v>1</v>
      </c>
      <c r="M1349" s="1" t="s">
        <v>524</v>
      </c>
      <c r="N1349" s="1" t="s">
        <v>11570</v>
      </c>
      <c r="T1349" s="1" t="s">
        <v>13541</v>
      </c>
      <c r="U1349" s="1" t="s">
        <v>241</v>
      </c>
      <c r="V1349" s="1" t="s">
        <v>6447</v>
      </c>
      <c r="Y1349" s="1" t="s">
        <v>2559</v>
      </c>
      <c r="Z1349" s="1" t="s">
        <v>7954</v>
      </c>
      <c r="AC1349" s="1">
        <v>52</v>
      </c>
      <c r="AD1349" s="1" t="s">
        <v>513</v>
      </c>
      <c r="AE1349" s="1" t="s">
        <v>8585</v>
      </c>
      <c r="AF1349" s="1" t="s">
        <v>417</v>
      </c>
      <c r="AG1349" s="1" t="s">
        <v>8591</v>
      </c>
      <c r="AH1349" s="1" t="s">
        <v>957</v>
      </c>
      <c r="AI1349" s="1" t="s">
        <v>8661</v>
      </c>
      <c r="BB1349" s="1" t="s">
        <v>239</v>
      </c>
      <c r="BC1349" s="1" t="s">
        <v>6489</v>
      </c>
      <c r="BF1349" s="1" t="s">
        <v>11546</v>
      </c>
    </row>
    <row r="1350" spans="1:72" ht="13.5" customHeight="1">
      <c r="A1350" s="7" t="str">
        <f>HYPERLINK("http://kyu.snu.ac.kr/sdhj/index.jsp?type=hj/GK14611_00IM0001_088a.jpg","1738_수남면_088a")</f>
        <v>1738_수남면_088a</v>
      </c>
      <c r="B1350" s="2">
        <v>1738</v>
      </c>
      <c r="C1350" s="2" t="s">
        <v>12735</v>
      </c>
      <c r="D1350" s="2" t="s">
        <v>12736</v>
      </c>
      <c r="E1350" s="2">
        <v>1349</v>
      </c>
      <c r="F1350" s="1">
        <v>5</v>
      </c>
      <c r="G1350" s="1" t="s">
        <v>2374</v>
      </c>
      <c r="H1350" s="1" t="s">
        <v>6274</v>
      </c>
      <c r="I1350" s="1">
        <v>5</v>
      </c>
      <c r="L1350" s="1">
        <v>1</v>
      </c>
      <c r="M1350" s="1" t="s">
        <v>524</v>
      </c>
      <c r="N1350" s="1" t="s">
        <v>11570</v>
      </c>
      <c r="T1350" s="1" t="s">
        <v>13541</v>
      </c>
      <c r="U1350" s="1" t="s">
        <v>181</v>
      </c>
      <c r="V1350" s="1" t="s">
        <v>6448</v>
      </c>
      <c r="Y1350" s="1" t="s">
        <v>6175</v>
      </c>
      <c r="Z1350" s="1" t="s">
        <v>6935</v>
      </c>
      <c r="AC1350" s="1">
        <v>56</v>
      </c>
      <c r="AD1350" s="1" t="s">
        <v>328</v>
      </c>
      <c r="AE1350" s="1" t="s">
        <v>8554</v>
      </c>
      <c r="AF1350" s="1" t="s">
        <v>417</v>
      </c>
      <c r="AG1350" s="1" t="s">
        <v>8591</v>
      </c>
      <c r="AH1350" s="1" t="s">
        <v>2195</v>
      </c>
      <c r="AI1350" s="1" t="s">
        <v>8733</v>
      </c>
    </row>
    <row r="1351" spans="1:72" ht="13.5" customHeight="1">
      <c r="A1351" s="7" t="str">
        <f>HYPERLINK("http://kyu.snu.ac.kr/sdhj/index.jsp?type=hj/GK14611_00IM0001_088a.jpg","1738_수남면_088a")</f>
        <v>1738_수남면_088a</v>
      </c>
      <c r="B1351" s="2">
        <v>1738</v>
      </c>
      <c r="C1351" s="2" t="s">
        <v>12836</v>
      </c>
      <c r="D1351" s="2" t="s">
        <v>12677</v>
      </c>
      <c r="E1351" s="2">
        <v>1350</v>
      </c>
      <c r="F1351" s="1">
        <v>5</v>
      </c>
      <c r="G1351" s="1" t="s">
        <v>2374</v>
      </c>
      <c r="H1351" s="1" t="s">
        <v>6274</v>
      </c>
      <c r="I1351" s="1">
        <v>5</v>
      </c>
      <c r="L1351" s="1">
        <v>2</v>
      </c>
      <c r="M1351" s="1" t="s">
        <v>12046</v>
      </c>
      <c r="N1351" s="1" t="s">
        <v>12047</v>
      </c>
      <c r="T1351" s="1" t="s">
        <v>13544</v>
      </c>
      <c r="U1351" s="1" t="s">
        <v>897</v>
      </c>
      <c r="V1351" s="1" t="s">
        <v>6650</v>
      </c>
      <c r="W1351" s="1" t="s">
        <v>66</v>
      </c>
      <c r="X1351" s="1" t="s">
        <v>11719</v>
      </c>
      <c r="Y1351" s="1" t="s">
        <v>898</v>
      </c>
      <c r="Z1351" s="1" t="s">
        <v>7953</v>
      </c>
      <c r="AC1351" s="1">
        <v>70</v>
      </c>
      <c r="AD1351" s="1" t="s">
        <v>127</v>
      </c>
      <c r="AE1351" s="1" t="s">
        <v>8557</v>
      </c>
      <c r="AJ1351" s="1" t="s">
        <v>17</v>
      </c>
      <c r="AK1351" s="1" t="s">
        <v>8760</v>
      </c>
      <c r="AL1351" s="1" t="s">
        <v>2476</v>
      </c>
      <c r="AM1351" s="1" t="s">
        <v>8801</v>
      </c>
      <c r="AT1351" s="1" t="s">
        <v>79</v>
      </c>
      <c r="AU1351" s="1" t="s">
        <v>6493</v>
      </c>
      <c r="AV1351" s="1" t="s">
        <v>899</v>
      </c>
      <c r="AW1351" s="1" t="s">
        <v>9346</v>
      </c>
      <c r="BG1351" s="1" t="s">
        <v>81</v>
      </c>
      <c r="BH1351" s="1" t="s">
        <v>8866</v>
      </c>
      <c r="BI1351" s="1" t="s">
        <v>900</v>
      </c>
      <c r="BJ1351" s="1" t="s">
        <v>9975</v>
      </c>
      <c r="BK1351" s="1" t="s">
        <v>1135</v>
      </c>
      <c r="BL1351" s="1" t="s">
        <v>11457</v>
      </c>
      <c r="BM1351" s="1" t="s">
        <v>2560</v>
      </c>
      <c r="BN1351" s="1" t="s">
        <v>10237</v>
      </c>
      <c r="BO1351" s="1" t="s">
        <v>81</v>
      </c>
      <c r="BP1351" s="1" t="s">
        <v>8866</v>
      </c>
      <c r="BQ1351" s="1" t="s">
        <v>2479</v>
      </c>
      <c r="BR1351" s="1" t="s">
        <v>11389</v>
      </c>
      <c r="BS1351" s="1" t="s">
        <v>161</v>
      </c>
      <c r="BT1351" s="1" t="s">
        <v>8764</v>
      </c>
    </row>
    <row r="1352" spans="1:72" ht="13.5" customHeight="1">
      <c r="A1352" s="7" t="str">
        <f>HYPERLINK("http://kyu.snu.ac.kr/sdhj/index.jsp?type=hj/GK14611_00IM0001_088a.jpg","1738_수남면_088a")</f>
        <v>1738_수남면_088a</v>
      </c>
      <c r="B1352" s="2">
        <v>1738</v>
      </c>
      <c r="C1352" s="2" t="s">
        <v>12870</v>
      </c>
      <c r="D1352" s="2" t="s">
        <v>12871</v>
      </c>
      <c r="E1352" s="2">
        <v>1351</v>
      </c>
      <c r="F1352" s="1">
        <v>5</v>
      </c>
      <c r="G1352" s="1" t="s">
        <v>2374</v>
      </c>
      <c r="H1352" s="1" t="s">
        <v>6274</v>
      </c>
      <c r="I1352" s="1">
        <v>5</v>
      </c>
      <c r="L1352" s="1">
        <v>2</v>
      </c>
      <c r="M1352" s="1" t="s">
        <v>12046</v>
      </c>
      <c r="N1352" s="1" t="s">
        <v>12047</v>
      </c>
      <c r="S1352" s="1" t="s">
        <v>51</v>
      </c>
      <c r="T1352" s="1" t="s">
        <v>6364</v>
      </c>
      <c r="W1352" s="1" t="s">
        <v>2098</v>
      </c>
      <c r="X1352" s="1" t="s">
        <v>6739</v>
      </c>
      <c r="Y1352" s="1" t="s">
        <v>53</v>
      </c>
      <c r="Z1352" s="1" t="s">
        <v>6773</v>
      </c>
      <c r="AC1352" s="1">
        <v>63</v>
      </c>
      <c r="AD1352" s="1" t="s">
        <v>652</v>
      </c>
      <c r="AE1352" s="1" t="s">
        <v>8543</v>
      </c>
      <c r="AJ1352" s="1" t="s">
        <v>17</v>
      </c>
      <c r="AK1352" s="1" t="s">
        <v>8760</v>
      </c>
      <c r="AL1352" s="1" t="s">
        <v>902</v>
      </c>
      <c r="AM1352" s="1" t="s">
        <v>8789</v>
      </c>
      <c r="AT1352" s="1" t="s">
        <v>113</v>
      </c>
      <c r="AU1352" s="1" t="s">
        <v>8879</v>
      </c>
      <c r="AV1352" s="1" t="s">
        <v>2561</v>
      </c>
      <c r="AW1352" s="1" t="s">
        <v>9345</v>
      </c>
      <c r="BG1352" s="1" t="s">
        <v>113</v>
      </c>
      <c r="BH1352" s="1" t="s">
        <v>8879</v>
      </c>
      <c r="BI1352" s="1" t="s">
        <v>2562</v>
      </c>
      <c r="BJ1352" s="1" t="s">
        <v>9840</v>
      </c>
      <c r="BK1352" s="1" t="s">
        <v>325</v>
      </c>
      <c r="BL1352" s="1" t="s">
        <v>8867</v>
      </c>
      <c r="BM1352" s="1" t="s">
        <v>2563</v>
      </c>
      <c r="BN1352" s="1" t="s">
        <v>10301</v>
      </c>
      <c r="BO1352" s="1" t="s">
        <v>81</v>
      </c>
      <c r="BP1352" s="1" t="s">
        <v>8866</v>
      </c>
      <c r="BQ1352" s="1" t="s">
        <v>2564</v>
      </c>
      <c r="BR1352" s="1" t="s">
        <v>10885</v>
      </c>
      <c r="BS1352" s="1" t="s">
        <v>207</v>
      </c>
      <c r="BT1352" s="1" t="s">
        <v>8740</v>
      </c>
    </row>
    <row r="1353" spans="1:72" ht="13.5" customHeight="1">
      <c r="A1353" s="7" t="str">
        <f>HYPERLINK("http://kyu.snu.ac.kr/sdhj/index.jsp?type=hj/GK14611_00IM0001_088a.jpg","1738_수남면_088a")</f>
        <v>1738_수남면_088a</v>
      </c>
      <c r="B1353" s="2">
        <v>1738</v>
      </c>
      <c r="C1353" s="2" t="s">
        <v>12755</v>
      </c>
      <c r="D1353" s="2" t="s">
        <v>12756</v>
      </c>
      <c r="E1353" s="2">
        <v>1352</v>
      </c>
      <c r="F1353" s="1">
        <v>5</v>
      </c>
      <c r="G1353" s="1" t="s">
        <v>2374</v>
      </c>
      <c r="H1353" s="1" t="s">
        <v>6274</v>
      </c>
      <c r="I1353" s="1">
        <v>5</v>
      </c>
      <c r="L1353" s="1">
        <v>2</v>
      </c>
      <c r="M1353" s="1" t="s">
        <v>12046</v>
      </c>
      <c r="N1353" s="1" t="s">
        <v>12047</v>
      </c>
      <c r="S1353" s="1" t="s">
        <v>62</v>
      </c>
      <c r="T1353" s="1" t="s">
        <v>6363</v>
      </c>
      <c r="AF1353" s="1" t="s">
        <v>2565</v>
      </c>
      <c r="AG1353" s="1" t="s">
        <v>8597</v>
      </c>
    </row>
    <row r="1354" spans="1:72" ht="13.5" customHeight="1">
      <c r="A1354" s="7" t="str">
        <f>HYPERLINK("http://kyu.snu.ac.kr/sdhj/index.jsp?type=hj/GK14611_00IM0001_088a.jpg","1738_수남면_088a")</f>
        <v>1738_수남면_088a</v>
      </c>
      <c r="B1354" s="2">
        <v>1738</v>
      </c>
      <c r="C1354" s="2" t="s">
        <v>12732</v>
      </c>
      <c r="D1354" s="2" t="s">
        <v>12733</v>
      </c>
      <c r="E1354" s="2">
        <v>1353</v>
      </c>
      <c r="F1354" s="1">
        <v>5</v>
      </c>
      <c r="G1354" s="1" t="s">
        <v>2374</v>
      </c>
      <c r="H1354" s="1" t="s">
        <v>6274</v>
      </c>
      <c r="I1354" s="1">
        <v>5</v>
      </c>
      <c r="L1354" s="1">
        <v>2</v>
      </c>
      <c r="M1354" s="1" t="s">
        <v>12046</v>
      </c>
      <c r="N1354" s="1" t="s">
        <v>12047</v>
      </c>
      <c r="S1354" s="1" t="s">
        <v>62</v>
      </c>
      <c r="T1354" s="1" t="s">
        <v>6363</v>
      </c>
      <c r="AC1354" s="1">
        <v>21</v>
      </c>
      <c r="AD1354" s="1" t="s">
        <v>199</v>
      </c>
      <c r="AE1354" s="1" t="s">
        <v>8564</v>
      </c>
      <c r="AG1354" s="1" t="s">
        <v>13545</v>
      </c>
    </row>
    <row r="1355" spans="1:72" ht="13.5" customHeight="1">
      <c r="A1355" s="7" t="str">
        <f>HYPERLINK("http://kyu.snu.ac.kr/sdhj/index.jsp?type=hj/GK14611_00IM0001_088a.jpg","1738_수남면_088a")</f>
        <v>1738_수남면_088a</v>
      </c>
      <c r="B1355" s="2">
        <v>1738</v>
      </c>
      <c r="C1355" s="2" t="s">
        <v>12732</v>
      </c>
      <c r="D1355" s="2" t="s">
        <v>12733</v>
      </c>
      <c r="E1355" s="2">
        <v>1354</v>
      </c>
      <c r="F1355" s="1">
        <v>5</v>
      </c>
      <c r="G1355" s="1" t="s">
        <v>2374</v>
      </c>
      <c r="H1355" s="1" t="s">
        <v>6274</v>
      </c>
      <c r="I1355" s="1">
        <v>5</v>
      </c>
      <c r="L1355" s="1">
        <v>2</v>
      </c>
      <c r="M1355" s="1" t="s">
        <v>12046</v>
      </c>
      <c r="N1355" s="1" t="s">
        <v>12047</v>
      </c>
      <c r="T1355" s="1" t="s">
        <v>13546</v>
      </c>
      <c r="U1355" s="1" t="s">
        <v>181</v>
      </c>
      <c r="V1355" s="1" t="s">
        <v>6448</v>
      </c>
      <c r="Y1355" s="1" t="s">
        <v>2484</v>
      </c>
      <c r="Z1355" s="1" t="s">
        <v>7952</v>
      </c>
      <c r="AC1355" s="1">
        <v>87</v>
      </c>
      <c r="AD1355" s="1" t="s">
        <v>476</v>
      </c>
      <c r="AE1355" s="1" t="s">
        <v>7652</v>
      </c>
      <c r="AG1355" s="1" t="s">
        <v>13545</v>
      </c>
      <c r="BB1355" s="1" t="s">
        <v>181</v>
      </c>
      <c r="BC1355" s="1" t="s">
        <v>6448</v>
      </c>
      <c r="BD1355" s="1" t="s">
        <v>2566</v>
      </c>
      <c r="BE1355" s="1" t="s">
        <v>9606</v>
      </c>
      <c r="BF1355" s="1" t="s">
        <v>11546</v>
      </c>
    </row>
    <row r="1356" spans="1:72" ht="13.5" customHeight="1">
      <c r="A1356" s="7" t="str">
        <f>HYPERLINK("http://kyu.snu.ac.kr/sdhj/index.jsp?type=hj/GK14611_00IM0001_088a.jpg","1738_수남면_088a")</f>
        <v>1738_수남면_088a</v>
      </c>
      <c r="B1356" s="2">
        <v>1738</v>
      </c>
      <c r="C1356" s="2" t="s">
        <v>12735</v>
      </c>
      <c r="D1356" s="2" t="s">
        <v>12736</v>
      </c>
      <c r="E1356" s="2">
        <v>1355</v>
      </c>
      <c r="F1356" s="1">
        <v>5</v>
      </c>
      <c r="G1356" s="1" t="s">
        <v>2374</v>
      </c>
      <c r="H1356" s="1" t="s">
        <v>6274</v>
      </c>
      <c r="I1356" s="1">
        <v>5</v>
      </c>
      <c r="L1356" s="1">
        <v>2</v>
      </c>
      <c r="M1356" s="1" t="s">
        <v>12046</v>
      </c>
      <c r="N1356" s="1" t="s">
        <v>12047</v>
      </c>
      <c r="T1356" s="1" t="s">
        <v>13546</v>
      </c>
      <c r="U1356" s="1" t="s">
        <v>241</v>
      </c>
      <c r="V1356" s="1" t="s">
        <v>6447</v>
      </c>
      <c r="Y1356" s="1" t="s">
        <v>2567</v>
      </c>
      <c r="Z1356" s="1" t="s">
        <v>7646</v>
      </c>
      <c r="AC1356" s="1">
        <v>57</v>
      </c>
      <c r="AG1356" s="1" t="s">
        <v>13545</v>
      </c>
      <c r="BB1356" s="1" t="s">
        <v>239</v>
      </c>
      <c r="BC1356" s="1" t="s">
        <v>6489</v>
      </c>
      <c r="BF1356" s="1" t="s">
        <v>11492</v>
      </c>
    </row>
    <row r="1357" spans="1:72" ht="13.5" customHeight="1">
      <c r="A1357" s="7" t="str">
        <f>HYPERLINK("http://kyu.snu.ac.kr/sdhj/index.jsp?type=hj/GK14611_00IM0001_088a.jpg","1738_수남면_088a")</f>
        <v>1738_수남면_088a</v>
      </c>
      <c r="B1357" s="2">
        <v>1738</v>
      </c>
      <c r="C1357" s="2" t="s">
        <v>12735</v>
      </c>
      <c r="D1357" s="2" t="s">
        <v>12736</v>
      </c>
      <c r="E1357" s="2">
        <v>1356</v>
      </c>
      <c r="F1357" s="1">
        <v>5</v>
      </c>
      <c r="G1357" s="1" t="s">
        <v>2374</v>
      </c>
      <c r="H1357" s="1" t="s">
        <v>6274</v>
      </c>
      <c r="I1357" s="1">
        <v>5</v>
      </c>
      <c r="L1357" s="1">
        <v>2</v>
      </c>
      <c r="M1357" s="1" t="s">
        <v>12046</v>
      </c>
      <c r="N1357" s="1" t="s">
        <v>12047</v>
      </c>
      <c r="T1357" s="1" t="s">
        <v>13546</v>
      </c>
      <c r="U1357" s="1" t="s">
        <v>181</v>
      </c>
      <c r="V1357" s="1" t="s">
        <v>6448</v>
      </c>
      <c r="Y1357" s="1" t="s">
        <v>2568</v>
      </c>
      <c r="Z1357" s="1" t="s">
        <v>7950</v>
      </c>
      <c r="AC1357" s="1">
        <v>78</v>
      </c>
      <c r="AD1357" s="1" t="s">
        <v>558</v>
      </c>
      <c r="AE1357" s="1" t="s">
        <v>8559</v>
      </c>
      <c r="AF1357" s="1" t="s">
        <v>11542</v>
      </c>
      <c r="AG1357" s="1" t="s">
        <v>11666</v>
      </c>
    </row>
    <row r="1358" spans="1:72" ht="13.5" customHeight="1">
      <c r="A1358" s="7" t="str">
        <f>HYPERLINK("http://kyu.snu.ac.kr/sdhj/index.jsp?type=hj/GK14611_00IM0001_088a.jpg","1738_수남면_088a")</f>
        <v>1738_수남면_088a</v>
      </c>
      <c r="B1358" s="2">
        <v>1738</v>
      </c>
      <c r="C1358" s="2" t="s">
        <v>12732</v>
      </c>
      <c r="D1358" s="2" t="s">
        <v>12733</v>
      </c>
      <c r="E1358" s="2">
        <v>1357</v>
      </c>
      <c r="F1358" s="1">
        <v>5</v>
      </c>
      <c r="G1358" s="1" t="s">
        <v>2374</v>
      </c>
      <c r="H1358" s="1" t="s">
        <v>6274</v>
      </c>
      <c r="I1358" s="1">
        <v>5</v>
      </c>
      <c r="L1358" s="1">
        <v>2</v>
      </c>
      <c r="M1358" s="1" t="s">
        <v>12046</v>
      </c>
      <c r="N1358" s="1" t="s">
        <v>12047</v>
      </c>
      <c r="T1358" s="1" t="s">
        <v>13546</v>
      </c>
      <c r="U1358" s="1" t="s">
        <v>181</v>
      </c>
      <c r="V1358" s="1" t="s">
        <v>6448</v>
      </c>
      <c r="Y1358" s="1" t="s">
        <v>2569</v>
      </c>
      <c r="Z1358" s="1" t="s">
        <v>7951</v>
      </c>
      <c r="AC1358" s="1">
        <v>74</v>
      </c>
      <c r="AD1358" s="1" t="s">
        <v>210</v>
      </c>
      <c r="AE1358" s="1" t="s">
        <v>8582</v>
      </c>
      <c r="AF1358" s="1" t="s">
        <v>417</v>
      </c>
      <c r="AG1358" s="1" t="s">
        <v>8591</v>
      </c>
      <c r="AH1358" s="1" t="s">
        <v>1996</v>
      </c>
      <c r="AI1358" s="1" t="s">
        <v>8697</v>
      </c>
      <c r="AT1358" s="1" t="s">
        <v>241</v>
      </c>
      <c r="AU1358" s="1" t="s">
        <v>6447</v>
      </c>
      <c r="AV1358" s="1" t="s">
        <v>2570</v>
      </c>
      <c r="AW1358" s="1" t="s">
        <v>7546</v>
      </c>
      <c r="BB1358" s="1" t="s">
        <v>938</v>
      </c>
      <c r="BC1358" s="1" t="s">
        <v>11601</v>
      </c>
      <c r="BF1358" s="1" t="s">
        <v>11491</v>
      </c>
    </row>
    <row r="1359" spans="1:72" ht="13.5" customHeight="1">
      <c r="A1359" s="7" t="str">
        <f>HYPERLINK("http://kyu.snu.ac.kr/sdhj/index.jsp?type=hj/GK14611_00IM0001_088a.jpg","1738_수남면_088a")</f>
        <v>1738_수남면_088a</v>
      </c>
      <c r="B1359" s="2">
        <v>1738</v>
      </c>
      <c r="C1359" s="2" t="s">
        <v>12735</v>
      </c>
      <c r="D1359" s="2" t="s">
        <v>12736</v>
      </c>
      <c r="E1359" s="2">
        <v>1358</v>
      </c>
      <c r="F1359" s="1">
        <v>5</v>
      </c>
      <c r="G1359" s="1" t="s">
        <v>2374</v>
      </c>
      <c r="H1359" s="1" t="s">
        <v>6274</v>
      </c>
      <c r="I1359" s="1">
        <v>5</v>
      </c>
      <c r="L1359" s="1">
        <v>2</v>
      </c>
      <c r="M1359" s="1" t="s">
        <v>12046</v>
      </c>
      <c r="N1359" s="1" t="s">
        <v>12047</v>
      </c>
      <c r="T1359" s="1" t="s">
        <v>13546</v>
      </c>
      <c r="U1359" s="1" t="s">
        <v>181</v>
      </c>
      <c r="V1359" s="1" t="s">
        <v>6448</v>
      </c>
      <c r="Y1359" s="1" t="s">
        <v>2568</v>
      </c>
      <c r="Z1359" s="1" t="s">
        <v>7950</v>
      </c>
      <c r="AC1359" s="1">
        <v>75</v>
      </c>
      <c r="AD1359" s="1" t="s">
        <v>379</v>
      </c>
      <c r="AE1359" s="1" t="s">
        <v>8553</v>
      </c>
      <c r="AG1359" s="1" t="s">
        <v>13547</v>
      </c>
      <c r="BB1359" s="1" t="s">
        <v>181</v>
      </c>
      <c r="BC1359" s="1" t="s">
        <v>6448</v>
      </c>
      <c r="BD1359" s="1" t="s">
        <v>6176</v>
      </c>
      <c r="BE1359" s="1" t="s">
        <v>6821</v>
      </c>
      <c r="BF1359" s="1" t="s">
        <v>11491</v>
      </c>
    </row>
    <row r="1360" spans="1:72" ht="13.5" customHeight="1">
      <c r="A1360" s="7" t="str">
        <f>HYPERLINK("http://kyu.snu.ac.kr/sdhj/index.jsp?type=hj/GK14611_00IM0001_088a.jpg","1738_수남면_088a")</f>
        <v>1738_수남면_088a</v>
      </c>
      <c r="B1360" s="2">
        <v>1738</v>
      </c>
      <c r="C1360" s="2" t="s">
        <v>12735</v>
      </c>
      <c r="D1360" s="2" t="s">
        <v>12736</v>
      </c>
      <c r="E1360" s="2">
        <v>1359</v>
      </c>
      <c r="F1360" s="1">
        <v>5</v>
      </c>
      <c r="G1360" s="1" t="s">
        <v>2374</v>
      </c>
      <c r="H1360" s="1" t="s">
        <v>6274</v>
      </c>
      <c r="I1360" s="1">
        <v>5</v>
      </c>
      <c r="L1360" s="1">
        <v>2</v>
      </c>
      <c r="M1360" s="1" t="s">
        <v>12046</v>
      </c>
      <c r="N1360" s="1" t="s">
        <v>12047</v>
      </c>
      <c r="T1360" s="1" t="s">
        <v>13546</v>
      </c>
      <c r="U1360" s="1" t="s">
        <v>181</v>
      </c>
      <c r="V1360" s="1" t="s">
        <v>6448</v>
      </c>
      <c r="Y1360" s="1" t="s">
        <v>2571</v>
      </c>
      <c r="Z1360" s="1" t="s">
        <v>7949</v>
      </c>
      <c r="AC1360" s="1">
        <v>61</v>
      </c>
      <c r="AD1360" s="1" t="s">
        <v>108</v>
      </c>
      <c r="AE1360" s="1" t="s">
        <v>8540</v>
      </c>
      <c r="AF1360" s="1" t="s">
        <v>11530</v>
      </c>
      <c r="AG1360" s="1" t="s">
        <v>11676</v>
      </c>
      <c r="BB1360" s="1" t="s">
        <v>181</v>
      </c>
      <c r="BC1360" s="1" t="s">
        <v>6448</v>
      </c>
      <c r="BD1360" s="1" t="s">
        <v>6146</v>
      </c>
      <c r="BE1360" s="1" t="s">
        <v>7286</v>
      </c>
      <c r="BF1360" s="1" t="s">
        <v>11522</v>
      </c>
    </row>
    <row r="1361" spans="1:72" ht="13.5" customHeight="1">
      <c r="A1361" s="7" t="str">
        <f>HYPERLINK("http://kyu.snu.ac.kr/sdhj/index.jsp?type=hj/GK14611_00IM0001_088a.jpg","1738_수남면_088a")</f>
        <v>1738_수남면_088a</v>
      </c>
      <c r="B1361" s="2">
        <v>1738</v>
      </c>
      <c r="C1361" s="2" t="s">
        <v>12735</v>
      </c>
      <c r="D1361" s="2" t="s">
        <v>12736</v>
      </c>
      <c r="E1361" s="2">
        <v>1360</v>
      </c>
      <c r="F1361" s="1">
        <v>5</v>
      </c>
      <c r="G1361" s="1" t="s">
        <v>2374</v>
      </c>
      <c r="H1361" s="1" t="s">
        <v>6274</v>
      </c>
      <c r="I1361" s="1">
        <v>5</v>
      </c>
      <c r="L1361" s="1">
        <v>2</v>
      </c>
      <c r="M1361" s="1" t="s">
        <v>12046</v>
      </c>
      <c r="N1361" s="1" t="s">
        <v>12047</v>
      </c>
      <c r="T1361" s="1" t="s">
        <v>13546</v>
      </c>
      <c r="U1361" s="1" t="s">
        <v>241</v>
      </c>
      <c r="V1361" s="1" t="s">
        <v>6447</v>
      </c>
      <c r="Y1361" s="1" t="s">
        <v>220</v>
      </c>
      <c r="Z1361" s="1" t="s">
        <v>7948</v>
      </c>
      <c r="AC1361" s="1">
        <v>101</v>
      </c>
      <c r="AD1361" s="1" t="s">
        <v>77</v>
      </c>
      <c r="AE1361" s="1" t="s">
        <v>8410</v>
      </c>
      <c r="AG1361" s="1" t="s">
        <v>13548</v>
      </c>
      <c r="BB1361" s="1" t="s">
        <v>181</v>
      </c>
      <c r="BC1361" s="1" t="s">
        <v>6448</v>
      </c>
      <c r="BD1361" s="1" t="s">
        <v>843</v>
      </c>
      <c r="BE1361" s="1" t="s">
        <v>8090</v>
      </c>
      <c r="BF1361" s="1" t="s">
        <v>11492</v>
      </c>
    </row>
    <row r="1362" spans="1:72" ht="13.5" customHeight="1">
      <c r="A1362" s="7" t="str">
        <f>HYPERLINK("http://kyu.snu.ac.kr/sdhj/index.jsp?type=hj/GK14611_00IM0001_088a.jpg","1738_수남면_088a")</f>
        <v>1738_수남면_088a</v>
      </c>
      <c r="B1362" s="2">
        <v>1738</v>
      </c>
      <c r="C1362" s="2" t="s">
        <v>12735</v>
      </c>
      <c r="D1362" s="2" t="s">
        <v>12736</v>
      </c>
      <c r="E1362" s="2">
        <v>1361</v>
      </c>
      <c r="F1362" s="1">
        <v>5</v>
      </c>
      <c r="G1362" s="1" t="s">
        <v>2374</v>
      </c>
      <c r="H1362" s="1" t="s">
        <v>6274</v>
      </c>
      <c r="I1362" s="1">
        <v>5</v>
      </c>
      <c r="L1362" s="1">
        <v>2</v>
      </c>
      <c r="M1362" s="1" t="s">
        <v>12046</v>
      </c>
      <c r="N1362" s="1" t="s">
        <v>12047</v>
      </c>
      <c r="T1362" s="1" t="s">
        <v>13546</v>
      </c>
      <c r="U1362" s="1" t="s">
        <v>241</v>
      </c>
      <c r="V1362" s="1" t="s">
        <v>6447</v>
      </c>
      <c r="Y1362" s="1" t="s">
        <v>2572</v>
      </c>
      <c r="Z1362" s="1" t="s">
        <v>7947</v>
      </c>
      <c r="AC1362" s="1">
        <v>99</v>
      </c>
      <c r="AD1362" s="1" t="s">
        <v>172</v>
      </c>
      <c r="AE1362" s="1" t="s">
        <v>8583</v>
      </c>
      <c r="AG1362" s="1" t="s">
        <v>13548</v>
      </c>
      <c r="BC1362" s="1" t="s">
        <v>6448</v>
      </c>
      <c r="BE1362" s="1" t="s">
        <v>8090</v>
      </c>
      <c r="BF1362" s="1" t="s">
        <v>11522</v>
      </c>
    </row>
    <row r="1363" spans="1:72" ht="13.5" customHeight="1">
      <c r="A1363" s="7" t="str">
        <f>HYPERLINK("http://kyu.snu.ac.kr/sdhj/index.jsp?type=hj/GK14611_00IM0001_088a.jpg","1738_수남면_088a")</f>
        <v>1738_수남면_088a</v>
      </c>
      <c r="B1363" s="2">
        <v>1738</v>
      </c>
      <c r="C1363" s="2" t="s">
        <v>12735</v>
      </c>
      <c r="D1363" s="2" t="s">
        <v>12736</v>
      </c>
      <c r="E1363" s="2">
        <v>1362</v>
      </c>
      <c r="F1363" s="1">
        <v>5</v>
      </c>
      <c r="G1363" s="1" t="s">
        <v>2374</v>
      </c>
      <c r="H1363" s="1" t="s">
        <v>6274</v>
      </c>
      <c r="I1363" s="1">
        <v>5</v>
      </c>
      <c r="L1363" s="1">
        <v>2</v>
      </c>
      <c r="M1363" s="1" t="s">
        <v>12046</v>
      </c>
      <c r="N1363" s="1" t="s">
        <v>12047</v>
      </c>
      <c r="T1363" s="1" t="s">
        <v>13546</v>
      </c>
      <c r="U1363" s="1" t="s">
        <v>241</v>
      </c>
      <c r="V1363" s="1" t="s">
        <v>6447</v>
      </c>
      <c r="Y1363" s="1" t="s">
        <v>2573</v>
      </c>
      <c r="Z1363" s="1" t="s">
        <v>7946</v>
      </c>
      <c r="AC1363" s="1">
        <v>98</v>
      </c>
      <c r="AD1363" s="1" t="s">
        <v>96</v>
      </c>
      <c r="AE1363" s="1" t="s">
        <v>8581</v>
      </c>
      <c r="AG1363" s="1" t="s">
        <v>13548</v>
      </c>
      <c r="BC1363" s="1" t="s">
        <v>6448</v>
      </c>
      <c r="BE1363" s="1" t="s">
        <v>8090</v>
      </c>
      <c r="BF1363" s="1" t="s">
        <v>11546</v>
      </c>
    </row>
    <row r="1364" spans="1:72" ht="13.5" customHeight="1">
      <c r="A1364" s="7" t="str">
        <f>HYPERLINK("http://kyu.snu.ac.kr/sdhj/index.jsp?type=hj/GK14611_00IM0001_088a.jpg","1738_수남면_088a")</f>
        <v>1738_수남면_088a</v>
      </c>
      <c r="B1364" s="2">
        <v>1738</v>
      </c>
      <c r="C1364" s="2" t="s">
        <v>12735</v>
      </c>
      <c r="D1364" s="2" t="s">
        <v>12736</v>
      </c>
      <c r="E1364" s="2">
        <v>1363</v>
      </c>
      <c r="F1364" s="1">
        <v>5</v>
      </c>
      <c r="G1364" s="1" t="s">
        <v>2374</v>
      </c>
      <c r="H1364" s="1" t="s">
        <v>6274</v>
      </c>
      <c r="I1364" s="1">
        <v>5</v>
      </c>
      <c r="L1364" s="1">
        <v>2</v>
      </c>
      <c r="M1364" s="1" t="s">
        <v>12046</v>
      </c>
      <c r="N1364" s="1" t="s">
        <v>12047</v>
      </c>
      <c r="T1364" s="1" t="s">
        <v>13546</v>
      </c>
      <c r="U1364" s="1" t="s">
        <v>181</v>
      </c>
      <c r="V1364" s="1" t="s">
        <v>6448</v>
      </c>
      <c r="Y1364" s="1" t="s">
        <v>2574</v>
      </c>
      <c r="Z1364" s="1" t="s">
        <v>7945</v>
      </c>
      <c r="AC1364" s="1">
        <v>96</v>
      </c>
      <c r="AD1364" s="1" t="s">
        <v>404</v>
      </c>
      <c r="AE1364" s="1" t="s">
        <v>8584</v>
      </c>
      <c r="AG1364" s="1" t="s">
        <v>13548</v>
      </c>
      <c r="BC1364" s="1" t="s">
        <v>6448</v>
      </c>
      <c r="BE1364" s="1" t="s">
        <v>8090</v>
      </c>
      <c r="BF1364" s="1" t="s">
        <v>11561</v>
      </c>
    </row>
    <row r="1365" spans="1:72" ht="13.5" customHeight="1">
      <c r="A1365" s="7" t="str">
        <f>HYPERLINK("http://kyu.snu.ac.kr/sdhj/index.jsp?type=hj/GK14611_00IM0001_088a.jpg","1738_수남면_088a")</f>
        <v>1738_수남면_088a</v>
      </c>
      <c r="B1365" s="2">
        <v>1738</v>
      </c>
      <c r="C1365" s="2" t="s">
        <v>12735</v>
      </c>
      <c r="D1365" s="2" t="s">
        <v>12736</v>
      </c>
      <c r="E1365" s="2">
        <v>1364</v>
      </c>
      <c r="F1365" s="1">
        <v>5</v>
      </c>
      <c r="G1365" s="1" t="s">
        <v>2374</v>
      </c>
      <c r="H1365" s="1" t="s">
        <v>6274</v>
      </c>
      <c r="I1365" s="1">
        <v>5</v>
      </c>
      <c r="L1365" s="1">
        <v>2</v>
      </c>
      <c r="M1365" s="1" t="s">
        <v>12046</v>
      </c>
      <c r="N1365" s="1" t="s">
        <v>12047</v>
      </c>
      <c r="T1365" s="1" t="s">
        <v>13546</v>
      </c>
      <c r="U1365" s="1" t="s">
        <v>181</v>
      </c>
      <c r="V1365" s="1" t="s">
        <v>6448</v>
      </c>
      <c r="Y1365" s="1" t="s">
        <v>1217</v>
      </c>
      <c r="Z1365" s="1" t="s">
        <v>7944</v>
      </c>
      <c r="AC1365" s="1">
        <v>88</v>
      </c>
      <c r="AD1365" s="1" t="s">
        <v>40</v>
      </c>
      <c r="AE1365" s="1" t="s">
        <v>8541</v>
      </c>
      <c r="AF1365" s="1" t="s">
        <v>11551</v>
      </c>
      <c r="AG1365" s="1" t="s">
        <v>11681</v>
      </c>
      <c r="BC1365" s="1" t="s">
        <v>6448</v>
      </c>
      <c r="BE1365" s="1" t="s">
        <v>8090</v>
      </c>
      <c r="BF1365" s="1" t="s">
        <v>11565</v>
      </c>
    </row>
    <row r="1366" spans="1:72" ht="13.5" customHeight="1">
      <c r="A1366" s="7" t="str">
        <f>HYPERLINK("http://kyu.snu.ac.kr/sdhj/index.jsp?type=hj/GK14611_00IM0001_088a.jpg","1738_수남면_088a")</f>
        <v>1738_수남면_088a</v>
      </c>
      <c r="B1366" s="2">
        <v>1738</v>
      </c>
      <c r="C1366" s="2" t="s">
        <v>12735</v>
      </c>
      <c r="D1366" s="2" t="s">
        <v>12736</v>
      </c>
      <c r="E1366" s="2">
        <v>1365</v>
      </c>
      <c r="F1366" s="1">
        <v>5</v>
      </c>
      <c r="G1366" s="1" t="s">
        <v>2374</v>
      </c>
      <c r="H1366" s="1" t="s">
        <v>6274</v>
      </c>
      <c r="I1366" s="1">
        <v>5</v>
      </c>
      <c r="L1366" s="1">
        <v>2</v>
      </c>
      <c r="M1366" s="1" t="s">
        <v>12046</v>
      </c>
      <c r="N1366" s="1" t="s">
        <v>12047</v>
      </c>
      <c r="T1366" s="1" t="s">
        <v>13546</v>
      </c>
      <c r="Y1366" s="1" t="s">
        <v>2575</v>
      </c>
      <c r="Z1366" s="1" t="s">
        <v>7943</v>
      </c>
      <c r="AF1366" s="1" t="s">
        <v>128</v>
      </c>
      <c r="AG1366" s="1" t="s">
        <v>6421</v>
      </c>
      <c r="BB1366" s="1" t="s">
        <v>181</v>
      </c>
      <c r="BC1366" s="1" t="s">
        <v>6448</v>
      </c>
      <c r="BD1366" s="1" t="s">
        <v>2576</v>
      </c>
      <c r="BE1366" s="1" t="s">
        <v>9605</v>
      </c>
      <c r="BF1366" s="1" t="s">
        <v>11535</v>
      </c>
    </row>
    <row r="1367" spans="1:72" ht="13.5" customHeight="1">
      <c r="A1367" s="7" t="str">
        <f>HYPERLINK("http://kyu.snu.ac.kr/sdhj/index.jsp?type=hj/GK14611_00IM0001_088a.jpg","1738_수남면_088a")</f>
        <v>1738_수남면_088a</v>
      </c>
      <c r="B1367" s="2">
        <v>1738</v>
      </c>
      <c r="C1367" s="2" t="s">
        <v>12735</v>
      </c>
      <c r="D1367" s="2" t="s">
        <v>12736</v>
      </c>
      <c r="E1367" s="2">
        <v>1366</v>
      </c>
      <c r="F1367" s="1">
        <v>5</v>
      </c>
      <c r="G1367" s="1" t="s">
        <v>2374</v>
      </c>
      <c r="H1367" s="1" t="s">
        <v>6274</v>
      </c>
      <c r="I1367" s="1">
        <v>5</v>
      </c>
      <c r="L1367" s="1">
        <v>2</v>
      </c>
      <c r="M1367" s="1" t="s">
        <v>12046</v>
      </c>
      <c r="N1367" s="1" t="s">
        <v>12047</v>
      </c>
      <c r="T1367" s="1" t="s">
        <v>13546</v>
      </c>
      <c r="U1367" s="1" t="s">
        <v>181</v>
      </c>
      <c r="V1367" s="1" t="s">
        <v>6448</v>
      </c>
      <c r="Y1367" s="1" t="s">
        <v>2577</v>
      </c>
      <c r="Z1367" s="1" t="s">
        <v>7942</v>
      </c>
      <c r="AC1367" s="1">
        <v>93</v>
      </c>
      <c r="AD1367" s="1" t="s">
        <v>652</v>
      </c>
      <c r="AE1367" s="1" t="s">
        <v>8543</v>
      </c>
      <c r="AF1367" s="1" t="s">
        <v>417</v>
      </c>
      <c r="AG1367" s="1" t="s">
        <v>8591</v>
      </c>
      <c r="AH1367" s="1" t="s">
        <v>2578</v>
      </c>
      <c r="AI1367" s="1" t="s">
        <v>8732</v>
      </c>
      <c r="BB1367" s="1" t="s">
        <v>239</v>
      </c>
      <c r="BC1367" s="1" t="s">
        <v>6489</v>
      </c>
      <c r="BF1367" s="1" t="s">
        <v>11546</v>
      </c>
    </row>
    <row r="1368" spans="1:72" ht="13.5" customHeight="1">
      <c r="A1368" s="7" t="str">
        <f>HYPERLINK("http://kyu.snu.ac.kr/sdhj/index.jsp?type=hj/GK14611_00IM0001_088a.jpg","1738_수남면_088a")</f>
        <v>1738_수남면_088a</v>
      </c>
      <c r="B1368" s="2">
        <v>1738</v>
      </c>
      <c r="C1368" s="2" t="s">
        <v>12735</v>
      </c>
      <c r="D1368" s="2" t="s">
        <v>12736</v>
      </c>
      <c r="E1368" s="2">
        <v>1367</v>
      </c>
      <c r="F1368" s="1">
        <v>5</v>
      </c>
      <c r="G1368" s="1" t="s">
        <v>2374</v>
      </c>
      <c r="H1368" s="1" t="s">
        <v>6274</v>
      </c>
      <c r="I1368" s="1">
        <v>5</v>
      </c>
      <c r="L1368" s="1">
        <v>2</v>
      </c>
      <c r="M1368" s="1" t="s">
        <v>12046</v>
      </c>
      <c r="N1368" s="1" t="s">
        <v>12047</v>
      </c>
      <c r="T1368" s="1" t="s">
        <v>13546</v>
      </c>
      <c r="U1368" s="1" t="s">
        <v>181</v>
      </c>
      <c r="V1368" s="1" t="s">
        <v>6448</v>
      </c>
      <c r="Y1368" s="1" t="s">
        <v>2032</v>
      </c>
      <c r="Z1368" s="1" t="s">
        <v>7941</v>
      </c>
      <c r="AC1368" s="1">
        <v>76</v>
      </c>
      <c r="AD1368" s="1" t="s">
        <v>603</v>
      </c>
      <c r="AE1368" s="1" t="s">
        <v>8551</v>
      </c>
      <c r="AG1368" s="1" t="s">
        <v>13549</v>
      </c>
      <c r="BB1368" s="1" t="s">
        <v>181</v>
      </c>
      <c r="BC1368" s="1" t="s">
        <v>6448</v>
      </c>
      <c r="BD1368" s="1" t="s">
        <v>2579</v>
      </c>
      <c r="BE1368" s="1" t="s">
        <v>9604</v>
      </c>
      <c r="BF1368" s="1" t="s">
        <v>11492</v>
      </c>
    </row>
    <row r="1369" spans="1:72" ht="13.5" customHeight="1">
      <c r="A1369" s="7" t="str">
        <f>HYPERLINK("http://kyu.snu.ac.kr/sdhj/index.jsp?type=hj/GK14611_00IM0001_088a.jpg","1738_수남면_088a")</f>
        <v>1738_수남면_088a</v>
      </c>
      <c r="B1369" s="2">
        <v>1738</v>
      </c>
      <c r="C1369" s="2" t="s">
        <v>12735</v>
      </c>
      <c r="D1369" s="2" t="s">
        <v>12736</v>
      </c>
      <c r="E1369" s="2">
        <v>1368</v>
      </c>
      <c r="F1369" s="1">
        <v>5</v>
      </c>
      <c r="G1369" s="1" t="s">
        <v>2374</v>
      </c>
      <c r="H1369" s="1" t="s">
        <v>6274</v>
      </c>
      <c r="I1369" s="1">
        <v>5</v>
      </c>
      <c r="L1369" s="1">
        <v>2</v>
      </c>
      <c r="M1369" s="1" t="s">
        <v>12046</v>
      </c>
      <c r="N1369" s="1" t="s">
        <v>12047</v>
      </c>
      <c r="T1369" s="1" t="s">
        <v>13546</v>
      </c>
      <c r="U1369" s="1" t="s">
        <v>181</v>
      </c>
      <c r="V1369" s="1" t="s">
        <v>6448</v>
      </c>
      <c r="Y1369" s="1" t="s">
        <v>2580</v>
      </c>
      <c r="Z1369" s="1" t="s">
        <v>7940</v>
      </c>
      <c r="AC1369" s="1">
        <v>55</v>
      </c>
      <c r="AD1369" s="1" t="s">
        <v>201</v>
      </c>
      <c r="AE1369" s="1" t="s">
        <v>8542</v>
      </c>
      <c r="AG1369" s="1" t="s">
        <v>13549</v>
      </c>
      <c r="BB1369" s="1" t="s">
        <v>239</v>
      </c>
      <c r="BC1369" s="1" t="s">
        <v>6489</v>
      </c>
      <c r="BF1369" s="1" t="s">
        <v>11491</v>
      </c>
    </row>
    <row r="1370" spans="1:72" ht="13.5" customHeight="1">
      <c r="A1370" s="7" t="str">
        <f>HYPERLINK("http://kyu.snu.ac.kr/sdhj/index.jsp?type=hj/GK14611_00IM0001_088a.jpg","1738_수남면_088a")</f>
        <v>1738_수남면_088a</v>
      </c>
      <c r="B1370" s="2">
        <v>1738</v>
      </c>
      <c r="C1370" s="2" t="s">
        <v>12735</v>
      </c>
      <c r="D1370" s="2" t="s">
        <v>12736</v>
      </c>
      <c r="E1370" s="2">
        <v>1369</v>
      </c>
      <c r="F1370" s="1">
        <v>5</v>
      </c>
      <c r="G1370" s="1" t="s">
        <v>2374</v>
      </c>
      <c r="H1370" s="1" t="s">
        <v>6274</v>
      </c>
      <c r="I1370" s="1">
        <v>5</v>
      </c>
      <c r="L1370" s="1">
        <v>2</v>
      </c>
      <c r="M1370" s="1" t="s">
        <v>12046</v>
      </c>
      <c r="N1370" s="1" t="s">
        <v>12047</v>
      </c>
      <c r="T1370" s="1" t="s">
        <v>13546</v>
      </c>
      <c r="Y1370" s="1" t="s">
        <v>2581</v>
      </c>
      <c r="Z1370" s="1" t="s">
        <v>7712</v>
      </c>
      <c r="AC1370" s="1">
        <v>52</v>
      </c>
      <c r="AD1370" s="1" t="s">
        <v>513</v>
      </c>
      <c r="AE1370" s="1" t="s">
        <v>8585</v>
      </c>
      <c r="AF1370" s="1" t="s">
        <v>11529</v>
      </c>
      <c r="AG1370" s="1" t="s">
        <v>11669</v>
      </c>
      <c r="BB1370" s="1" t="s">
        <v>239</v>
      </c>
      <c r="BC1370" s="1" t="s">
        <v>6489</v>
      </c>
      <c r="BF1370" s="1" t="s">
        <v>11492</v>
      </c>
    </row>
    <row r="1371" spans="1:72" ht="13.5" customHeight="1">
      <c r="A1371" s="7" t="str">
        <f>HYPERLINK("http://kyu.snu.ac.kr/sdhj/index.jsp?type=hj/GK14611_00IM0001_088a.jpg","1738_수남면_088a")</f>
        <v>1738_수남면_088a</v>
      </c>
      <c r="B1371" s="2">
        <v>1738</v>
      </c>
      <c r="C1371" s="2" t="s">
        <v>12735</v>
      </c>
      <c r="D1371" s="2" t="s">
        <v>12736</v>
      </c>
      <c r="E1371" s="2">
        <v>1370</v>
      </c>
      <c r="F1371" s="1">
        <v>5</v>
      </c>
      <c r="G1371" s="1" t="s">
        <v>2374</v>
      </c>
      <c r="H1371" s="1" t="s">
        <v>6274</v>
      </c>
      <c r="I1371" s="1">
        <v>5</v>
      </c>
      <c r="L1371" s="1">
        <v>3</v>
      </c>
      <c r="M1371" s="1" t="s">
        <v>12048</v>
      </c>
      <c r="N1371" s="1" t="s">
        <v>12049</v>
      </c>
      <c r="T1371" s="1" t="s">
        <v>12719</v>
      </c>
      <c r="U1371" s="1" t="s">
        <v>79</v>
      </c>
      <c r="V1371" s="1" t="s">
        <v>6493</v>
      </c>
      <c r="W1371" s="1" t="s">
        <v>907</v>
      </c>
      <c r="X1371" s="1" t="s">
        <v>6749</v>
      </c>
      <c r="Y1371" s="1" t="s">
        <v>2582</v>
      </c>
      <c r="Z1371" s="1" t="s">
        <v>7939</v>
      </c>
      <c r="AC1371" s="1">
        <v>55</v>
      </c>
      <c r="AD1371" s="1" t="s">
        <v>201</v>
      </c>
      <c r="AE1371" s="1" t="s">
        <v>8542</v>
      </c>
      <c r="AJ1371" s="1" t="s">
        <v>17</v>
      </c>
      <c r="AK1371" s="1" t="s">
        <v>8760</v>
      </c>
      <c r="AL1371" s="1" t="s">
        <v>50</v>
      </c>
      <c r="AM1371" s="1" t="s">
        <v>11050</v>
      </c>
      <c r="AT1371" s="1" t="s">
        <v>79</v>
      </c>
      <c r="AU1371" s="1" t="s">
        <v>6493</v>
      </c>
      <c r="AV1371" s="1" t="s">
        <v>2583</v>
      </c>
      <c r="AW1371" s="1" t="s">
        <v>7938</v>
      </c>
      <c r="BG1371" s="1" t="s">
        <v>81</v>
      </c>
      <c r="BH1371" s="1" t="s">
        <v>8866</v>
      </c>
      <c r="BI1371" s="1" t="s">
        <v>2432</v>
      </c>
      <c r="BJ1371" s="1" t="s">
        <v>9998</v>
      </c>
      <c r="BK1371" s="1" t="s">
        <v>911</v>
      </c>
      <c r="BL1371" s="1" t="s">
        <v>9694</v>
      </c>
      <c r="BM1371" s="1" t="s">
        <v>2433</v>
      </c>
      <c r="BN1371" s="1" t="s">
        <v>10420</v>
      </c>
      <c r="BO1371" s="1" t="s">
        <v>81</v>
      </c>
      <c r="BP1371" s="1" t="s">
        <v>8866</v>
      </c>
      <c r="BQ1371" s="1" t="s">
        <v>2584</v>
      </c>
      <c r="BR1371" s="1" t="s">
        <v>11324</v>
      </c>
      <c r="BS1371" s="1" t="s">
        <v>285</v>
      </c>
      <c r="BT1371" s="1" t="s">
        <v>8520</v>
      </c>
    </row>
    <row r="1372" spans="1:72" ht="13.5" customHeight="1">
      <c r="A1372" s="7" t="str">
        <f>HYPERLINK("http://kyu.snu.ac.kr/sdhj/index.jsp?type=hj/GK14611_00IM0001_088a.jpg","1738_수남면_088a")</f>
        <v>1738_수남면_088a</v>
      </c>
      <c r="B1372" s="2">
        <v>1738</v>
      </c>
      <c r="C1372" s="2" t="s">
        <v>12795</v>
      </c>
      <c r="D1372" s="2" t="s">
        <v>12796</v>
      </c>
      <c r="E1372" s="2">
        <v>1371</v>
      </c>
      <c r="F1372" s="1">
        <v>5</v>
      </c>
      <c r="G1372" s="1" t="s">
        <v>2374</v>
      </c>
      <c r="H1372" s="1" t="s">
        <v>6274</v>
      </c>
      <c r="I1372" s="1">
        <v>5</v>
      </c>
      <c r="L1372" s="1">
        <v>3</v>
      </c>
      <c r="M1372" s="1" t="s">
        <v>12048</v>
      </c>
      <c r="N1372" s="1" t="s">
        <v>12049</v>
      </c>
      <c r="S1372" s="1" t="s">
        <v>385</v>
      </c>
      <c r="T1372" s="1" t="s">
        <v>385</v>
      </c>
      <c r="U1372" s="1" t="s">
        <v>79</v>
      </c>
      <c r="V1372" s="1" t="s">
        <v>6493</v>
      </c>
      <c r="Y1372" s="1" t="s">
        <v>2583</v>
      </c>
      <c r="Z1372" s="1" t="s">
        <v>7938</v>
      </c>
      <c r="AC1372" s="1">
        <v>100</v>
      </c>
      <c r="AD1372" s="1" t="s">
        <v>172</v>
      </c>
      <c r="AE1372" s="1" t="s">
        <v>8583</v>
      </c>
    </row>
    <row r="1373" spans="1:72" ht="13.5" customHeight="1">
      <c r="A1373" s="7" t="str">
        <f>HYPERLINK("http://kyu.snu.ac.kr/sdhj/index.jsp?type=hj/GK14611_00IM0001_088a.jpg","1738_수남면_088a")</f>
        <v>1738_수남면_088a</v>
      </c>
      <c r="B1373" s="2">
        <v>1738</v>
      </c>
      <c r="C1373" s="2" t="s">
        <v>12722</v>
      </c>
      <c r="D1373" s="2" t="s">
        <v>12723</v>
      </c>
      <c r="E1373" s="2">
        <v>1372</v>
      </c>
      <c r="F1373" s="1">
        <v>5</v>
      </c>
      <c r="G1373" s="1" t="s">
        <v>2374</v>
      </c>
      <c r="H1373" s="1" t="s">
        <v>6274</v>
      </c>
      <c r="I1373" s="1">
        <v>5</v>
      </c>
      <c r="L1373" s="1">
        <v>3</v>
      </c>
      <c r="M1373" s="1" t="s">
        <v>12048</v>
      </c>
      <c r="N1373" s="1" t="s">
        <v>12049</v>
      </c>
      <c r="S1373" s="1" t="s">
        <v>51</v>
      </c>
      <c r="T1373" s="1" t="s">
        <v>6364</v>
      </c>
      <c r="W1373" s="1" t="s">
        <v>438</v>
      </c>
      <c r="X1373" s="1" t="s">
        <v>6710</v>
      </c>
      <c r="Y1373" s="1" t="s">
        <v>10</v>
      </c>
      <c r="Z1373" s="1" t="s">
        <v>6747</v>
      </c>
      <c r="AC1373" s="1">
        <v>54</v>
      </c>
      <c r="AD1373" s="1" t="s">
        <v>511</v>
      </c>
      <c r="AE1373" s="1" t="s">
        <v>8566</v>
      </c>
      <c r="AJ1373" s="1" t="s">
        <v>17</v>
      </c>
      <c r="AK1373" s="1" t="s">
        <v>8760</v>
      </c>
      <c r="AL1373" s="1" t="s">
        <v>372</v>
      </c>
      <c r="AM1373" s="1" t="s">
        <v>8664</v>
      </c>
      <c r="AT1373" s="1" t="s">
        <v>755</v>
      </c>
      <c r="AU1373" s="1" t="s">
        <v>6594</v>
      </c>
      <c r="AV1373" s="1" t="s">
        <v>2585</v>
      </c>
      <c r="AW1373" s="1" t="s">
        <v>9344</v>
      </c>
      <c r="BG1373" s="1" t="s">
        <v>81</v>
      </c>
      <c r="BH1373" s="1" t="s">
        <v>8866</v>
      </c>
      <c r="BI1373" s="1" t="s">
        <v>2542</v>
      </c>
      <c r="BJ1373" s="1" t="s">
        <v>9997</v>
      </c>
      <c r="BK1373" s="1" t="s">
        <v>81</v>
      </c>
      <c r="BL1373" s="1" t="s">
        <v>8866</v>
      </c>
      <c r="BM1373" s="1" t="s">
        <v>2586</v>
      </c>
      <c r="BN1373" s="1" t="s">
        <v>10419</v>
      </c>
      <c r="BO1373" s="1" t="s">
        <v>81</v>
      </c>
      <c r="BP1373" s="1" t="s">
        <v>8866</v>
      </c>
      <c r="BQ1373" s="1" t="s">
        <v>2587</v>
      </c>
      <c r="BR1373" s="1" t="s">
        <v>10796</v>
      </c>
      <c r="BS1373" s="1" t="s">
        <v>41</v>
      </c>
      <c r="BT1373" s="1" t="s">
        <v>8676</v>
      </c>
    </row>
    <row r="1374" spans="1:72" ht="13.5" customHeight="1">
      <c r="A1374" s="7" t="str">
        <f>HYPERLINK("http://kyu.snu.ac.kr/sdhj/index.jsp?type=hj/GK14611_00IM0001_088a.jpg","1738_수남면_088a")</f>
        <v>1738_수남면_088a</v>
      </c>
      <c r="B1374" s="2">
        <v>1738</v>
      </c>
      <c r="C1374" s="2" t="s">
        <v>12866</v>
      </c>
      <c r="D1374" s="2" t="s">
        <v>12867</v>
      </c>
      <c r="E1374" s="2">
        <v>1373</v>
      </c>
      <c r="F1374" s="1">
        <v>5</v>
      </c>
      <c r="G1374" s="1" t="s">
        <v>2374</v>
      </c>
      <c r="H1374" s="1" t="s">
        <v>6274</v>
      </c>
      <c r="I1374" s="1">
        <v>5</v>
      </c>
      <c r="L1374" s="1">
        <v>3</v>
      </c>
      <c r="M1374" s="1" t="s">
        <v>12048</v>
      </c>
      <c r="N1374" s="1" t="s">
        <v>12049</v>
      </c>
      <c r="S1374" s="1" t="s">
        <v>60</v>
      </c>
      <c r="T1374" s="1" t="s">
        <v>6373</v>
      </c>
      <c r="AC1374" s="1">
        <v>19</v>
      </c>
      <c r="AD1374" s="1" t="s">
        <v>275</v>
      </c>
      <c r="AE1374" s="1" t="s">
        <v>8558</v>
      </c>
    </row>
    <row r="1375" spans="1:72" ht="13.5" customHeight="1">
      <c r="A1375" s="7" t="str">
        <f>HYPERLINK("http://kyu.snu.ac.kr/sdhj/index.jsp?type=hj/GK14611_00IM0001_088a.jpg","1738_수남면_088a")</f>
        <v>1738_수남면_088a</v>
      </c>
      <c r="B1375" s="2">
        <v>1738</v>
      </c>
      <c r="C1375" s="2" t="s">
        <v>12722</v>
      </c>
      <c r="D1375" s="2" t="s">
        <v>12723</v>
      </c>
      <c r="E1375" s="2">
        <v>1374</v>
      </c>
      <c r="F1375" s="1">
        <v>5</v>
      </c>
      <c r="G1375" s="1" t="s">
        <v>2374</v>
      </c>
      <c r="H1375" s="1" t="s">
        <v>6274</v>
      </c>
      <c r="I1375" s="1">
        <v>5</v>
      </c>
      <c r="L1375" s="1">
        <v>3</v>
      </c>
      <c r="M1375" s="1" t="s">
        <v>12048</v>
      </c>
      <c r="N1375" s="1" t="s">
        <v>12049</v>
      </c>
      <c r="S1375" s="1" t="s">
        <v>131</v>
      </c>
      <c r="T1375" s="1" t="s">
        <v>6366</v>
      </c>
      <c r="U1375" s="1" t="s">
        <v>381</v>
      </c>
      <c r="V1375" s="1" t="s">
        <v>6470</v>
      </c>
      <c r="Y1375" s="1" t="s">
        <v>2588</v>
      </c>
      <c r="Z1375" s="1" t="s">
        <v>7937</v>
      </c>
      <c r="AC1375" s="1">
        <v>14</v>
      </c>
      <c r="AD1375" s="1" t="s">
        <v>210</v>
      </c>
      <c r="AE1375" s="1" t="s">
        <v>8582</v>
      </c>
    </row>
    <row r="1376" spans="1:72" ht="13.5" customHeight="1">
      <c r="A1376" s="7" t="str">
        <f>HYPERLINK("http://kyu.snu.ac.kr/sdhj/index.jsp?type=hj/GK14611_00IM0001_088a.jpg","1738_수남면_088a")</f>
        <v>1738_수남면_088a</v>
      </c>
      <c r="B1376" s="2">
        <v>1738</v>
      </c>
      <c r="C1376" s="2" t="s">
        <v>12727</v>
      </c>
      <c r="D1376" s="2" t="s">
        <v>12728</v>
      </c>
      <c r="E1376" s="2">
        <v>1375</v>
      </c>
      <c r="F1376" s="1">
        <v>5</v>
      </c>
      <c r="G1376" s="1" t="s">
        <v>2374</v>
      </c>
      <c r="H1376" s="1" t="s">
        <v>6274</v>
      </c>
      <c r="I1376" s="1">
        <v>5</v>
      </c>
      <c r="L1376" s="1">
        <v>3</v>
      </c>
      <c r="M1376" s="1" t="s">
        <v>12048</v>
      </c>
      <c r="N1376" s="1" t="s">
        <v>12049</v>
      </c>
      <c r="T1376" s="1" t="s">
        <v>12788</v>
      </c>
      <c r="U1376" s="1" t="s">
        <v>241</v>
      </c>
      <c r="V1376" s="1" t="s">
        <v>6447</v>
      </c>
      <c r="Y1376" s="1" t="s">
        <v>932</v>
      </c>
      <c r="Z1376" s="1" t="s">
        <v>6792</v>
      </c>
      <c r="AC1376" s="1">
        <v>48</v>
      </c>
      <c r="AD1376" s="1" t="s">
        <v>259</v>
      </c>
      <c r="AE1376" s="1" t="s">
        <v>8571</v>
      </c>
      <c r="AF1376" s="1" t="s">
        <v>417</v>
      </c>
      <c r="AG1376" s="1" t="s">
        <v>8591</v>
      </c>
      <c r="AH1376" s="1" t="s">
        <v>372</v>
      </c>
      <c r="AI1376" s="1" t="s">
        <v>8664</v>
      </c>
      <c r="BB1376" s="1" t="s">
        <v>181</v>
      </c>
      <c r="BC1376" s="1" t="s">
        <v>6448</v>
      </c>
      <c r="BD1376" s="1" t="s">
        <v>933</v>
      </c>
      <c r="BE1376" s="1" t="s">
        <v>9549</v>
      </c>
      <c r="BF1376" s="1" t="s">
        <v>11492</v>
      </c>
    </row>
    <row r="1377" spans="1:73" ht="13.5" customHeight="1">
      <c r="A1377" s="7" t="str">
        <f>HYPERLINK("http://kyu.snu.ac.kr/sdhj/index.jsp?type=hj/GK14611_00IM0001_088a.jpg","1738_수남면_088a")</f>
        <v>1738_수남면_088a</v>
      </c>
      <c r="B1377" s="2">
        <v>1738</v>
      </c>
      <c r="C1377" s="2" t="s">
        <v>12735</v>
      </c>
      <c r="D1377" s="2" t="s">
        <v>12736</v>
      </c>
      <c r="E1377" s="2">
        <v>1376</v>
      </c>
      <c r="F1377" s="1">
        <v>5</v>
      </c>
      <c r="G1377" s="1" t="s">
        <v>2374</v>
      </c>
      <c r="H1377" s="1" t="s">
        <v>6274</v>
      </c>
      <c r="I1377" s="1">
        <v>5</v>
      </c>
      <c r="L1377" s="1">
        <v>3</v>
      </c>
      <c r="M1377" s="1" t="s">
        <v>12048</v>
      </c>
      <c r="N1377" s="1" t="s">
        <v>12049</v>
      </c>
      <c r="T1377" s="1" t="s">
        <v>12788</v>
      </c>
      <c r="U1377" s="1" t="s">
        <v>241</v>
      </c>
      <c r="V1377" s="1" t="s">
        <v>6447</v>
      </c>
      <c r="Y1377" s="1" t="s">
        <v>2589</v>
      </c>
      <c r="Z1377" s="1" t="s">
        <v>13550</v>
      </c>
      <c r="AF1377" s="1" t="s">
        <v>243</v>
      </c>
      <c r="AG1377" s="1" t="s">
        <v>8606</v>
      </c>
      <c r="AH1377" s="1" t="s">
        <v>2590</v>
      </c>
      <c r="AI1377" s="1" t="s">
        <v>8731</v>
      </c>
      <c r="BB1377" s="1" t="s">
        <v>181</v>
      </c>
      <c r="BC1377" s="1" t="s">
        <v>6448</v>
      </c>
      <c r="BD1377" s="1" t="s">
        <v>12976</v>
      </c>
      <c r="BE1377" s="1" t="s">
        <v>11573</v>
      </c>
      <c r="BF1377" s="1" t="s">
        <v>11522</v>
      </c>
      <c r="BU1377" s="1" t="s">
        <v>2591</v>
      </c>
    </row>
    <row r="1378" spans="1:73" ht="13.5" customHeight="1">
      <c r="A1378" s="7" t="str">
        <f>HYPERLINK("http://kyu.snu.ac.kr/sdhj/index.jsp?type=hj/GK14611_00IM0001_088a.jpg","1738_수남면_088a")</f>
        <v>1738_수남면_088a</v>
      </c>
      <c r="B1378" s="2">
        <v>1738</v>
      </c>
      <c r="C1378" s="2" t="s">
        <v>12735</v>
      </c>
      <c r="D1378" s="2" t="s">
        <v>12736</v>
      </c>
      <c r="E1378" s="2">
        <v>1377</v>
      </c>
      <c r="F1378" s="1">
        <v>5</v>
      </c>
      <c r="G1378" s="1" t="s">
        <v>2374</v>
      </c>
      <c r="H1378" s="1" t="s">
        <v>6274</v>
      </c>
      <c r="I1378" s="1">
        <v>5</v>
      </c>
      <c r="L1378" s="1">
        <v>3</v>
      </c>
      <c r="M1378" s="1" t="s">
        <v>12048</v>
      </c>
      <c r="N1378" s="1" t="s">
        <v>12049</v>
      </c>
      <c r="T1378" s="1" t="s">
        <v>12788</v>
      </c>
      <c r="U1378" s="1" t="s">
        <v>181</v>
      </c>
      <c r="V1378" s="1" t="s">
        <v>6448</v>
      </c>
      <c r="Y1378" s="1" t="s">
        <v>1917</v>
      </c>
      <c r="Z1378" s="1" t="s">
        <v>7239</v>
      </c>
      <c r="AF1378" s="1" t="s">
        <v>128</v>
      </c>
      <c r="AG1378" s="1" t="s">
        <v>6421</v>
      </c>
    </row>
    <row r="1379" spans="1:73" ht="13.5" customHeight="1">
      <c r="A1379" s="7" t="str">
        <f>HYPERLINK("http://kyu.snu.ac.kr/sdhj/index.jsp?type=hj/GK14611_00IM0001_088a.jpg","1738_수남면_088a")</f>
        <v>1738_수남면_088a</v>
      </c>
      <c r="B1379" s="2">
        <v>1738</v>
      </c>
      <c r="C1379" s="2" t="s">
        <v>12722</v>
      </c>
      <c r="D1379" s="2" t="s">
        <v>12723</v>
      </c>
      <c r="E1379" s="2">
        <v>1378</v>
      </c>
      <c r="F1379" s="1">
        <v>5</v>
      </c>
      <c r="G1379" s="1" t="s">
        <v>2374</v>
      </c>
      <c r="H1379" s="1" t="s">
        <v>6274</v>
      </c>
      <c r="I1379" s="1">
        <v>5</v>
      </c>
      <c r="L1379" s="1">
        <v>4</v>
      </c>
      <c r="M1379" s="1" t="s">
        <v>2550</v>
      </c>
      <c r="N1379" s="1" t="s">
        <v>12050</v>
      </c>
      <c r="Q1379" s="1" t="s">
        <v>2592</v>
      </c>
      <c r="R1379" s="1" t="s">
        <v>11771</v>
      </c>
      <c r="T1379" s="1" t="s">
        <v>13462</v>
      </c>
      <c r="U1379" s="1" t="s">
        <v>2451</v>
      </c>
      <c r="V1379" s="1" t="s">
        <v>6561</v>
      </c>
      <c r="W1379" s="1" t="s">
        <v>13551</v>
      </c>
      <c r="X1379" s="1" t="s">
        <v>13552</v>
      </c>
      <c r="Y1379" s="1" t="s">
        <v>2593</v>
      </c>
      <c r="Z1379" s="1" t="s">
        <v>7936</v>
      </c>
      <c r="AC1379" s="1">
        <v>35</v>
      </c>
      <c r="AD1379" s="1" t="s">
        <v>138</v>
      </c>
      <c r="AE1379" s="1" t="s">
        <v>8546</v>
      </c>
      <c r="AJ1379" s="1" t="s">
        <v>17</v>
      </c>
      <c r="AK1379" s="1" t="s">
        <v>8760</v>
      </c>
      <c r="AL1379" s="1" t="s">
        <v>50</v>
      </c>
      <c r="AM1379" s="1" t="s">
        <v>11050</v>
      </c>
      <c r="AT1379" s="1" t="s">
        <v>46</v>
      </c>
      <c r="AU1379" s="1" t="s">
        <v>6649</v>
      </c>
      <c r="AV1379" s="1" t="s">
        <v>2594</v>
      </c>
      <c r="AW1379" s="1" t="s">
        <v>7935</v>
      </c>
      <c r="BG1379" s="1" t="s">
        <v>48</v>
      </c>
      <c r="BH1379" s="1" t="s">
        <v>6678</v>
      </c>
      <c r="BI1379" s="1" t="s">
        <v>2595</v>
      </c>
      <c r="BJ1379" s="1" t="s">
        <v>10931</v>
      </c>
      <c r="BK1379" s="1" t="s">
        <v>48</v>
      </c>
      <c r="BL1379" s="1" t="s">
        <v>6678</v>
      </c>
      <c r="BM1379" s="1" t="s">
        <v>1311</v>
      </c>
      <c r="BN1379" s="1" t="s">
        <v>9389</v>
      </c>
      <c r="BO1379" s="1" t="s">
        <v>782</v>
      </c>
      <c r="BP1379" s="1" t="s">
        <v>6451</v>
      </c>
      <c r="BQ1379" s="1" t="s">
        <v>2596</v>
      </c>
      <c r="BR1379" s="1" t="s">
        <v>10881</v>
      </c>
      <c r="BS1379" s="1" t="s">
        <v>207</v>
      </c>
      <c r="BT1379" s="1" t="s">
        <v>8740</v>
      </c>
    </row>
    <row r="1380" spans="1:73" ht="13.5" customHeight="1">
      <c r="A1380" s="7" t="str">
        <f>HYPERLINK("http://kyu.snu.ac.kr/sdhj/index.jsp?type=hj/GK14611_00IM0001_088a.jpg","1738_수남면_088a")</f>
        <v>1738_수남면_088a</v>
      </c>
      <c r="B1380" s="2">
        <v>1738</v>
      </c>
      <c r="C1380" s="2" t="s">
        <v>12956</v>
      </c>
      <c r="D1380" s="2" t="s">
        <v>12957</v>
      </c>
      <c r="E1380" s="2">
        <v>1379</v>
      </c>
      <c r="F1380" s="1">
        <v>5</v>
      </c>
      <c r="G1380" s="1" t="s">
        <v>2374</v>
      </c>
      <c r="H1380" s="1" t="s">
        <v>6274</v>
      </c>
      <c r="I1380" s="1">
        <v>5</v>
      </c>
      <c r="L1380" s="1">
        <v>4</v>
      </c>
      <c r="M1380" s="1" t="s">
        <v>2550</v>
      </c>
      <c r="N1380" s="1" t="s">
        <v>12050</v>
      </c>
      <c r="S1380" s="1" t="s">
        <v>385</v>
      </c>
      <c r="T1380" s="1" t="s">
        <v>385</v>
      </c>
      <c r="U1380" s="1" t="s">
        <v>46</v>
      </c>
      <c r="V1380" s="1" t="s">
        <v>6649</v>
      </c>
      <c r="Y1380" s="1" t="s">
        <v>2594</v>
      </c>
      <c r="Z1380" s="1" t="s">
        <v>7935</v>
      </c>
      <c r="AC1380" s="1">
        <v>88</v>
      </c>
      <c r="AD1380" s="1" t="s">
        <v>86</v>
      </c>
      <c r="AE1380" s="1" t="s">
        <v>8550</v>
      </c>
    </row>
    <row r="1381" spans="1:73" ht="13.5" customHeight="1">
      <c r="A1381" s="7" t="str">
        <f>HYPERLINK("http://kyu.snu.ac.kr/sdhj/index.jsp?type=hj/GK14611_00IM0001_088a.jpg","1738_수남면_088a")</f>
        <v>1738_수남면_088a</v>
      </c>
      <c r="B1381" s="2">
        <v>1738</v>
      </c>
      <c r="C1381" s="2" t="s">
        <v>13032</v>
      </c>
      <c r="D1381" s="2" t="s">
        <v>13033</v>
      </c>
      <c r="E1381" s="2">
        <v>1380</v>
      </c>
      <c r="F1381" s="1">
        <v>5</v>
      </c>
      <c r="G1381" s="1" t="s">
        <v>2374</v>
      </c>
      <c r="H1381" s="1" t="s">
        <v>6274</v>
      </c>
      <c r="I1381" s="1">
        <v>5</v>
      </c>
      <c r="L1381" s="1">
        <v>4</v>
      </c>
      <c r="M1381" s="1" t="s">
        <v>2550</v>
      </c>
      <c r="N1381" s="1" t="s">
        <v>12050</v>
      </c>
      <c r="S1381" s="1" t="s">
        <v>51</v>
      </c>
      <c r="T1381" s="1" t="s">
        <v>6364</v>
      </c>
      <c r="W1381" s="1" t="s">
        <v>153</v>
      </c>
      <c r="X1381" s="1" t="s">
        <v>6765</v>
      </c>
      <c r="Y1381" s="1" t="s">
        <v>53</v>
      </c>
      <c r="Z1381" s="1" t="s">
        <v>6773</v>
      </c>
      <c r="AC1381" s="1">
        <v>40</v>
      </c>
      <c r="AD1381" s="1" t="s">
        <v>172</v>
      </c>
      <c r="AE1381" s="1" t="s">
        <v>8583</v>
      </c>
      <c r="AJ1381" s="1" t="s">
        <v>17</v>
      </c>
      <c r="AK1381" s="1" t="s">
        <v>8760</v>
      </c>
      <c r="AL1381" s="1" t="s">
        <v>372</v>
      </c>
      <c r="AM1381" s="1" t="s">
        <v>8664</v>
      </c>
      <c r="AT1381" s="1" t="s">
        <v>46</v>
      </c>
      <c r="AU1381" s="1" t="s">
        <v>6649</v>
      </c>
      <c r="AV1381" s="1" t="s">
        <v>2597</v>
      </c>
      <c r="AW1381" s="1" t="s">
        <v>9343</v>
      </c>
      <c r="BG1381" s="1" t="s">
        <v>46</v>
      </c>
      <c r="BH1381" s="1" t="s">
        <v>6649</v>
      </c>
      <c r="BI1381" s="1" t="s">
        <v>2598</v>
      </c>
      <c r="BJ1381" s="1" t="s">
        <v>9996</v>
      </c>
      <c r="BK1381" s="1" t="s">
        <v>46</v>
      </c>
      <c r="BL1381" s="1" t="s">
        <v>6649</v>
      </c>
      <c r="BM1381" s="1" t="s">
        <v>2599</v>
      </c>
      <c r="BN1381" s="1" t="s">
        <v>9770</v>
      </c>
      <c r="BO1381" s="1" t="s">
        <v>46</v>
      </c>
      <c r="BP1381" s="1" t="s">
        <v>6649</v>
      </c>
      <c r="BQ1381" s="1" t="s">
        <v>2600</v>
      </c>
      <c r="BR1381" s="1" t="s">
        <v>10884</v>
      </c>
      <c r="BS1381" s="1" t="s">
        <v>78</v>
      </c>
      <c r="BT1381" s="1" t="s">
        <v>8776</v>
      </c>
    </row>
    <row r="1382" spans="1:73" ht="13.5" customHeight="1">
      <c r="A1382" s="7" t="str">
        <f>HYPERLINK("http://kyu.snu.ac.kr/sdhj/index.jsp?type=hj/GK14611_00IM0001_088a.jpg","1738_수남면_088a")</f>
        <v>1738_수남면_088a</v>
      </c>
      <c r="B1382" s="2">
        <v>1738</v>
      </c>
      <c r="C1382" s="2" t="s">
        <v>12764</v>
      </c>
      <c r="D1382" s="2" t="s">
        <v>12765</v>
      </c>
      <c r="E1382" s="2">
        <v>1381</v>
      </c>
      <c r="F1382" s="1">
        <v>5</v>
      </c>
      <c r="G1382" s="1" t="s">
        <v>2374</v>
      </c>
      <c r="H1382" s="1" t="s">
        <v>6274</v>
      </c>
      <c r="I1382" s="1">
        <v>5</v>
      </c>
      <c r="L1382" s="1">
        <v>4</v>
      </c>
      <c r="M1382" s="1" t="s">
        <v>2550</v>
      </c>
      <c r="N1382" s="1" t="s">
        <v>12050</v>
      </c>
      <c r="S1382" s="1" t="s">
        <v>83</v>
      </c>
      <c r="T1382" s="1" t="s">
        <v>6369</v>
      </c>
      <c r="U1382" s="1" t="s">
        <v>782</v>
      </c>
      <c r="V1382" s="1" t="s">
        <v>6451</v>
      </c>
      <c r="Y1382" s="1" t="s">
        <v>2601</v>
      </c>
      <c r="Z1382" s="1" t="s">
        <v>7934</v>
      </c>
      <c r="AC1382" s="1">
        <v>8</v>
      </c>
      <c r="AD1382" s="1" t="s">
        <v>580</v>
      </c>
      <c r="AE1382" s="1" t="s">
        <v>8555</v>
      </c>
    </row>
    <row r="1383" spans="1:73" ht="13.5" customHeight="1">
      <c r="A1383" s="7" t="str">
        <f>HYPERLINK("http://kyu.snu.ac.kr/sdhj/index.jsp?type=hj/GK14611_00IM0001_088a.jpg","1738_수남면_088a")</f>
        <v>1738_수남면_088a</v>
      </c>
      <c r="B1383" s="2">
        <v>1738</v>
      </c>
      <c r="C1383" s="2" t="s">
        <v>13032</v>
      </c>
      <c r="D1383" s="2" t="s">
        <v>13033</v>
      </c>
      <c r="E1383" s="2">
        <v>1382</v>
      </c>
      <c r="F1383" s="1">
        <v>5</v>
      </c>
      <c r="G1383" s="1" t="s">
        <v>2374</v>
      </c>
      <c r="H1383" s="1" t="s">
        <v>6274</v>
      </c>
      <c r="I1383" s="1">
        <v>5</v>
      </c>
      <c r="L1383" s="1">
        <v>4</v>
      </c>
      <c r="M1383" s="1" t="s">
        <v>2550</v>
      </c>
      <c r="N1383" s="1" t="s">
        <v>12050</v>
      </c>
      <c r="S1383" s="1" t="s">
        <v>131</v>
      </c>
      <c r="T1383" s="1" t="s">
        <v>6366</v>
      </c>
      <c r="U1383" s="1" t="s">
        <v>782</v>
      </c>
      <c r="V1383" s="1" t="s">
        <v>6451</v>
      </c>
      <c r="Y1383" s="1" t="s">
        <v>1197</v>
      </c>
      <c r="Z1383" s="1" t="s">
        <v>7933</v>
      </c>
      <c r="AC1383" s="1">
        <v>2</v>
      </c>
      <c r="AD1383" s="1" t="s">
        <v>104</v>
      </c>
      <c r="AE1383" s="1" t="s">
        <v>8576</v>
      </c>
      <c r="AF1383" s="1" t="s">
        <v>105</v>
      </c>
      <c r="AG1383" s="1" t="s">
        <v>8593</v>
      </c>
    </row>
    <row r="1384" spans="1:73" ht="13.5" customHeight="1">
      <c r="A1384" s="7" t="str">
        <f>HYPERLINK("http://kyu.snu.ac.kr/sdhj/index.jsp?type=hj/GK14611_00IM0001_088a.jpg","1738_수남면_088a")</f>
        <v>1738_수남면_088a</v>
      </c>
      <c r="B1384" s="2">
        <v>1738</v>
      </c>
      <c r="C1384" s="2" t="s">
        <v>13032</v>
      </c>
      <c r="D1384" s="2" t="s">
        <v>13033</v>
      </c>
      <c r="E1384" s="2">
        <v>1383</v>
      </c>
      <c r="F1384" s="1">
        <v>5</v>
      </c>
      <c r="G1384" s="1" t="s">
        <v>2374</v>
      </c>
      <c r="H1384" s="1" t="s">
        <v>6274</v>
      </c>
      <c r="I1384" s="1">
        <v>5</v>
      </c>
      <c r="L1384" s="1">
        <v>4</v>
      </c>
      <c r="M1384" s="1" t="s">
        <v>2550</v>
      </c>
      <c r="N1384" s="1" t="s">
        <v>12050</v>
      </c>
      <c r="S1384" s="1" t="s">
        <v>62</v>
      </c>
      <c r="T1384" s="1" t="s">
        <v>6363</v>
      </c>
      <c r="Y1384" s="1" t="s">
        <v>53</v>
      </c>
      <c r="Z1384" s="1" t="s">
        <v>6773</v>
      </c>
      <c r="AF1384" s="1" t="s">
        <v>128</v>
      </c>
      <c r="AG1384" s="1" t="s">
        <v>6421</v>
      </c>
    </row>
    <row r="1385" spans="1:73" ht="13.5" customHeight="1">
      <c r="A1385" s="7" t="str">
        <f>HYPERLINK("http://kyu.snu.ac.kr/sdhj/index.jsp?type=hj/GK14611_00IM0001_088a.jpg","1738_수남면_088a")</f>
        <v>1738_수남면_088a</v>
      </c>
      <c r="B1385" s="2">
        <v>1738</v>
      </c>
      <c r="C1385" s="2" t="s">
        <v>13032</v>
      </c>
      <c r="D1385" s="2" t="s">
        <v>13033</v>
      </c>
      <c r="E1385" s="2">
        <v>1384</v>
      </c>
      <c r="F1385" s="1">
        <v>5</v>
      </c>
      <c r="G1385" s="1" t="s">
        <v>2374</v>
      </c>
      <c r="H1385" s="1" t="s">
        <v>6274</v>
      </c>
      <c r="I1385" s="1">
        <v>5</v>
      </c>
      <c r="L1385" s="1">
        <v>5</v>
      </c>
      <c r="M1385" s="1" t="s">
        <v>12051</v>
      </c>
      <c r="N1385" s="1" t="s">
        <v>12052</v>
      </c>
      <c r="T1385" s="1" t="s">
        <v>13553</v>
      </c>
      <c r="U1385" s="1" t="s">
        <v>2495</v>
      </c>
      <c r="V1385" s="1" t="s">
        <v>6648</v>
      </c>
      <c r="W1385" s="1" t="s">
        <v>153</v>
      </c>
      <c r="X1385" s="1" t="s">
        <v>6765</v>
      </c>
      <c r="Y1385" s="1" t="s">
        <v>2602</v>
      </c>
      <c r="Z1385" s="1" t="s">
        <v>7932</v>
      </c>
      <c r="AC1385" s="1">
        <v>49</v>
      </c>
      <c r="AD1385" s="1" t="s">
        <v>585</v>
      </c>
      <c r="AE1385" s="1" t="s">
        <v>8544</v>
      </c>
      <c r="AJ1385" s="1" t="s">
        <v>17</v>
      </c>
      <c r="AK1385" s="1" t="s">
        <v>8760</v>
      </c>
      <c r="AL1385" s="1" t="s">
        <v>50</v>
      </c>
      <c r="AM1385" s="1" t="s">
        <v>11050</v>
      </c>
      <c r="AT1385" s="1" t="s">
        <v>782</v>
      </c>
      <c r="AU1385" s="1" t="s">
        <v>6451</v>
      </c>
      <c r="AV1385" s="1" t="s">
        <v>2502</v>
      </c>
      <c r="AW1385" s="1" t="s">
        <v>9342</v>
      </c>
      <c r="BG1385" s="1" t="s">
        <v>782</v>
      </c>
      <c r="BH1385" s="1" t="s">
        <v>6451</v>
      </c>
      <c r="BI1385" s="1" t="s">
        <v>2499</v>
      </c>
      <c r="BJ1385" s="1" t="s">
        <v>9995</v>
      </c>
      <c r="BK1385" s="1" t="s">
        <v>782</v>
      </c>
      <c r="BL1385" s="1" t="s">
        <v>6451</v>
      </c>
      <c r="BM1385" s="1" t="s">
        <v>2185</v>
      </c>
      <c r="BN1385" s="1" t="s">
        <v>8057</v>
      </c>
      <c r="BO1385" s="1" t="s">
        <v>782</v>
      </c>
      <c r="BP1385" s="1" t="s">
        <v>6451</v>
      </c>
      <c r="BQ1385" s="1" t="s">
        <v>2603</v>
      </c>
      <c r="BR1385" s="1" t="s">
        <v>10883</v>
      </c>
      <c r="BS1385" s="1" t="s">
        <v>41</v>
      </c>
      <c r="BT1385" s="1" t="s">
        <v>8676</v>
      </c>
    </row>
    <row r="1386" spans="1:73" ht="13.5" customHeight="1">
      <c r="A1386" s="7" t="str">
        <f>HYPERLINK("http://kyu.snu.ac.kr/sdhj/index.jsp?type=hj/GK14611_00IM0001_088a.jpg","1738_수남면_088a")</f>
        <v>1738_수남면_088a</v>
      </c>
      <c r="B1386" s="2">
        <v>1738</v>
      </c>
      <c r="C1386" s="2" t="s">
        <v>13327</v>
      </c>
      <c r="D1386" s="2" t="s">
        <v>13328</v>
      </c>
      <c r="E1386" s="2">
        <v>1385</v>
      </c>
      <c r="F1386" s="1">
        <v>5</v>
      </c>
      <c r="G1386" s="1" t="s">
        <v>2374</v>
      </c>
      <c r="H1386" s="1" t="s">
        <v>6274</v>
      </c>
      <c r="I1386" s="1">
        <v>5</v>
      </c>
      <c r="L1386" s="1">
        <v>5</v>
      </c>
      <c r="M1386" s="1" t="s">
        <v>12051</v>
      </c>
      <c r="N1386" s="1" t="s">
        <v>12052</v>
      </c>
      <c r="S1386" s="1" t="s">
        <v>51</v>
      </c>
      <c r="T1386" s="1" t="s">
        <v>6364</v>
      </c>
      <c r="W1386" s="1" t="s">
        <v>213</v>
      </c>
      <c r="X1386" s="1" t="s">
        <v>6725</v>
      </c>
      <c r="Y1386" s="1" t="s">
        <v>53</v>
      </c>
      <c r="Z1386" s="1" t="s">
        <v>6773</v>
      </c>
      <c r="AF1386" s="1" t="s">
        <v>128</v>
      </c>
      <c r="AG1386" s="1" t="s">
        <v>6421</v>
      </c>
    </row>
    <row r="1387" spans="1:73" ht="13.5" customHeight="1">
      <c r="A1387" s="7" t="str">
        <f>HYPERLINK("http://kyu.snu.ac.kr/sdhj/index.jsp?type=hj/GK14611_00IM0001_088a.jpg","1738_수남면_088a")</f>
        <v>1738_수남면_088a</v>
      </c>
      <c r="B1387" s="2">
        <v>1738</v>
      </c>
      <c r="C1387" s="2" t="s">
        <v>13554</v>
      </c>
      <c r="D1387" s="2" t="s">
        <v>13555</v>
      </c>
      <c r="E1387" s="2">
        <v>1386</v>
      </c>
      <c r="F1387" s="1">
        <v>5</v>
      </c>
      <c r="G1387" s="1" t="s">
        <v>2374</v>
      </c>
      <c r="H1387" s="1" t="s">
        <v>6274</v>
      </c>
      <c r="I1387" s="1">
        <v>5</v>
      </c>
      <c r="L1387" s="1">
        <v>5</v>
      </c>
      <c r="M1387" s="1" t="s">
        <v>12051</v>
      </c>
      <c r="N1387" s="1" t="s">
        <v>12052</v>
      </c>
      <c r="S1387" s="1" t="s">
        <v>268</v>
      </c>
      <c r="T1387" s="1" t="s">
        <v>6391</v>
      </c>
      <c r="W1387" s="1" t="s">
        <v>117</v>
      </c>
      <c r="X1387" s="1" t="s">
        <v>6743</v>
      </c>
      <c r="Y1387" s="1" t="s">
        <v>53</v>
      </c>
      <c r="Z1387" s="1" t="s">
        <v>6773</v>
      </c>
      <c r="AC1387" s="1">
        <v>35</v>
      </c>
      <c r="AD1387" s="1" t="s">
        <v>138</v>
      </c>
      <c r="AE1387" s="1" t="s">
        <v>8546</v>
      </c>
      <c r="AJ1387" s="1" t="s">
        <v>17</v>
      </c>
      <c r="AK1387" s="1" t="s">
        <v>8760</v>
      </c>
      <c r="AL1387" s="1" t="s">
        <v>2532</v>
      </c>
      <c r="AM1387" s="1" t="s">
        <v>8702</v>
      </c>
      <c r="AT1387" s="1" t="s">
        <v>1785</v>
      </c>
      <c r="AU1387" s="1" t="s">
        <v>8894</v>
      </c>
      <c r="AV1387" s="1" t="s">
        <v>2467</v>
      </c>
      <c r="AW1387" s="1" t="s">
        <v>7970</v>
      </c>
      <c r="BG1387" s="1" t="s">
        <v>46</v>
      </c>
      <c r="BH1387" s="1" t="s">
        <v>6649</v>
      </c>
      <c r="BI1387" s="1" t="s">
        <v>2604</v>
      </c>
      <c r="BJ1387" s="1" t="s">
        <v>9994</v>
      </c>
      <c r="BK1387" s="1" t="s">
        <v>46</v>
      </c>
      <c r="BL1387" s="1" t="s">
        <v>6649</v>
      </c>
      <c r="BM1387" s="1" t="s">
        <v>2469</v>
      </c>
      <c r="BN1387" s="1" t="s">
        <v>9036</v>
      </c>
      <c r="BO1387" s="1" t="s">
        <v>46</v>
      </c>
      <c r="BP1387" s="1" t="s">
        <v>6649</v>
      </c>
      <c r="BQ1387" s="1" t="s">
        <v>2605</v>
      </c>
      <c r="BR1387" s="1" t="s">
        <v>11124</v>
      </c>
      <c r="BS1387" s="1" t="s">
        <v>372</v>
      </c>
      <c r="BT1387" s="1" t="s">
        <v>8664</v>
      </c>
    </row>
    <row r="1388" spans="1:73" ht="13.5" customHeight="1">
      <c r="A1388" s="7" t="str">
        <f>HYPERLINK("http://kyu.snu.ac.kr/sdhj/index.jsp?type=hj/GK14611_00IM0001_088a.jpg","1738_수남면_088a")</f>
        <v>1738_수남면_088a</v>
      </c>
      <c r="B1388" s="2">
        <v>1738</v>
      </c>
      <c r="C1388" s="2" t="s">
        <v>13556</v>
      </c>
      <c r="D1388" s="2" t="s">
        <v>13557</v>
      </c>
      <c r="E1388" s="2">
        <v>1387</v>
      </c>
      <c r="F1388" s="1">
        <v>5</v>
      </c>
      <c r="G1388" s="1" t="s">
        <v>2374</v>
      </c>
      <c r="H1388" s="1" t="s">
        <v>6274</v>
      </c>
      <c r="I1388" s="1">
        <v>5</v>
      </c>
      <c r="L1388" s="1">
        <v>5</v>
      </c>
      <c r="M1388" s="1" t="s">
        <v>12051</v>
      </c>
      <c r="N1388" s="1" t="s">
        <v>12052</v>
      </c>
      <c r="S1388" s="1" t="s">
        <v>155</v>
      </c>
      <c r="T1388" s="1" t="s">
        <v>6397</v>
      </c>
      <c r="Y1388" s="1" t="s">
        <v>53</v>
      </c>
      <c r="Z1388" s="1" t="s">
        <v>6773</v>
      </c>
      <c r="AF1388" s="1" t="s">
        <v>128</v>
      </c>
      <c r="AG1388" s="1" t="s">
        <v>6421</v>
      </c>
    </row>
    <row r="1389" spans="1:73" ht="13.5" customHeight="1">
      <c r="A1389" s="7" t="str">
        <f>HYPERLINK("http://kyu.snu.ac.kr/sdhj/index.jsp?type=hj/GK14611_00IM0001_088a.jpg","1738_수남면_088a")</f>
        <v>1738_수남면_088a</v>
      </c>
      <c r="B1389" s="2">
        <v>1738</v>
      </c>
      <c r="C1389" s="2" t="s">
        <v>13554</v>
      </c>
      <c r="D1389" s="2" t="s">
        <v>13555</v>
      </c>
      <c r="E1389" s="2">
        <v>1388</v>
      </c>
      <c r="F1389" s="1">
        <v>5</v>
      </c>
      <c r="G1389" s="1" t="s">
        <v>2374</v>
      </c>
      <c r="H1389" s="1" t="s">
        <v>6274</v>
      </c>
      <c r="I1389" s="1">
        <v>5</v>
      </c>
      <c r="L1389" s="1">
        <v>5</v>
      </c>
      <c r="M1389" s="1" t="s">
        <v>12051</v>
      </c>
      <c r="N1389" s="1" t="s">
        <v>12052</v>
      </c>
      <c r="S1389" s="1" t="s">
        <v>83</v>
      </c>
      <c r="T1389" s="1" t="s">
        <v>6369</v>
      </c>
      <c r="U1389" s="1" t="s">
        <v>782</v>
      </c>
      <c r="V1389" s="1" t="s">
        <v>6451</v>
      </c>
      <c r="Y1389" s="1" t="s">
        <v>1320</v>
      </c>
      <c r="Z1389" s="1" t="s">
        <v>7246</v>
      </c>
      <c r="AC1389" s="1">
        <v>9</v>
      </c>
      <c r="AD1389" s="1" t="s">
        <v>171</v>
      </c>
      <c r="AE1389" s="1" t="s">
        <v>8560</v>
      </c>
    </row>
    <row r="1390" spans="1:73" ht="13.5" customHeight="1">
      <c r="A1390" s="7" t="str">
        <f>HYPERLINK("http://kyu.snu.ac.kr/sdhj/index.jsp?type=hj/GK14611_00IM0001_088a.jpg","1738_수남면_088a")</f>
        <v>1738_수남면_088a</v>
      </c>
      <c r="B1390" s="2">
        <v>1738</v>
      </c>
      <c r="C1390" s="2" t="s">
        <v>12714</v>
      </c>
      <c r="D1390" s="2" t="s">
        <v>12715</v>
      </c>
      <c r="E1390" s="2">
        <v>1389</v>
      </c>
      <c r="F1390" s="1">
        <v>5</v>
      </c>
      <c r="G1390" s="1" t="s">
        <v>2374</v>
      </c>
      <c r="H1390" s="1" t="s">
        <v>6274</v>
      </c>
      <c r="I1390" s="1">
        <v>5</v>
      </c>
      <c r="L1390" s="1">
        <v>5</v>
      </c>
      <c r="M1390" s="1" t="s">
        <v>12051</v>
      </c>
      <c r="N1390" s="1" t="s">
        <v>12052</v>
      </c>
      <c r="S1390" s="1" t="s">
        <v>581</v>
      </c>
      <c r="T1390" s="1" t="s">
        <v>6392</v>
      </c>
      <c r="U1390" s="1" t="s">
        <v>2034</v>
      </c>
      <c r="V1390" s="1" t="s">
        <v>6647</v>
      </c>
      <c r="Y1390" s="1" t="s">
        <v>2606</v>
      </c>
      <c r="Z1390" s="1" t="s">
        <v>7931</v>
      </c>
      <c r="AC1390" s="1">
        <v>9</v>
      </c>
      <c r="AD1390" s="1" t="s">
        <v>171</v>
      </c>
      <c r="AE1390" s="1" t="s">
        <v>8560</v>
      </c>
    </row>
    <row r="1391" spans="1:73" ht="13.5" customHeight="1">
      <c r="A1391" s="7" t="str">
        <f>HYPERLINK("http://kyu.snu.ac.kr/sdhj/index.jsp?type=hj/GK14611_00IM0001_088a.jpg","1738_수남면_088a")</f>
        <v>1738_수남면_088a</v>
      </c>
      <c r="B1391" s="2">
        <v>1738</v>
      </c>
      <c r="C1391" s="2" t="s">
        <v>12727</v>
      </c>
      <c r="D1391" s="2" t="s">
        <v>12728</v>
      </c>
      <c r="E1391" s="2">
        <v>1390</v>
      </c>
      <c r="F1391" s="1">
        <v>5</v>
      </c>
      <c r="G1391" s="1" t="s">
        <v>2374</v>
      </c>
      <c r="H1391" s="1" t="s">
        <v>6274</v>
      </c>
      <c r="I1391" s="1">
        <v>5</v>
      </c>
      <c r="L1391" s="1">
        <v>5</v>
      </c>
      <c r="M1391" s="1" t="s">
        <v>12051</v>
      </c>
      <c r="N1391" s="1" t="s">
        <v>12052</v>
      </c>
      <c r="S1391" s="1" t="s">
        <v>62</v>
      </c>
      <c r="T1391" s="1" t="s">
        <v>6363</v>
      </c>
      <c r="Y1391" s="1" t="s">
        <v>53</v>
      </c>
      <c r="Z1391" s="1" t="s">
        <v>6773</v>
      </c>
      <c r="AF1391" s="1" t="s">
        <v>128</v>
      </c>
      <c r="AG1391" s="1" t="s">
        <v>6421</v>
      </c>
    </row>
    <row r="1392" spans="1:73" ht="13.5" customHeight="1">
      <c r="A1392" s="7" t="str">
        <f>HYPERLINK("http://kyu.snu.ac.kr/sdhj/index.jsp?type=hj/GK14611_00IM0001_088a.jpg","1738_수남면_088a")</f>
        <v>1738_수남면_088a</v>
      </c>
      <c r="B1392" s="2">
        <v>1738</v>
      </c>
      <c r="C1392" s="2" t="s">
        <v>13554</v>
      </c>
      <c r="D1392" s="2" t="s">
        <v>13555</v>
      </c>
      <c r="E1392" s="2">
        <v>1391</v>
      </c>
      <c r="F1392" s="1">
        <v>5</v>
      </c>
      <c r="G1392" s="1" t="s">
        <v>2374</v>
      </c>
      <c r="H1392" s="1" t="s">
        <v>6274</v>
      </c>
      <c r="I1392" s="1">
        <v>6</v>
      </c>
      <c r="J1392" s="1" t="s">
        <v>2607</v>
      </c>
      <c r="K1392" s="1" t="s">
        <v>11785</v>
      </c>
      <c r="L1392" s="1">
        <v>1</v>
      </c>
      <c r="M1392" s="1" t="s">
        <v>12053</v>
      </c>
      <c r="N1392" s="1" t="s">
        <v>12054</v>
      </c>
      <c r="T1392" s="1" t="s">
        <v>12683</v>
      </c>
      <c r="U1392" s="1" t="s">
        <v>1730</v>
      </c>
      <c r="V1392" s="1" t="s">
        <v>6643</v>
      </c>
      <c r="W1392" s="1" t="s">
        <v>153</v>
      </c>
      <c r="X1392" s="1" t="s">
        <v>6765</v>
      </c>
      <c r="Y1392" s="1" t="s">
        <v>589</v>
      </c>
      <c r="Z1392" s="1" t="s">
        <v>7930</v>
      </c>
      <c r="AC1392" s="1">
        <v>63</v>
      </c>
      <c r="AD1392" s="1" t="s">
        <v>652</v>
      </c>
      <c r="AE1392" s="1" t="s">
        <v>8543</v>
      </c>
      <c r="AJ1392" s="1" t="s">
        <v>17</v>
      </c>
      <c r="AK1392" s="1" t="s">
        <v>8760</v>
      </c>
      <c r="AL1392" s="1" t="s">
        <v>372</v>
      </c>
      <c r="AM1392" s="1" t="s">
        <v>8664</v>
      </c>
      <c r="AT1392" s="1" t="s">
        <v>46</v>
      </c>
      <c r="AU1392" s="1" t="s">
        <v>6649</v>
      </c>
      <c r="AV1392" s="1" t="s">
        <v>1165</v>
      </c>
      <c r="AW1392" s="1" t="s">
        <v>7863</v>
      </c>
      <c r="BG1392" s="1" t="s">
        <v>46</v>
      </c>
      <c r="BH1392" s="1" t="s">
        <v>6649</v>
      </c>
      <c r="BI1392" s="1" t="s">
        <v>1387</v>
      </c>
      <c r="BJ1392" s="1" t="s">
        <v>7323</v>
      </c>
      <c r="BK1392" s="1" t="s">
        <v>46</v>
      </c>
      <c r="BL1392" s="1" t="s">
        <v>6649</v>
      </c>
      <c r="BM1392" s="1" t="s">
        <v>1849</v>
      </c>
      <c r="BN1392" s="1" t="s">
        <v>10026</v>
      </c>
      <c r="BO1392" s="1" t="s">
        <v>46</v>
      </c>
      <c r="BP1392" s="1" t="s">
        <v>6649</v>
      </c>
      <c r="BQ1392" s="1" t="s">
        <v>2411</v>
      </c>
      <c r="BR1392" s="1" t="s">
        <v>11128</v>
      </c>
      <c r="BS1392" s="1" t="s">
        <v>50</v>
      </c>
      <c r="BT1392" s="1" t="s">
        <v>11050</v>
      </c>
    </row>
    <row r="1393" spans="1:72" ht="13.5" customHeight="1">
      <c r="A1393" s="7" t="str">
        <f>HYPERLINK("http://kyu.snu.ac.kr/sdhj/index.jsp?type=hj/GK14611_00IM0001_088a.jpg","1738_수남면_088a")</f>
        <v>1738_수남면_088a</v>
      </c>
      <c r="B1393" s="2">
        <v>1738</v>
      </c>
      <c r="C1393" s="2" t="s">
        <v>13364</v>
      </c>
      <c r="D1393" s="2" t="s">
        <v>13365</v>
      </c>
      <c r="E1393" s="2">
        <v>1392</v>
      </c>
      <c r="F1393" s="1">
        <v>5</v>
      </c>
      <c r="G1393" s="1" t="s">
        <v>2374</v>
      </c>
      <c r="H1393" s="1" t="s">
        <v>6274</v>
      </c>
      <c r="I1393" s="1">
        <v>6</v>
      </c>
      <c r="L1393" s="1">
        <v>1</v>
      </c>
      <c r="M1393" s="1" t="s">
        <v>12053</v>
      </c>
      <c r="N1393" s="1" t="s">
        <v>12054</v>
      </c>
      <c r="S1393" s="1" t="s">
        <v>51</v>
      </c>
      <c r="T1393" s="1" t="s">
        <v>6364</v>
      </c>
      <c r="W1393" s="1" t="s">
        <v>410</v>
      </c>
      <c r="X1393" s="1" t="s">
        <v>6717</v>
      </c>
      <c r="Y1393" s="1" t="s">
        <v>53</v>
      </c>
      <c r="Z1393" s="1" t="s">
        <v>6773</v>
      </c>
      <c r="AC1393" s="1">
        <v>62</v>
      </c>
      <c r="AD1393" s="1" t="s">
        <v>104</v>
      </c>
      <c r="AE1393" s="1" t="s">
        <v>8576</v>
      </c>
      <c r="AJ1393" s="1" t="s">
        <v>17</v>
      </c>
      <c r="AK1393" s="1" t="s">
        <v>8760</v>
      </c>
      <c r="AL1393" s="1" t="s">
        <v>285</v>
      </c>
      <c r="AM1393" s="1" t="s">
        <v>8520</v>
      </c>
      <c r="AT1393" s="1" t="s">
        <v>119</v>
      </c>
      <c r="AU1393" s="1" t="s">
        <v>8868</v>
      </c>
      <c r="AV1393" s="1" t="s">
        <v>2608</v>
      </c>
      <c r="AW1393" s="1" t="s">
        <v>9341</v>
      </c>
      <c r="BG1393" s="1" t="s">
        <v>46</v>
      </c>
      <c r="BH1393" s="1" t="s">
        <v>6649</v>
      </c>
      <c r="BI1393" s="1" t="s">
        <v>1068</v>
      </c>
      <c r="BJ1393" s="1" t="s">
        <v>9716</v>
      </c>
      <c r="BK1393" s="1" t="s">
        <v>46</v>
      </c>
      <c r="BL1393" s="1" t="s">
        <v>6649</v>
      </c>
      <c r="BM1393" s="1" t="s">
        <v>2609</v>
      </c>
      <c r="BN1393" s="1" t="s">
        <v>10418</v>
      </c>
      <c r="BO1393" s="1" t="s">
        <v>1135</v>
      </c>
      <c r="BP1393" s="1" t="s">
        <v>11457</v>
      </c>
      <c r="BQ1393" s="1" t="s">
        <v>2610</v>
      </c>
      <c r="BR1393" s="1" t="s">
        <v>10882</v>
      </c>
      <c r="BS1393" s="1" t="s">
        <v>372</v>
      </c>
      <c r="BT1393" s="1" t="s">
        <v>8664</v>
      </c>
    </row>
    <row r="1394" spans="1:72" ht="13.5" customHeight="1">
      <c r="A1394" s="7" t="str">
        <f>HYPERLINK("http://kyu.snu.ac.kr/sdhj/index.jsp?type=hj/GK14611_00IM0001_088a.jpg","1738_수남면_088a")</f>
        <v>1738_수남면_088a</v>
      </c>
      <c r="B1394" s="2">
        <v>1738</v>
      </c>
      <c r="C1394" s="2" t="s">
        <v>13020</v>
      </c>
      <c r="D1394" s="2" t="s">
        <v>13021</v>
      </c>
      <c r="E1394" s="2">
        <v>1393</v>
      </c>
      <c r="F1394" s="1">
        <v>5</v>
      </c>
      <c r="G1394" s="1" t="s">
        <v>2374</v>
      </c>
      <c r="H1394" s="1" t="s">
        <v>6274</v>
      </c>
      <c r="I1394" s="1">
        <v>6</v>
      </c>
      <c r="L1394" s="1">
        <v>1</v>
      </c>
      <c r="M1394" s="1" t="s">
        <v>12053</v>
      </c>
      <c r="N1394" s="1" t="s">
        <v>12054</v>
      </c>
      <c r="S1394" s="1" t="s">
        <v>60</v>
      </c>
      <c r="T1394" s="1" t="s">
        <v>6373</v>
      </c>
      <c r="Y1394" s="1" t="s">
        <v>363</v>
      </c>
      <c r="Z1394" s="1" t="s">
        <v>6774</v>
      </c>
      <c r="AC1394" s="1">
        <v>22</v>
      </c>
      <c r="AD1394" s="1" t="s">
        <v>199</v>
      </c>
      <c r="AE1394" s="1" t="s">
        <v>8564</v>
      </c>
    </row>
    <row r="1395" spans="1:72" ht="13.5" customHeight="1">
      <c r="A1395" s="7" t="str">
        <f>HYPERLINK("http://kyu.snu.ac.kr/sdhj/index.jsp?type=hj/GK14611_00IM0001_088a.jpg","1738_수남면_088a")</f>
        <v>1738_수남면_088a</v>
      </c>
      <c r="B1395" s="2">
        <v>1738</v>
      </c>
      <c r="C1395" s="2" t="s">
        <v>12811</v>
      </c>
      <c r="D1395" s="2" t="s">
        <v>12812</v>
      </c>
      <c r="E1395" s="2">
        <v>1394</v>
      </c>
      <c r="F1395" s="1">
        <v>5</v>
      </c>
      <c r="G1395" s="1" t="s">
        <v>2374</v>
      </c>
      <c r="H1395" s="1" t="s">
        <v>6274</v>
      </c>
      <c r="I1395" s="1">
        <v>6</v>
      </c>
      <c r="L1395" s="1">
        <v>1</v>
      </c>
      <c r="M1395" s="1" t="s">
        <v>12053</v>
      </c>
      <c r="N1395" s="1" t="s">
        <v>12054</v>
      </c>
      <c r="S1395" s="1" t="s">
        <v>62</v>
      </c>
      <c r="T1395" s="1" t="s">
        <v>6363</v>
      </c>
      <c r="Y1395" s="1" t="s">
        <v>53</v>
      </c>
      <c r="Z1395" s="1" t="s">
        <v>6773</v>
      </c>
      <c r="AC1395" s="1">
        <v>12</v>
      </c>
      <c r="AD1395" s="1" t="s">
        <v>68</v>
      </c>
      <c r="AE1395" s="1" t="s">
        <v>8538</v>
      </c>
    </row>
    <row r="1396" spans="1:72" ht="13.5" customHeight="1">
      <c r="A1396" s="7" t="str">
        <f>HYPERLINK("http://kyu.snu.ac.kr/sdhj/index.jsp?type=hj/GK14611_00IM0001_088a.jpg","1738_수남면_088a")</f>
        <v>1738_수남면_088a</v>
      </c>
      <c r="B1396" s="2">
        <v>1738</v>
      </c>
      <c r="C1396" s="2" t="s">
        <v>12811</v>
      </c>
      <c r="D1396" s="2" t="s">
        <v>12812</v>
      </c>
      <c r="E1396" s="2">
        <v>1395</v>
      </c>
      <c r="F1396" s="1">
        <v>5</v>
      </c>
      <c r="G1396" s="1" t="s">
        <v>2374</v>
      </c>
      <c r="H1396" s="1" t="s">
        <v>6274</v>
      </c>
      <c r="I1396" s="1">
        <v>6</v>
      </c>
      <c r="L1396" s="1">
        <v>1</v>
      </c>
      <c r="M1396" s="1" t="s">
        <v>12053</v>
      </c>
      <c r="N1396" s="1" t="s">
        <v>12054</v>
      </c>
      <c r="S1396" s="1" t="s">
        <v>62</v>
      </c>
      <c r="T1396" s="1" t="s">
        <v>6363</v>
      </c>
      <c r="Y1396" s="1" t="s">
        <v>53</v>
      </c>
      <c r="Z1396" s="1" t="s">
        <v>6773</v>
      </c>
      <c r="AC1396" s="1">
        <v>2</v>
      </c>
      <c r="AD1396" s="1" t="s">
        <v>104</v>
      </c>
      <c r="AE1396" s="1" t="s">
        <v>8576</v>
      </c>
      <c r="AF1396" s="1" t="s">
        <v>105</v>
      </c>
      <c r="AG1396" s="1" t="s">
        <v>8593</v>
      </c>
    </row>
    <row r="1397" spans="1:72" ht="13.5" customHeight="1">
      <c r="A1397" s="7" t="str">
        <f>HYPERLINK("http://kyu.snu.ac.kr/sdhj/index.jsp?type=hj/GK14611_00IM0001_088a.jpg","1738_수남면_088a")</f>
        <v>1738_수남면_088a</v>
      </c>
      <c r="B1397" s="2">
        <v>1738</v>
      </c>
      <c r="C1397" s="2" t="s">
        <v>12811</v>
      </c>
      <c r="D1397" s="2" t="s">
        <v>12812</v>
      </c>
      <c r="E1397" s="2">
        <v>1396</v>
      </c>
      <c r="F1397" s="1">
        <v>5</v>
      </c>
      <c r="G1397" s="1" t="s">
        <v>2374</v>
      </c>
      <c r="H1397" s="1" t="s">
        <v>6274</v>
      </c>
      <c r="I1397" s="1">
        <v>6</v>
      </c>
      <c r="L1397" s="1">
        <v>2</v>
      </c>
      <c r="M1397" s="1" t="s">
        <v>12055</v>
      </c>
      <c r="N1397" s="1" t="s">
        <v>12056</v>
      </c>
      <c r="T1397" s="1" t="s">
        <v>12719</v>
      </c>
      <c r="U1397" s="1" t="s">
        <v>2451</v>
      </c>
      <c r="V1397" s="1" t="s">
        <v>6561</v>
      </c>
      <c r="W1397" s="1" t="s">
        <v>153</v>
      </c>
      <c r="X1397" s="1" t="s">
        <v>6765</v>
      </c>
      <c r="Y1397" s="1" t="s">
        <v>2611</v>
      </c>
      <c r="Z1397" s="1" t="s">
        <v>7929</v>
      </c>
      <c r="AC1397" s="1">
        <v>49</v>
      </c>
      <c r="AD1397" s="1" t="s">
        <v>585</v>
      </c>
      <c r="AE1397" s="1" t="s">
        <v>8544</v>
      </c>
      <c r="AJ1397" s="1" t="s">
        <v>17</v>
      </c>
      <c r="AK1397" s="1" t="s">
        <v>8760</v>
      </c>
      <c r="AL1397" s="1" t="s">
        <v>50</v>
      </c>
      <c r="AM1397" s="1" t="s">
        <v>11050</v>
      </c>
      <c r="AT1397" s="1" t="s">
        <v>46</v>
      </c>
      <c r="AU1397" s="1" t="s">
        <v>6649</v>
      </c>
      <c r="AV1397" s="1" t="s">
        <v>2612</v>
      </c>
      <c r="AW1397" s="1" t="s">
        <v>9340</v>
      </c>
      <c r="BG1397" s="1" t="s">
        <v>48</v>
      </c>
      <c r="BH1397" s="1" t="s">
        <v>6678</v>
      </c>
      <c r="BI1397" s="1" t="s">
        <v>2595</v>
      </c>
      <c r="BJ1397" s="1" t="s">
        <v>10931</v>
      </c>
      <c r="BK1397" s="1" t="s">
        <v>48</v>
      </c>
      <c r="BL1397" s="1" t="s">
        <v>6678</v>
      </c>
      <c r="BM1397" s="1" t="s">
        <v>1311</v>
      </c>
      <c r="BN1397" s="1" t="s">
        <v>9389</v>
      </c>
      <c r="BO1397" s="1" t="s">
        <v>782</v>
      </c>
      <c r="BP1397" s="1" t="s">
        <v>6451</v>
      </c>
      <c r="BQ1397" s="1" t="s">
        <v>2596</v>
      </c>
      <c r="BR1397" s="1" t="s">
        <v>10881</v>
      </c>
      <c r="BS1397" s="1" t="s">
        <v>207</v>
      </c>
      <c r="BT1397" s="1" t="s">
        <v>8740</v>
      </c>
    </row>
    <row r="1398" spans="1:72" ht="13.5" customHeight="1">
      <c r="A1398" s="7" t="str">
        <f>HYPERLINK("http://kyu.snu.ac.kr/sdhj/index.jsp?type=hj/GK14611_00IM0001_088a.jpg","1738_수남면_088a")</f>
        <v>1738_수남면_088a</v>
      </c>
      <c r="B1398" s="2">
        <v>1738</v>
      </c>
      <c r="C1398" s="2" t="s">
        <v>12956</v>
      </c>
      <c r="D1398" s="2" t="s">
        <v>12957</v>
      </c>
      <c r="E1398" s="2">
        <v>1397</v>
      </c>
      <c r="F1398" s="1">
        <v>5</v>
      </c>
      <c r="G1398" s="1" t="s">
        <v>2374</v>
      </c>
      <c r="H1398" s="1" t="s">
        <v>6274</v>
      </c>
      <c r="I1398" s="1">
        <v>6</v>
      </c>
      <c r="L1398" s="1">
        <v>2</v>
      </c>
      <c r="M1398" s="1" t="s">
        <v>12055</v>
      </c>
      <c r="N1398" s="1" t="s">
        <v>12056</v>
      </c>
      <c r="S1398" s="1" t="s">
        <v>51</v>
      </c>
      <c r="T1398" s="1" t="s">
        <v>6364</v>
      </c>
      <c r="W1398" s="1" t="s">
        <v>66</v>
      </c>
      <c r="X1398" s="1" t="s">
        <v>11719</v>
      </c>
      <c r="Y1398" s="1" t="s">
        <v>53</v>
      </c>
      <c r="Z1398" s="1" t="s">
        <v>6773</v>
      </c>
      <c r="AC1398" s="1">
        <v>41</v>
      </c>
      <c r="AD1398" s="1" t="s">
        <v>411</v>
      </c>
      <c r="AE1398" s="1" t="s">
        <v>7912</v>
      </c>
      <c r="AJ1398" s="1" t="s">
        <v>17</v>
      </c>
      <c r="AK1398" s="1" t="s">
        <v>8760</v>
      </c>
      <c r="AL1398" s="1" t="s">
        <v>69</v>
      </c>
      <c r="AM1398" s="1" t="s">
        <v>8787</v>
      </c>
      <c r="AT1398" s="1" t="s">
        <v>866</v>
      </c>
      <c r="AU1398" s="1" t="s">
        <v>11055</v>
      </c>
      <c r="AV1398" s="1" t="s">
        <v>2613</v>
      </c>
      <c r="AW1398" s="1" t="s">
        <v>9339</v>
      </c>
      <c r="BG1398" s="1" t="s">
        <v>46</v>
      </c>
      <c r="BH1398" s="1" t="s">
        <v>6649</v>
      </c>
      <c r="BI1398" s="1" t="s">
        <v>2614</v>
      </c>
      <c r="BJ1398" s="1" t="s">
        <v>9993</v>
      </c>
      <c r="BK1398" s="1" t="s">
        <v>46</v>
      </c>
      <c r="BL1398" s="1" t="s">
        <v>6649</v>
      </c>
      <c r="BM1398" s="1" t="s">
        <v>2615</v>
      </c>
      <c r="BN1398" s="1" t="s">
        <v>10417</v>
      </c>
      <c r="BO1398" s="1" t="s">
        <v>46</v>
      </c>
      <c r="BP1398" s="1" t="s">
        <v>6649</v>
      </c>
      <c r="BQ1398" s="1" t="s">
        <v>2616</v>
      </c>
      <c r="BR1398" s="1" t="s">
        <v>10880</v>
      </c>
      <c r="BS1398" s="1" t="s">
        <v>41</v>
      </c>
      <c r="BT1398" s="1" t="s">
        <v>8676</v>
      </c>
    </row>
    <row r="1399" spans="1:72" ht="13.5" customHeight="1">
      <c r="A1399" s="7" t="str">
        <f>HYPERLINK("http://kyu.snu.ac.kr/sdhj/index.jsp?type=hj/GK14611_00IM0001_088a.jpg","1738_수남면_088a")</f>
        <v>1738_수남면_088a</v>
      </c>
      <c r="B1399" s="2">
        <v>1738</v>
      </c>
      <c r="C1399" s="2" t="s">
        <v>12764</v>
      </c>
      <c r="D1399" s="2" t="s">
        <v>12765</v>
      </c>
      <c r="E1399" s="2">
        <v>1398</v>
      </c>
      <c r="F1399" s="1">
        <v>5</v>
      </c>
      <c r="G1399" s="1" t="s">
        <v>2374</v>
      </c>
      <c r="H1399" s="1" t="s">
        <v>6274</v>
      </c>
      <c r="I1399" s="1">
        <v>6</v>
      </c>
      <c r="L1399" s="1">
        <v>2</v>
      </c>
      <c r="M1399" s="1" t="s">
        <v>12055</v>
      </c>
      <c r="N1399" s="1" t="s">
        <v>12056</v>
      </c>
      <c r="S1399" s="1" t="s">
        <v>83</v>
      </c>
      <c r="T1399" s="1" t="s">
        <v>6369</v>
      </c>
      <c r="U1399" s="1" t="s">
        <v>782</v>
      </c>
      <c r="V1399" s="1" t="s">
        <v>6451</v>
      </c>
      <c r="Y1399" s="1" t="s">
        <v>2617</v>
      </c>
      <c r="Z1399" s="1" t="s">
        <v>6806</v>
      </c>
      <c r="AC1399" s="1">
        <v>13</v>
      </c>
      <c r="AD1399" s="1" t="s">
        <v>212</v>
      </c>
      <c r="AE1399" s="1" t="s">
        <v>8547</v>
      </c>
    </row>
    <row r="1400" spans="1:72" ht="13.5" customHeight="1">
      <c r="A1400" s="7" t="str">
        <f>HYPERLINK("http://kyu.snu.ac.kr/sdhj/index.jsp?type=hj/GK14611_00IM0001_088a.jpg","1738_수남면_088a")</f>
        <v>1738_수남면_088a</v>
      </c>
      <c r="B1400" s="2">
        <v>1738</v>
      </c>
      <c r="C1400" s="2" t="s">
        <v>12722</v>
      </c>
      <c r="D1400" s="2" t="s">
        <v>12723</v>
      </c>
      <c r="E1400" s="2">
        <v>1399</v>
      </c>
      <c r="F1400" s="1">
        <v>5</v>
      </c>
      <c r="G1400" s="1" t="s">
        <v>2374</v>
      </c>
      <c r="H1400" s="1" t="s">
        <v>6274</v>
      </c>
      <c r="I1400" s="1">
        <v>6</v>
      </c>
      <c r="L1400" s="1">
        <v>2</v>
      </c>
      <c r="M1400" s="1" t="s">
        <v>12055</v>
      </c>
      <c r="N1400" s="1" t="s">
        <v>12056</v>
      </c>
      <c r="S1400" s="1" t="s">
        <v>62</v>
      </c>
      <c r="T1400" s="1" t="s">
        <v>6363</v>
      </c>
      <c r="Y1400" s="1" t="s">
        <v>53</v>
      </c>
      <c r="Z1400" s="1" t="s">
        <v>6773</v>
      </c>
      <c r="AF1400" s="1" t="s">
        <v>128</v>
      </c>
      <c r="AG1400" s="1" t="s">
        <v>6421</v>
      </c>
    </row>
    <row r="1401" spans="1:72" ht="13.5" customHeight="1">
      <c r="A1401" s="7" t="str">
        <f>HYPERLINK("http://kyu.snu.ac.kr/sdhj/index.jsp?type=hj/GK14611_00IM0001_088a.jpg","1738_수남면_088a")</f>
        <v>1738_수남면_088a</v>
      </c>
      <c r="B1401" s="2">
        <v>1738</v>
      </c>
      <c r="C1401" s="2" t="s">
        <v>12722</v>
      </c>
      <c r="D1401" s="2" t="s">
        <v>12723</v>
      </c>
      <c r="E1401" s="2">
        <v>1400</v>
      </c>
      <c r="F1401" s="1">
        <v>5</v>
      </c>
      <c r="G1401" s="1" t="s">
        <v>2374</v>
      </c>
      <c r="H1401" s="1" t="s">
        <v>6274</v>
      </c>
      <c r="I1401" s="1">
        <v>6</v>
      </c>
      <c r="L1401" s="1">
        <v>3</v>
      </c>
      <c r="M1401" s="1" t="s">
        <v>12057</v>
      </c>
      <c r="N1401" s="1" t="s">
        <v>12058</v>
      </c>
      <c r="T1401" s="1" t="s">
        <v>12676</v>
      </c>
      <c r="U1401" s="1" t="s">
        <v>2488</v>
      </c>
      <c r="V1401" s="1" t="s">
        <v>6646</v>
      </c>
      <c r="W1401" s="1" t="s">
        <v>258</v>
      </c>
      <c r="X1401" s="1" t="s">
        <v>6713</v>
      </c>
      <c r="Y1401" s="1" t="s">
        <v>2618</v>
      </c>
      <c r="Z1401" s="1" t="s">
        <v>7928</v>
      </c>
      <c r="AC1401" s="1">
        <v>54</v>
      </c>
      <c r="AD1401" s="1" t="s">
        <v>511</v>
      </c>
      <c r="AE1401" s="1" t="s">
        <v>8566</v>
      </c>
      <c r="AJ1401" s="1" t="s">
        <v>17</v>
      </c>
      <c r="AK1401" s="1" t="s">
        <v>8760</v>
      </c>
      <c r="AL1401" s="1" t="s">
        <v>260</v>
      </c>
      <c r="AM1401" s="1" t="s">
        <v>8762</v>
      </c>
      <c r="AT1401" s="1" t="s">
        <v>46</v>
      </c>
      <c r="AU1401" s="1" t="s">
        <v>6649</v>
      </c>
      <c r="AV1401" s="1" t="s">
        <v>2619</v>
      </c>
      <c r="AW1401" s="1" t="s">
        <v>7909</v>
      </c>
      <c r="BG1401" s="1" t="s">
        <v>46</v>
      </c>
      <c r="BH1401" s="1" t="s">
        <v>6649</v>
      </c>
      <c r="BI1401" s="1" t="s">
        <v>2082</v>
      </c>
      <c r="BJ1401" s="1" t="s">
        <v>8094</v>
      </c>
      <c r="BK1401" s="1" t="s">
        <v>48</v>
      </c>
      <c r="BL1401" s="1" t="s">
        <v>6678</v>
      </c>
      <c r="BM1401" s="1" t="s">
        <v>999</v>
      </c>
      <c r="BN1401" s="1" t="s">
        <v>9375</v>
      </c>
      <c r="BO1401" s="1" t="s">
        <v>46</v>
      </c>
      <c r="BP1401" s="1" t="s">
        <v>6649</v>
      </c>
      <c r="BQ1401" s="1" t="s">
        <v>2620</v>
      </c>
      <c r="BR1401" s="1" t="s">
        <v>11111</v>
      </c>
      <c r="BS1401" s="1" t="s">
        <v>50</v>
      </c>
      <c r="BT1401" s="1" t="s">
        <v>11050</v>
      </c>
    </row>
    <row r="1402" spans="1:72" ht="13.5" customHeight="1">
      <c r="A1402" s="7" t="str">
        <f>HYPERLINK("http://kyu.snu.ac.kr/sdhj/index.jsp?type=hj/GK14611_00IM0001_088a.jpg","1738_수남면_088a")</f>
        <v>1738_수남면_088a</v>
      </c>
      <c r="B1402" s="2">
        <v>1738</v>
      </c>
      <c r="C1402" s="2" t="s">
        <v>13022</v>
      </c>
      <c r="D1402" s="2" t="s">
        <v>13023</v>
      </c>
      <c r="E1402" s="2">
        <v>1401</v>
      </c>
      <c r="F1402" s="1">
        <v>5</v>
      </c>
      <c r="G1402" s="1" t="s">
        <v>2374</v>
      </c>
      <c r="H1402" s="1" t="s">
        <v>6274</v>
      </c>
      <c r="I1402" s="1">
        <v>6</v>
      </c>
      <c r="L1402" s="1">
        <v>3</v>
      </c>
      <c r="M1402" s="1" t="s">
        <v>12057</v>
      </c>
      <c r="N1402" s="1" t="s">
        <v>12058</v>
      </c>
      <c r="S1402" s="1" t="s">
        <v>168</v>
      </c>
      <c r="T1402" s="1" t="s">
        <v>6377</v>
      </c>
      <c r="AF1402" s="1" t="s">
        <v>128</v>
      </c>
      <c r="AG1402" s="1" t="s">
        <v>6421</v>
      </c>
    </row>
    <row r="1403" spans="1:72" ht="13.5" customHeight="1">
      <c r="A1403" s="7" t="str">
        <f>HYPERLINK("http://kyu.snu.ac.kr/sdhj/index.jsp?type=hj/GK14611_00IM0001_088a.jpg","1738_수남면_088a")</f>
        <v>1738_수남면_088a</v>
      </c>
      <c r="B1403" s="2">
        <v>1738</v>
      </c>
      <c r="C1403" s="2" t="s">
        <v>13000</v>
      </c>
      <c r="D1403" s="2" t="s">
        <v>13001</v>
      </c>
      <c r="E1403" s="2">
        <v>1402</v>
      </c>
      <c r="F1403" s="1">
        <v>5</v>
      </c>
      <c r="G1403" s="1" t="s">
        <v>2374</v>
      </c>
      <c r="H1403" s="1" t="s">
        <v>6274</v>
      </c>
      <c r="I1403" s="1">
        <v>6</v>
      </c>
      <c r="L1403" s="1">
        <v>4</v>
      </c>
      <c r="M1403" s="1" t="s">
        <v>2607</v>
      </c>
      <c r="N1403" s="1" t="s">
        <v>11785</v>
      </c>
      <c r="Q1403" s="1" t="s">
        <v>2621</v>
      </c>
      <c r="R1403" s="1" t="s">
        <v>11775</v>
      </c>
      <c r="T1403" s="1" t="s">
        <v>13396</v>
      </c>
      <c r="U1403" s="1" t="s">
        <v>2622</v>
      </c>
      <c r="V1403" s="1" t="s">
        <v>6619</v>
      </c>
      <c r="W1403" s="1" t="s">
        <v>66</v>
      </c>
      <c r="X1403" s="1" t="s">
        <v>11719</v>
      </c>
      <c r="Y1403" s="1" t="s">
        <v>2623</v>
      </c>
      <c r="Z1403" s="1" t="s">
        <v>7049</v>
      </c>
      <c r="AC1403" s="1">
        <v>40</v>
      </c>
      <c r="AD1403" s="1" t="s">
        <v>172</v>
      </c>
      <c r="AE1403" s="1" t="s">
        <v>8583</v>
      </c>
      <c r="AF1403" s="1" t="s">
        <v>105</v>
      </c>
      <c r="AG1403" s="1" t="s">
        <v>8593</v>
      </c>
      <c r="AJ1403" s="1" t="s">
        <v>17</v>
      </c>
      <c r="AK1403" s="1" t="s">
        <v>8760</v>
      </c>
      <c r="AL1403" s="1" t="s">
        <v>2624</v>
      </c>
      <c r="AM1403" s="1" t="s">
        <v>8774</v>
      </c>
      <c r="AT1403" s="1" t="s">
        <v>46</v>
      </c>
      <c r="AU1403" s="1" t="s">
        <v>6649</v>
      </c>
      <c r="AV1403" s="1" t="s">
        <v>2625</v>
      </c>
      <c r="AW1403" s="1" t="s">
        <v>7469</v>
      </c>
      <c r="BG1403" s="1" t="s">
        <v>46</v>
      </c>
      <c r="BH1403" s="1" t="s">
        <v>6649</v>
      </c>
      <c r="BI1403" s="1" t="s">
        <v>2626</v>
      </c>
      <c r="BJ1403" s="1" t="s">
        <v>7339</v>
      </c>
      <c r="BK1403" s="1" t="s">
        <v>46</v>
      </c>
      <c r="BL1403" s="1" t="s">
        <v>6649</v>
      </c>
      <c r="BM1403" s="1" t="s">
        <v>2627</v>
      </c>
      <c r="BN1403" s="1" t="s">
        <v>10416</v>
      </c>
      <c r="BO1403" s="1" t="s">
        <v>48</v>
      </c>
      <c r="BP1403" s="1" t="s">
        <v>6678</v>
      </c>
      <c r="BQ1403" s="1" t="s">
        <v>2628</v>
      </c>
      <c r="BR1403" s="1" t="s">
        <v>11238</v>
      </c>
      <c r="BS1403" s="1" t="s">
        <v>50</v>
      </c>
      <c r="BT1403" s="1" t="s">
        <v>11050</v>
      </c>
    </row>
    <row r="1404" spans="1:72" ht="13.5" customHeight="1">
      <c r="A1404" s="7" t="str">
        <f>HYPERLINK("http://kyu.snu.ac.kr/sdhj/index.jsp?type=hj/GK14611_00IM0001_088a.jpg","1738_수남면_088a")</f>
        <v>1738_수남면_088a</v>
      </c>
      <c r="B1404" s="2">
        <v>1738</v>
      </c>
      <c r="C1404" s="2" t="s">
        <v>12946</v>
      </c>
      <c r="D1404" s="2" t="s">
        <v>12947</v>
      </c>
      <c r="E1404" s="2">
        <v>1403</v>
      </c>
      <c r="F1404" s="1">
        <v>5</v>
      </c>
      <c r="G1404" s="1" t="s">
        <v>2374</v>
      </c>
      <c r="H1404" s="1" t="s">
        <v>6274</v>
      </c>
      <c r="I1404" s="1">
        <v>6</v>
      </c>
      <c r="L1404" s="1">
        <v>4</v>
      </c>
      <c r="M1404" s="1" t="s">
        <v>2607</v>
      </c>
      <c r="N1404" s="1" t="s">
        <v>11785</v>
      </c>
      <c r="S1404" s="1" t="s">
        <v>51</v>
      </c>
      <c r="T1404" s="1" t="s">
        <v>6364</v>
      </c>
      <c r="W1404" s="1" t="s">
        <v>438</v>
      </c>
      <c r="X1404" s="1" t="s">
        <v>6710</v>
      </c>
      <c r="Y1404" s="1" t="s">
        <v>10</v>
      </c>
      <c r="Z1404" s="1" t="s">
        <v>6747</v>
      </c>
      <c r="AC1404" s="1">
        <v>31</v>
      </c>
      <c r="AD1404" s="1" t="s">
        <v>86</v>
      </c>
      <c r="AE1404" s="1" t="s">
        <v>8550</v>
      </c>
      <c r="AF1404" s="1" t="s">
        <v>105</v>
      </c>
      <c r="AG1404" s="1" t="s">
        <v>8593</v>
      </c>
      <c r="AJ1404" s="1" t="s">
        <v>17</v>
      </c>
      <c r="AK1404" s="1" t="s">
        <v>8760</v>
      </c>
      <c r="AL1404" s="1" t="s">
        <v>372</v>
      </c>
      <c r="AM1404" s="1" t="s">
        <v>8664</v>
      </c>
      <c r="AT1404" s="1" t="s">
        <v>79</v>
      </c>
      <c r="AU1404" s="1" t="s">
        <v>6493</v>
      </c>
      <c r="AV1404" s="1" t="s">
        <v>2629</v>
      </c>
      <c r="AW1404" s="1" t="s">
        <v>9338</v>
      </c>
      <c r="BG1404" s="1" t="s">
        <v>48</v>
      </c>
      <c r="BH1404" s="1" t="s">
        <v>6678</v>
      </c>
      <c r="BI1404" s="1" t="s">
        <v>2630</v>
      </c>
      <c r="BJ1404" s="1" t="s">
        <v>9791</v>
      </c>
      <c r="BK1404" s="1" t="s">
        <v>48</v>
      </c>
      <c r="BL1404" s="1" t="s">
        <v>6678</v>
      </c>
      <c r="BM1404" s="1" t="s">
        <v>2631</v>
      </c>
      <c r="BN1404" s="1" t="s">
        <v>10194</v>
      </c>
      <c r="BO1404" s="1" t="s">
        <v>81</v>
      </c>
      <c r="BP1404" s="1" t="s">
        <v>8866</v>
      </c>
      <c r="BQ1404" s="1" t="s">
        <v>2632</v>
      </c>
      <c r="BR1404" s="1" t="s">
        <v>11145</v>
      </c>
      <c r="BS1404" s="1" t="s">
        <v>50</v>
      </c>
      <c r="BT1404" s="1" t="s">
        <v>11050</v>
      </c>
    </row>
    <row r="1405" spans="1:72" ht="13.5" customHeight="1">
      <c r="A1405" s="7" t="str">
        <f>HYPERLINK("http://kyu.snu.ac.kr/sdhj/index.jsp?type=hj/GK14611_00IM0001_088a.jpg","1738_수남면_088a")</f>
        <v>1738_수남면_088a</v>
      </c>
      <c r="B1405" s="2">
        <v>1738</v>
      </c>
      <c r="C1405" s="2" t="s">
        <v>12887</v>
      </c>
      <c r="D1405" s="2" t="s">
        <v>12888</v>
      </c>
      <c r="E1405" s="2">
        <v>1404</v>
      </c>
      <c r="F1405" s="1">
        <v>5</v>
      </c>
      <c r="G1405" s="1" t="s">
        <v>2374</v>
      </c>
      <c r="H1405" s="1" t="s">
        <v>6274</v>
      </c>
      <c r="I1405" s="1">
        <v>6</v>
      </c>
      <c r="L1405" s="1">
        <v>4</v>
      </c>
      <c r="M1405" s="1" t="s">
        <v>2607</v>
      </c>
      <c r="N1405" s="1" t="s">
        <v>11785</v>
      </c>
      <c r="S1405" s="1" t="s">
        <v>152</v>
      </c>
      <c r="T1405" s="1" t="s">
        <v>6372</v>
      </c>
      <c r="W1405" s="1" t="s">
        <v>13558</v>
      </c>
      <c r="X1405" s="1" t="s">
        <v>6765</v>
      </c>
      <c r="Y1405" s="1" t="s">
        <v>53</v>
      </c>
      <c r="Z1405" s="1" t="s">
        <v>6773</v>
      </c>
      <c r="AC1405" s="1">
        <v>100</v>
      </c>
      <c r="AD1405" s="1" t="s">
        <v>284</v>
      </c>
      <c r="AE1405" s="1" t="s">
        <v>8572</v>
      </c>
    </row>
    <row r="1406" spans="1:72" ht="13.5" customHeight="1">
      <c r="A1406" s="7" t="str">
        <f>HYPERLINK("http://kyu.snu.ac.kr/sdhj/index.jsp?type=hj/GK14611_00IM0001_088a.jpg","1738_수남면_088a")</f>
        <v>1738_수남면_088a</v>
      </c>
      <c r="B1406" s="2">
        <v>1738</v>
      </c>
      <c r="C1406" s="2" t="s">
        <v>12782</v>
      </c>
      <c r="D1406" s="2" t="s">
        <v>12783</v>
      </c>
      <c r="E1406" s="2">
        <v>1405</v>
      </c>
      <c r="F1406" s="1">
        <v>5</v>
      </c>
      <c r="G1406" s="1" t="s">
        <v>2374</v>
      </c>
      <c r="H1406" s="1" t="s">
        <v>6274</v>
      </c>
      <c r="I1406" s="1">
        <v>6</v>
      </c>
      <c r="L1406" s="1">
        <v>5</v>
      </c>
      <c r="M1406" s="1" t="s">
        <v>12059</v>
      </c>
      <c r="N1406" s="1" t="s">
        <v>12060</v>
      </c>
      <c r="T1406" s="1" t="s">
        <v>13014</v>
      </c>
      <c r="U1406" s="1" t="s">
        <v>2633</v>
      </c>
      <c r="V1406" s="1" t="s">
        <v>11058</v>
      </c>
      <c r="W1406" s="1" t="s">
        <v>526</v>
      </c>
      <c r="X1406" s="1" t="s">
        <v>6712</v>
      </c>
      <c r="Y1406" s="1" t="s">
        <v>527</v>
      </c>
      <c r="Z1406" s="1" t="s">
        <v>7927</v>
      </c>
      <c r="AC1406" s="1">
        <v>66</v>
      </c>
      <c r="AD1406" s="1" t="s">
        <v>130</v>
      </c>
      <c r="AE1406" s="1" t="s">
        <v>8580</v>
      </c>
      <c r="AJ1406" s="1" t="s">
        <v>17</v>
      </c>
      <c r="AK1406" s="1" t="s">
        <v>8760</v>
      </c>
      <c r="AL1406" s="1" t="s">
        <v>103</v>
      </c>
      <c r="AM1406" s="1" t="s">
        <v>8747</v>
      </c>
      <c r="AT1406" s="1" t="s">
        <v>46</v>
      </c>
      <c r="AU1406" s="1" t="s">
        <v>6649</v>
      </c>
      <c r="AV1406" s="1" t="s">
        <v>2634</v>
      </c>
      <c r="AW1406" s="1" t="s">
        <v>9087</v>
      </c>
      <c r="BG1406" s="1" t="s">
        <v>46</v>
      </c>
      <c r="BH1406" s="1" t="s">
        <v>6649</v>
      </c>
      <c r="BI1406" s="1" t="s">
        <v>2413</v>
      </c>
      <c r="BJ1406" s="1" t="s">
        <v>9992</v>
      </c>
      <c r="BK1406" s="1" t="s">
        <v>46</v>
      </c>
      <c r="BL1406" s="1" t="s">
        <v>6649</v>
      </c>
      <c r="BM1406" s="1" t="s">
        <v>2635</v>
      </c>
      <c r="BN1406" s="1" t="s">
        <v>10415</v>
      </c>
      <c r="BO1406" s="1" t="s">
        <v>46</v>
      </c>
      <c r="BP1406" s="1" t="s">
        <v>6649</v>
      </c>
      <c r="BQ1406" s="1" t="s">
        <v>2636</v>
      </c>
      <c r="BR1406" s="1" t="s">
        <v>10879</v>
      </c>
      <c r="BS1406" s="1" t="s">
        <v>257</v>
      </c>
      <c r="BT1406" s="1" t="s">
        <v>8704</v>
      </c>
    </row>
    <row r="1407" spans="1:72" ht="13.5" customHeight="1">
      <c r="A1407" s="7" t="str">
        <f>HYPERLINK("http://kyu.snu.ac.kr/sdhj/index.jsp?type=hj/GK14611_00IM0001_088a.jpg","1738_수남면_088a")</f>
        <v>1738_수남면_088a</v>
      </c>
      <c r="B1407" s="2">
        <v>1738</v>
      </c>
      <c r="C1407" s="2" t="s">
        <v>12689</v>
      </c>
      <c r="D1407" s="2" t="s">
        <v>12680</v>
      </c>
      <c r="E1407" s="2">
        <v>1406</v>
      </c>
      <c r="F1407" s="1">
        <v>5</v>
      </c>
      <c r="G1407" s="1" t="s">
        <v>2374</v>
      </c>
      <c r="H1407" s="1" t="s">
        <v>6274</v>
      </c>
      <c r="I1407" s="1">
        <v>6</v>
      </c>
      <c r="L1407" s="1">
        <v>5</v>
      </c>
      <c r="M1407" s="1" t="s">
        <v>12059</v>
      </c>
      <c r="N1407" s="1" t="s">
        <v>12060</v>
      </c>
      <c r="S1407" s="1" t="s">
        <v>51</v>
      </c>
      <c r="T1407" s="1" t="s">
        <v>6364</v>
      </c>
      <c r="U1407" s="1" t="s">
        <v>956</v>
      </c>
      <c r="V1407" s="1" t="s">
        <v>13559</v>
      </c>
      <c r="Y1407" s="1" t="s">
        <v>13560</v>
      </c>
      <c r="Z1407" s="1" t="s">
        <v>11738</v>
      </c>
      <c r="AC1407" s="1">
        <v>56</v>
      </c>
      <c r="AD1407" s="1" t="s">
        <v>328</v>
      </c>
      <c r="AE1407" s="1" t="s">
        <v>8554</v>
      </c>
      <c r="AJ1407" s="1" t="s">
        <v>17</v>
      </c>
      <c r="AK1407" s="1" t="s">
        <v>8760</v>
      </c>
      <c r="AL1407" s="1" t="s">
        <v>50</v>
      </c>
      <c r="AM1407" s="1" t="s">
        <v>11050</v>
      </c>
      <c r="AT1407" s="1" t="s">
        <v>46</v>
      </c>
      <c r="AU1407" s="1" t="s">
        <v>6649</v>
      </c>
      <c r="AV1407" s="1" t="s">
        <v>2637</v>
      </c>
      <c r="AW1407" s="1" t="s">
        <v>9337</v>
      </c>
      <c r="BG1407" s="1" t="s">
        <v>46</v>
      </c>
      <c r="BH1407" s="1" t="s">
        <v>6649</v>
      </c>
      <c r="BI1407" s="1" t="s">
        <v>2638</v>
      </c>
      <c r="BJ1407" s="1" t="s">
        <v>9991</v>
      </c>
      <c r="BK1407" s="1" t="s">
        <v>46</v>
      </c>
      <c r="BL1407" s="1" t="s">
        <v>6649</v>
      </c>
      <c r="BM1407" s="1" t="s">
        <v>1393</v>
      </c>
      <c r="BN1407" s="1" t="s">
        <v>9062</v>
      </c>
      <c r="BO1407" s="1" t="s">
        <v>46</v>
      </c>
      <c r="BP1407" s="1" t="s">
        <v>6649</v>
      </c>
      <c r="BQ1407" s="1" t="s">
        <v>2639</v>
      </c>
      <c r="BR1407" s="1" t="s">
        <v>10878</v>
      </c>
      <c r="BS1407" s="1" t="s">
        <v>41</v>
      </c>
      <c r="BT1407" s="1" t="s">
        <v>8676</v>
      </c>
    </row>
    <row r="1408" spans="1:72" ht="13.5" customHeight="1">
      <c r="A1408" s="7" t="str">
        <f>HYPERLINK("http://kyu.snu.ac.kr/sdhj/index.jsp?type=hj/GK14611_00IM0001_088a.jpg","1738_수남면_088a")</f>
        <v>1738_수남면_088a</v>
      </c>
      <c r="B1408" s="2">
        <v>1738</v>
      </c>
      <c r="C1408" s="2" t="s">
        <v>13286</v>
      </c>
      <c r="D1408" s="2" t="s">
        <v>13287</v>
      </c>
      <c r="E1408" s="2">
        <v>1407</v>
      </c>
      <c r="F1408" s="1">
        <v>5</v>
      </c>
      <c r="G1408" s="1" t="s">
        <v>2374</v>
      </c>
      <c r="H1408" s="1" t="s">
        <v>6274</v>
      </c>
      <c r="I1408" s="1">
        <v>6</v>
      </c>
      <c r="L1408" s="1">
        <v>5</v>
      </c>
      <c r="M1408" s="1" t="s">
        <v>12059</v>
      </c>
      <c r="N1408" s="1" t="s">
        <v>12060</v>
      </c>
      <c r="S1408" s="1" t="s">
        <v>131</v>
      </c>
      <c r="T1408" s="1" t="s">
        <v>6366</v>
      </c>
      <c r="Y1408" s="1" t="s">
        <v>85</v>
      </c>
      <c r="Z1408" s="1" t="s">
        <v>6791</v>
      </c>
      <c r="AC1408" s="1">
        <v>20</v>
      </c>
      <c r="AD1408" s="1" t="s">
        <v>63</v>
      </c>
      <c r="AE1408" s="1" t="s">
        <v>8535</v>
      </c>
    </row>
    <row r="1409" spans="1:72" ht="13.5" customHeight="1">
      <c r="A1409" s="7" t="str">
        <f>HYPERLINK("http://kyu.snu.ac.kr/sdhj/index.jsp?type=hj/GK14611_00IM0001_088b.jpg","1738_수남면_088b")</f>
        <v>1738_수남면_088b</v>
      </c>
      <c r="B1409" s="2">
        <v>1738</v>
      </c>
      <c r="C1409" s="2" t="s">
        <v>13056</v>
      </c>
      <c r="D1409" s="2" t="s">
        <v>13057</v>
      </c>
      <c r="E1409" s="2">
        <v>1408</v>
      </c>
      <c r="F1409" s="1">
        <v>5</v>
      </c>
      <c r="G1409" s="1" t="s">
        <v>2374</v>
      </c>
      <c r="H1409" s="1" t="s">
        <v>6274</v>
      </c>
      <c r="I1409" s="1">
        <v>7</v>
      </c>
      <c r="J1409" s="1" t="s">
        <v>2640</v>
      </c>
      <c r="K1409" s="1" t="s">
        <v>11797</v>
      </c>
      <c r="L1409" s="1">
        <v>1</v>
      </c>
      <c r="M1409" s="1" t="s">
        <v>1517</v>
      </c>
      <c r="N1409" s="1" t="s">
        <v>7926</v>
      </c>
      <c r="T1409" s="1" t="s">
        <v>13499</v>
      </c>
      <c r="U1409" s="1" t="s">
        <v>2641</v>
      </c>
      <c r="V1409" s="1" t="s">
        <v>11054</v>
      </c>
      <c r="Y1409" s="1" t="s">
        <v>1517</v>
      </c>
      <c r="Z1409" s="1" t="s">
        <v>7926</v>
      </c>
      <c r="AC1409" s="1">
        <v>83</v>
      </c>
      <c r="AD1409" s="1" t="s">
        <v>284</v>
      </c>
      <c r="AE1409" s="1" t="s">
        <v>8572</v>
      </c>
      <c r="AJ1409" s="1" t="s">
        <v>17</v>
      </c>
      <c r="AK1409" s="1" t="s">
        <v>8760</v>
      </c>
      <c r="AL1409" s="1" t="s">
        <v>50</v>
      </c>
      <c r="AM1409" s="1" t="s">
        <v>11050</v>
      </c>
      <c r="AN1409" s="1" t="s">
        <v>2642</v>
      </c>
      <c r="AO1409" s="1" t="s">
        <v>8821</v>
      </c>
      <c r="AR1409" s="1" t="s">
        <v>2643</v>
      </c>
      <c r="AS1409" s="1" t="s">
        <v>8847</v>
      </c>
      <c r="AT1409" s="1" t="s">
        <v>46</v>
      </c>
      <c r="AU1409" s="1" t="s">
        <v>6649</v>
      </c>
      <c r="AV1409" s="1" t="s">
        <v>1495</v>
      </c>
      <c r="AW1409" s="1" t="s">
        <v>7773</v>
      </c>
      <c r="BG1409" s="1" t="s">
        <v>46</v>
      </c>
      <c r="BH1409" s="1" t="s">
        <v>6649</v>
      </c>
      <c r="BI1409" s="1" t="s">
        <v>553</v>
      </c>
      <c r="BJ1409" s="1" t="s">
        <v>6915</v>
      </c>
      <c r="BK1409" s="1" t="s">
        <v>119</v>
      </c>
      <c r="BL1409" s="1" t="s">
        <v>8868</v>
      </c>
      <c r="BM1409" s="1" t="s">
        <v>2644</v>
      </c>
      <c r="BN1409" s="1" t="s">
        <v>7547</v>
      </c>
      <c r="BO1409" s="1" t="s">
        <v>46</v>
      </c>
      <c r="BP1409" s="1" t="s">
        <v>6649</v>
      </c>
      <c r="BQ1409" s="1" t="s">
        <v>2645</v>
      </c>
      <c r="BR1409" s="1" t="s">
        <v>11191</v>
      </c>
      <c r="BS1409" s="1" t="s">
        <v>372</v>
      </c>
      <c r="BT1409" s="1" t="s">
        <v>8664</v>
      </c>
    </row>
    <row r="1410" spans="1:72" ht="13.5" customHeight="1">
      <c r="A1410" s="7" t="str">
        <f>HYPERLINK("http://kyu.snu.ac.kr/sdhj/index.jsp?type=hj/GK14611_00IM0001_088b.jpg","1738_수남면_088b")</f>
        <v>1738_수남면_088b</v>
      </c>
      <c r="B1410" s="2">
        <v>1738</v>
      </c>
      <c r="C1410" s="2" t="s">
        <v>12792</v>
      </c>
      <c r="D1410" s="2" t="s">
        <v>12678</v>
      </c>
      <c r="E1410" s="2">
        <v>1409</v>
      </c>
      <c r="F1410" s="1">
        <v>5</v>
      </c>
      <c r="G1410" s="1" t="s">
        <v>2374</v>
      </c>
      <c r="H1410" s="1" t="s">
        <v>6274</v>
      </c>
      <c r="I1410" s="1">
        <v>7</v>
      </c>
      <c r="L1410" s="1">
        <v>1</v>
      </c>
      <c r="M1410" s="1" t="s">
        <v>1517</v>
      </c>
      <c r="N1410" s="1" t="s">
        <v>7926</v>
      </c>
      <c r="S1410" s="1" t="s">
        <v>51</v>
      </c>
      <c r="T1410" s="1" t="s">
        <v>6364</v>
      </c>
      <c r="U1410" s="1" t="s">
        <v>181</v>
      </c>
      <c r="V1410" s="1" t="s">
        <v>6448</v>
      </c>
      <c r="Y1410" s="1" t="s">
        <v>2276</v>
      </c>
      <c r="Z1410" s="1" t="s">
        <v>7244</v>
      </c>
      <c r="AC1410" s="1">
        <v>55</v>
      </c>
      <c r="AD1410" s="1" t="s">
        <v>201</v>
      </c>
      <c r="AE1410" s="1" t="s">
        <v>8542</v>
      </c>
      <c r="AJ1410" s="1" t="s">
        <v>17</v>
      </c>
      <c r="AK1410" s="1" t="s">
        <v>8760</v>
      </c>
      <c r="AL1410" s="1" t="s">
        <v>1353</v>
      </c>
      <c r="AM1410" s="1" t="s">
        <v>8793</v>
      </c>
      <c r="AN1410" s="1" t="s">
        <v>353</v>
      </c>
      <c r="AO1410" s="1" t="s">
        <v>6368</v>
      </c>
      <c r="AP1410" s="1" t="s">
        <v>159</v>
      </c>
      <c r="AQ1410" s="1" t="s">
        <v>6472</v>
      </c>
      <c r="AR1410" s="1" t="s">
        <v>2646</v>
      </c>
      <c r="AS1410" s="1" t="s">
        <v>8846</v>
      </c>
      <c r="AT1410" s="1" t="s">
        <v>46</v>
      </c>
      <c r="AU1410" s="1" t="s">
        <v>6649</v>
      </c>
      <c r="AV1410" s="1" t="s">
        <v>2647</v>
      </c>
      <c r="AW1410" s="1" t="s">
        <v>8966</v>
      </c>
      <c r="BG1410" s="1" t="s">
        <v>46</v>
      </c>
      <c r="BH1410" s="1" t="s">
        <v>6649</v>
      </c>
      <c r="BI1410" s="1" t="s">
        <v>2266</v>
      </c>
      <c r="BJ1410" s="1" t="s">
        <v>7876</v>
      </c>
      <c r="BK1410" s="1" t="s">
        <v>46</v>
      </c>
      <c r="BL1410" s="1" t="s">
        <v>6649</v>
      </c>
      <c r="BM1410" s="1" t="s">
        <v>2648</v>
      </c>
      <c r="BN1410" s="1" t="s">
        <v>10414</v>
      </c>
      <c r="BO1410" s="1" t="s">
        <v>183</v>
      </c>
      <c r="BP1410" s="1" t="s">
        <v>6484</v>
      </c>
      <c r="BQ1410" s="1" t="s">
        <v>1711</v>
      </c>
      <c r="BR1410" s="1" t="s">
        <v>7606</v>
      </c>
      <c r="BS1410" s="1" t="s">
        <v>202</v>
      </c>
      <c r="BT1410" s="1" t="s">
        <v>7720</v>
      </c>
    </row>
    <row r="1411" spans="1:72" ht="13.5" customHeight="1">
      <c r="A1411" s="7" t="str">
        <f>HYPERLINK("http://kyu.snu.ac.kr/sdhj/index.jsp?type=hj/GK14611_00IM0001_088b.jpg","1738_수남면_088b")</f>
        <v>1738_수남면_088b</v>
      </c>
      <c r="B1411" s="2">
        <v>1738</v>
      </c>
      <c r="C1411" s="2" t="s">
        <v>13429</v>
      </c>
      <c r="D1411" s="2" t="s">
        <v>13430</v>
      </c>
      <c r="E1411" s="2">
        <v>1410</v>
      </c>
      <c r="F1411" s="1">
        <v>5</v>
      </c>
      <c r="G1411" s="1" t="s">
        <v>2374</v>
      </c>
      <c r="H1411" s="1" t="s">
        <v>6274</v>
      </c>
      <c r="I1411" s="1">
        <v>7</v>
      </c>
      <c r="L1411" s="1">
        <v>1</v>
      </c>
      <c r="M1411" s="1" t="s">
        <v>1517</v>
      </c>
      <c r="N1411" s="1" t="s">
        <v>7926</v>
      </c>
      <c r="S1411" s="1" t="s">
        <v>60</v>
      </c>
      <c r="T1411" s="1" t="s">
        <v>6373</v>
      </c>
      <c r="Y1411" s="1" t="s">
        <v>1422</v>
      </c>
      <c r="Z1411" s="1" t="s">
        <v>7240</v>
      </c>
      <c r="AC1411" s="1">
        <v>14</v>
      </c>
      <c r="AD1411" s="1" t="s">
        <v>210</v>
      </c>
      <c r="AE1411" s="1" t="s">
        <v>8582</v>
      </c>
    </row>
    <row r="1412" spans="1:72" ht="13.5" customHeight="1">
      <c r="A1412" s="7" t="str">
        <f>HYPERLINK("http://kyu.snu.ac.kr/sdhj/index.jsp?type=hj/GK14611_00IM0001_088b.jpg","1738_수남면_088b")</f>
        <v>1738_수남면_088b</v>
      </c>
      <c r="B1412" s="2">
        <v>1738</v>
      </c>
      <c r="C1412" s="2" t="s">
        <v>13561</v>
      </c>
      <c r="D1412" s="2" t="s">
        <v>13562</v>
      </c>
      <c r="E1412" s="2">
        <v>1411</v>
      </c>
      <c r="F1412" s="1">
        <v>5</v>
      </c>
      <c r="G1412" s="1" t="s">
        <v>2374</v>
      </c>
      <c r="H1412" s="1" t="s">
        <v>6274</v>
      </c>
      <c r="I1412" s="1">
        <v>7</v>
      </c>
      <c r="L1412" s="1">
        <v>1</v>
      </c>
      <c r="M1412" s="1" t="s">
        <v>1517</v>
      </c>
      <c r="N1412" s="1" t="s">
        <v>7926</v>
      </c>
      <c r="S1412" s="1" t="s">
        <v>62</v>
      </c>
      <c r="T1412" s="1" t="s">
        <v>6363</v>
      </c>
      <c r="Y1412" s="1" t="s">
        <v>363</v>
      </c>
      <c r="Z1412" s="1" t="s">
        <v>6774</v>
      </c>
      <c r="AF1412" s="1" t="s">
        <v>128</v>
      </c>
      <c r="AG1412" s="1" t="s">
        <v>6421</v>
      </c>
    </row>
    <row r="1413" spans="1:72" ht="13.5" customHeight="1">
      <c r="A1413" s="7" t="str">
        <f>HYPERLINK("http://kyu.snu.ac.kr/sdhj/index.jsp?type=hj/GK14611_00IM0001_088b.jpg","1738_수남면_088b")</f>
        <v>1738_수남면_088b</v>
      </c>
      <c r="B1413" s="2">
        <v>1738</v>
      </c>
      <c r="C1413" s="2" t="s">
        <v>12722</v>
      </c>
      <c r="D1413" s="2" t="s">
        <v>12723</v>
      </c>
      <c r="E1413" s="2">
        <v>1412</v>
      </c>
      <c r="F1413" s="1">
        <v>5</v>
      </c>
      <c r="G1413" s="1" t="s">
        <v>2374</v>
      </c>
      <c r="H1413" s="1" t="s">
        <v>6274</v>
      </c>
      <c r="I1413" s="1">
        <v>7</v>
      </c>
      <c r="L1413" s="1">
        <v>1</v>
      </c>
      <c r="M1413" s="1" t="s">
        <v>1517</v>
      </c>
      <c r="N1413" s="1" t="s">
        <v>7926</v>
      </c>
      <c r="S1413" s="1" t="s">
        <v>475</v>
      </c>
      <c r="T1413" s="1" t="s">
        <v>6368</v>
      </c>
      <c r="U1413" s="1" t="s">
        <v>2649</v>
      </c>
      <c r="V1413" s="1" t="s">
        <v>6645</v>
      </c>
      <c r="W1413" s="1" t="s">
        <v>920</v>
      </c>
      <c r="X1413" s="1" t="s">
        <v>6764</v>
      </c>
      <c r="Y1413" s="1" t="s">
        <v>53</v>
      </c>
      <c r="Z1413" s="1" t="s">
        <v>6773</v>
      </c>
      <c r="AC1413" s="1">
        <v>33</v>
      </c>
      <c r="AD1413" s="1" t="s">
        <v>339</v>
      </c>
      <c r="AE1413" s="1" t="s">
        <v>8562</v>
      </c>
    </row>
    <row r="1414" spans="1:72" ht="13.5" customHeight="1">
      <c r="A1414" s="7" t="str">
        <f>HYPERLINK("http://kyu.snu.ac.kr/sdhj/index.jsp?type=hj/GK14611_00IM0001_088b.jpg","1738_수남면_088b")</f>
        <v>1738_수남면_088b</v>
      </c>
      <c r="B1414" s="2">
        <v>1738</v>
      </c>
      <c r="C1414" s="2" t="s">
        <v>12722</v>
      </c>
      <c r="D1414" s="2" t="s">
        <v>12723</v>
      </c>
      <c r="E1414" s="2">
        <v>1413</v>
      </c>
      <c r="F1414" s="1">
        <v>5</v>
      </c>
      <c r="G1414" s="1" t="s">
        <v>2374</v>
      </c>
      <c r="H1414" s="1" t="s">
        <v>6274</v>
      </c>
      <c r="I1414" s="1">
        <v>7</v>
      </c>
      <c r="L1414" s="1">
        <v>1</v>
      </c>
      <c r="M1414" s="1" t="s">
        <v>1517</v>
      </c>
      <c r="N1414" s="1" t="s">
        <v>7926</v>
      </c>
      <c r="T1414" s="1" t="s">
        <v>12788</v>
      </c>
      <c r="U1414" s="1" t="s">
        <v>2650</v>
      </c>
      <c r="V1414" s="1" t="s">
        <v>6483</v>
      </c>
      <c r="Y1414" s="1" t="s">
        <v>2651</v>
      </c>
      <c r="Z1414" s="1" t="s">
        <v>7925</v>
      </c>
      <c r="AF1414" s="1" t="s">
        <v>455</v>
      </c>
      <c r="AG1414" s="1" t="s">
        <v>8591</v>
      </c>
      <c r="AH1414" s="1" t="s">
        <v>2652</v>
      </c>
      <c r="AI1414" s="1" t="s">
        <v>8730</v>
      </c>
    </row>
    <row r="1415" spans="1:72" ht="13.5" customHeight="1">
      <c r="A1415" s="7" t="str">
        <f>HYPERLINK("http://kyu.snu.ac.kr/sdhj/index.jsp?type=hj/GK14611_00IM0001_088b.jpg","1738_수남면_088b")</f>
        <v>1738_수남면_088b</v>
      </c>
      <c r="B1415" s="2">
        <v>1738</v>
      </c>
      <c r="C1415" s="2" t="s">
        <v>12722</v>
      </c>
      <c r="D1415" s="2" t="s">
        <v>12723</v>
      </c>
      <c r="E1415" s="2">
        <v>1414</v>
      </c>
      <c r="F1415" s="1">
        <v>5</v>
      </c>
      <c r="G1415" s="1" t="s">
        <v>2374</v>
      </c>
      <c r="H1415" s="1" t="s">
        <v>6274</v>
      </c>
      <c r="I1415" s="1">
        <v>7</v>
      </c>
      <c r="L1415" s="1">
        <v>1</v>
      </c>
      <c r="M1415" s="1" t="s">
        <v>1517</v>
      </c>
      <c r="N1415" s="1" t="s">
        <v>7926</v>
      </c>
      <c r="S1415" s="1" t="s">
        <v>62</v>
      </c>
      <c r="T1415" s="1" t="s">
        <v>6363</v>
      </c>
      <c r="Y1415" s="1" t="s">
        <v>53</v>
      </c>
      <c r="Z1415" s="1" t="s">
        <v>6773</v>
      </c>
      <c r="AC1415" s="1">
        <v>2</v>
      </c>
      <c r="AD1415" s="1" t="s">
        <v>104</v>
      </c>
      <c r="AE1415" s="1" t="s">
        <v>8576</v>
      </c>
      <c r="AF1415" s="1" t="s">
        <v>105</v>
      </c>
      <c r="AG1415" s="1" t="s">
        <v>8593</v>
      </c>
    </row>
    <row r="1416" spans="1:72" ht="13.5" customHeight="1">
      <c r="A1416" s="7" t="str">
        <f>HYPERLINK("http://kyu.snu.ac.kr/sdhj/index.jsp?type=hj/GK14611_00IM0001_088b.jpg","1738_수남면_088b")</f>
        <v>1738_수남면_088b</v>
      </c>
      <c r="B1416" s="2">
        <v>1738</v>
      </c>
      <c r="C1416" s="2" t="s">
        <v>12722</v>
      </c>
      <c r="D1416" s="2" t="s">
        <v>12723</v>
      </c>
      <c r="E1416" s="2">
        <v>1415</v>
      </c>
      <c r="F1416" s="1">
        <v>5</v>
      </c>
      <c r="G1416" s="1" t="s">
        <v>2374</v>
      </c>
      <c r="H1416" s="1" t="s">
        <v>6274</v>
      </c>
      <c r="I1416" s="1">
        <v>7</v>
      </c>
      <c r="L1416" s="1">
        <v>2</v>
      </c>
      <c r="M1416" s="1" t="s">
        <v>2640</v>
      </c>
      <c r="N1416" s="1" t="s">
        <v>11797</v>
      </c>
      <c r="T1416" s="1" t="s">
        <v>13499</v>
      </c>
      <c r="U1416" s="1" t="s">
        <v>2653</v>
      </c>
      <c r="V1416" s="1" t="s">
        <v>6644</v>
      </c>
      <c r="W1416" s="1" t="s">
        <v>153</v>
      </c>
      <c r="X1416" s="1" t="s">
        <v>6765</v>
      </c>
      <c r="Y1416" s="1" t="s">
        <v>1969</v>
      </c>
      <c r="Z1416" s="1" t="s">
        <v>6983</v>
      </c>
      <c r="AC1416" s="1">
        <v>43</v>
      </c>
      <c r="AD1416" s="1" t="s">
        <v>303</v>
      </c>
      <c r="AE1416" s="1" t="s">
        <v>8565</v>
      </c>
      <c r="AJ1416" s="1" t="s">
        <v>17</v>
      </c>
      <c r="AK1416" s="1" t="s">
        <v>8760</v>
      </c>
      <c r="AL1416" s="1" t="s">
        <v>372</v>
      </c>
      <c r="AM1416" s="1" t="s">
        <v>8664</v>
      </c>
      <c r="AT1416" s="1" t="s">
        <v>46</v>
      </c>
      <c r="AU1416" s="1" t="s">
        <v>6649</v>
      </c>
      <c r="AV1416" s="1" t="s">
        <v>2654</v>
      </c>
      <c r="AW1416" s="1" t="s">
        <v>9336</v>
      </c>
      <c r="BG1416" s="1" t="s">
        <v>46</v>
      </c>
      <c r="BH1416" s="1" t="s">
        <v>6649</v>
      </c>
      <c r="BI1416" s="1" t="s">
        <v>1165</v>
      </c>
      <c r="BJ1416" s="1" t="s">
        <v>7863</v>
      </c>
      <c r="BK1416" s="1" t="s">
        <v>46</v>
      </c>
      <c r="BL1416" s="1" t="s">
        <v>6649</v>
      </c>
      <c r="BM1416" s="1" t="s">
        <v>1387</v>
      </c>
      <c r="BN1416" s="1" t="s">
        <v>7323</v>
      </c>
      <c r="BO1416" s="1" t="s">
        <v>119</v>
      </c>
      <c r="BP1416" s="1" t="s">
        <v>8868</v>
      </c>
      <c r="BQ1416" s="1" t="s">
        <v>2655</v>
      </c>
      <c r="BR1416" s="1" t="s">
        <v>11312</v>
      </c>
      <c r="BS1416" s="1" t="s">
        <v>372</v>
      </c>
      <c r="BT1416" s="1" t="s">
        <v>8664</v>
      </c>
    </row>
    <row r="1417" spans="1:72" ht="13.5" customHeight="1">
      <c r="A1417" s="7" t="str">
        <f>HYPERLINK("http://kyu.snu.ac.kr/sdhj/index.jsp?type=hj/GK14611_00IM0001_088b.jpg","1738_수남면_088b")</f>
        <v>1738_수남면_088b</v>
      </c>
      <c r="B1417" s="2">
        <v>1738</v>
      </c>
      <c r="C1417" s="2" t="s">
        <v>12866</v>
      </c>
      <c r="D1417" s="2" t="s">
        <v>12867</v>
      </c>
      <c r="E1417" s="2">
        <v>1416</v>
      </c>
      <c r="F1417" s="1">
        <v>5</v>
      </c>
      <c r="G1417" s="1" t="s">
        <v>2374</v>
      </c>
      <c r="H1417" s="1" t="s">
        <v>6274</v>
      </c>
      <c r="I1417" s="1">
        <v>7</v>
      </c>
      <c r="L1417" s="1">
        <v>2</v>
      </c>
      <c r="M1417" s="1" t="s">
        <v>2640</v>
      </c>
      <c r="N1417" s="1" t="s">
        <v>11797</v>
      </c>
      <c r="S1417" s="1" t="s">
        <v>51</v>
      </c>
      <c r="T1417" s="1" t="s">
        <v>6364</v>
      </c>
      <c r="W1417" s="1" t="s">
        <v>169</v>
      </c>
      <c r="X1417" s="1" t="s">
        <v>6718</v>
      </c>
      <c r="Y1417" s="1" t="s">
        <v>53</v>
      </c>
      <c r="Z1417" s="1" t="s">
        <v>6773</v>
      </c>
      <c r="AC1417" s="1">
        <v>43</v>
      </c>
      <c r="AJ1417" s="1" t="s">
        <v>17</v>
      </c>
      <c r="AK1417" s="1" t="s">
        <v>8760</v>
      </c>
      <c r="AL1417" s="1" t="s">
        <v>207</v>
      </c>
      <c r="AM1417" s="1" t="s">
        <v>8740</v>
      </c>
      <c r="AT1417" s="1" t="s">
        <v>782</v>
      </c>
      <c r="AU1417" s="1" t="s">
        <v>6451</v>
      </c>
      <c r="AV1417" s="1" t="s">
        <v>2656</v>
      </c>
      <c r="AW1417" s="1" t="s">
        <v>9335</v>
      </c>
      <c r="BG1417" s="1" t="s">
        <v>782</v>
      </c>
      <c r="BH1417" s="1" t="s">
        <v>6451</v>
      </c>
      <c r="BI1417" s="1" t="s">
        <v>2657</v>
      </c>
      <c r="BJ1417" s="1" t="s">
        <v>9990</v>
      </c>
      <c r="BK1417" s="1" t="s">
        <v>782</v>
      </c>
      <c r="BL1417" s="1" t="s">
        <v>6451</v>
      </c>
      <c r="BM1417" s="1" t="s">
        <v>1053</v>
      </c>
      <c r="BN1417" s="1" t="s">
        <v>7562</v>
      </c>
      <c r="BO1417" s="1" t="s">
        <v>782</v>
      </c>
      <c r="BP1417" s="1" t="s">
        <v>6451</v>
      </c>
      <c r="BQ1417" s="1" t="s">
        <v>2658</v>
      </c>
      <c r="BR1417" s="1" t="s">
        <v>11163</v>
      </c>
      <c r="BS1417" s="1" t="s">
        <v>50</v>
      </c>
      <c r="BT1417" s="1" t="s">
        <v>11050</v>
      </c>
    </row>
    <row r="1418" spans="1:72" ht="13.5" customHeight="1">
      <c r="A1418" s="7" t="str">
        <f>HYPERLINK("http://kyu.snu.ac.kr/sdhj/index.jsp?type=hj/GK14611_00IM0001_088b.jpg","1738_수남면_088b")</f>
        <v>1738_수남면_088b</v>
      </c>
      <c r="B1418" s="2">
        <v>1738</v>
      </c>
      <c r="C1418" s="2" t="s">
        <v>12755</v>
      </c>
      <c r="D1418" s="2" t="s">
        <v>12756</v>
      </c>
      <c r="E1418" s="2">
        <v>1417</v>
      </c>
      <c r="F1418" s="1">
        <v>5</v>
      </c>
      <c r="G1418" s="1" t="s">
        <v>2374</v>
      </c>
      <c r="H1418" s="1" t="s">
        <v>6274</v>
      </c>
      <c r="I1418" s="1">
        <v>7</v>
      </c>
      <c r="L1418" s="1">
        <v>3</v>
      </c>
      <c r="M1418" s="1" t="s">
        <v>12061</v>
      </c>
      <c r="N1418" s="1" t="s">
        <v>12062</v>
      </c>
      <c r="O1418" s="1" t="s">
        <v>6</v>
      </c>
      <c r="P1418" s="1" t="s">
        <v>6347</v>
      </c>
      <c r="T1418" s="1" t="s">
        <v>13563</v>
      </c>
      <c r="U1418" s="1" t="s">
        <v>159</v>
      </c>
      <c r="V1418" s="1" t="s">
        <v>6472</v>
      </c>
      <c r="W1418" s="1" t="s">
        <v>38</v>
      </c>
      <c r="X1418" s="1" t="s">
        <v>6711</v>
      </c>
      <c r="Y1418" s="1" t="s">
        <v>2659</v>
      </c>
      <c r="Z1418" s="1" t="s">
        <v>7924</v>
      </c>
      <c r="AC1418" s="1">
        <v>35</v>
      </c>
      <c r="AD1418" s="1" t="s">
        <v>138</v>
      </c>
      <c r="AE1418" s="1" t="s">
        <v>8546</v>
      </c>
      <c r="AJ1418" s="1" t="s">
        <v>17</v>
      </c>
      <c r="AK1418" s="1" t="s">
        <v>8760</v>
      </c>
      <c r="AL1418" s="1" t="s">
        <v>41</v>
      </c>
      <c r="AM1418" s="1" t="s">
        <v>8676</v>
      </c>
      <c r="AT1418" s="1" t="s">
        <v>81</v>
      </c>
      <c r="AU1418" s="1" t="s">
        <v>8866</v>
      </c>
      <c r="AV1418" s="1" t="s">
        <v>2660</v>
      </c>
      <c r="AW1418" s="1" t="s">
        <v>9334</v>
      </c>
      <c r="BG1418" s="1" t="s">
        <v>81</v>
      </c>
      <c r="BH1418" s="1" t="s">
        <v>8866</v>
      </c>
      <c r="BI1418" s="1" t="s">
        <v>2661</v>
      </c>
      <c r="BJ1418" s="1" t="s">
        <v>9989</v>
      </c>
      <c r="BK1418" s="1" t="s">
        <v>81</v>
      </c>
      <c r="BL1418" s="1" t="s">
        <v>8866</v>
      </c>
      <c r="BM1418" s="1" t="s">
        <v>2662</v>
      </c>
      <c r="BN1418" s="1" t="s">
        <v>10413</v>
      </c>
      <c r="BO1418" s="1" t="s">
        <v>81</v>
      </c>
      <c r="BP1418" s="1" t="s">
        <v>8866</v>
      </c>
      <c r="BQ1418" s="1" t="s">
        <v>2663</v>
      </c>
      <c r="BR1418" s="1" t="s">
        <v>11114</v>
      </c>
      <c r="BS1418" s="1" t="s">
        <v>365</v>
      </c>
      <c r="BT1418" s="1" t="s">
        <v>8671</v>
      </c>
    </row>
    <row r="1419" spans="1:72" ht="13.5" customHeight="1">
      <c r="A1419" s="7" t="str">
        <f>HYPERLINK("http://kyu.snu.ac.kr/sdhj/index.jsp?type=hj/GK14611_00IM0001_088b.jpg","1738_수남면_088b")</f>
        <v>1738_수남면_088b</v>
      </c>
      <c r="B1419" s="2">
        <v>1738</v>
      </c>
      <c r="C1419" s="2" t="s">
        <v>12695</v>
      </c>
      <c r="D1419" s="2" t="s">
        <v>12696</v>
      </c>
      <c r="E1419" s="2">
        <v>1418</v>
      </c>
      <c r="F1419" s="1">
        <v>5</v>
      </c>
      <c r="G1419" s="1" t="s">
        <v>2374</v>
      </c>
      <c r="H1419" s="1" t="s">
        <v>6274</v>
      </c>
      <c r="I1419" s="1">
        <v>7</v>
      </c>
      <c r="L1419" s="1">
        <v>3</v>
      </c>
      <c r="M1419" s="1" t="s">
        <v>12061</v>
      </c>
      <c r="N1419" s="1" t="s">
        <v>12062</v>
      </c>
      <c r="S1419" s="1" t="s">
        <v>51</v>
      </c>
      <c r="T1419" s="1" t="s">
        <v>6364</v>
      </c>
      <c r="W1419" s="1" t="s">
        <v>38</v>
      </c>
      <c r="X1419" s="1" t="s">
        <v>6711</v>
      </c>
      <c r="Y1419" s="1" t="s">
        <v>170</v>
      </c>
      <c r="Z1419" s="1" t="s">
        <v>6819</v>
      </c>
      <c r="AC1419" s="1">
        <v>32</v>
      </c>
      <c r="AD1419" s="1" t="s">
        <v>334</v>
      </c>
      <c r="AE1419" s="1" t="s">
        <v>8569</v>
      </c>
      <c r="AJ1419" s="1" t="s">
        <v>173</v>
      </c>
      <c r="AK1419" s="1" t="s">
        <v>8258</v>
      </c>
      <c r="AL1419" s="1" t="s">
        <v>41</v>
      </c>
      <c r="AM1419" s="1" t="s">
        <v>8676</v>
      </c>
      <c r="AT1419" s="1" t="s">
        <v>159</v>
      </c>
      <c r="AU1419" s="1" t="s">
        <v>6472</v>
      </c>
      <c r="AV1419" s="1" t="s">
        <v>2664</v>
      </c>
      <c r="AW1419" s="1" t="s">
        <v>7982</v>
      </c>
      <c r="BG1419" s="1" t="s">
        <v>81</v>
      </c>
      <c r="BH1419" s="1" t="s">
        <v>8866</v>
      </c>
      <c r="BI1419" s="1" t="s">
        <v>2665</v>
      </c>
      <c r="BJ1419" s="1" t="s">
        <v>9242</v>
      </c>
      <c r="BK1419" s="1" t="s">
        <v>81</v>
      </c>
      <c r="BL1419" s="1" t="s">
        <v>8866</v>
      </c>
      <c r="BM1419" s="1" t="s">
        <v>361</v>
      </c>
      <c r="BN1419" s="1" t="s">
        <v>6808</v>
      </c>
      <c r="BO1419" s="1" t="s">
        <v>81</v>
      </c>
      <c r="BP1419" s="1" t="s">
        <v>8866</v>
      </c>
      <c r="BQ1419" s="1" t="s">
        <v>2666</v>
      </c>
      <c r="BR1419" s="1" t="s">
        <v>10877</v>
      </c>
      <c r="BS1419" s="1" t="s">
        <v>795</v>
      </c>
      <c r="BT1419" s="1" t="s">
        <v>8700</v>
      </c>
    </row>
    <row r="1420" spans="1:72" ht="13.5" customHeight="1">
      <c r="A1420" s="7" t="str">
        <f>HYPERLINK("http://kyu.snu.ac.kr/sdhj/index.jsp?type=hj/GK14611_00IM0001_088b.jpg","1738_수남면_088b")</f>
        <v>1738_수남면_088b</v>
      </c>
      <c r="B1420" s="2">
        <v>1738</v>
      </c>
      <c r="C1420" s="2" t="s">
        <v>12870</v>
      </c>
      <c r="D1420" s="2" t="s">
        <v>12871</v>
      </c>
      <c r="E1420" s="2">
        <v>1419</v>
      </c>
      <c r="F1420" s="1">
        <v>5</v>
      </c>
      <c r="G1420" s="1" t="s">
        <v>2374</v>
      </c>
      <c r="H1420" s="1" t="s">
        <v>6274</v>
      </c>
      <c r="I1420" s="1">
        <v>7</v>
      </c>
      <c r="L1420" s="1">
        <v>3</v>
      </c>
      <c r="M1420" s="1" t="s">
        <v>12061</v>
      </c>
      <c r="N1420" s="1" t="s">
        <v>12062</v>
      </c>
      <c r="S1420" s="1" t="s">
        <v>83</v>
      </c>
      <c r="T1420" s="1" t="s">
        <v>6369</v>
      </c>
      <c r="Y1420" s="1" t="s">
        <v>2667</v>
      </c>
      <c r="Z1420" s="1" t="s">
        <v>7923</v>
      </c>
      <c r="AC1420" s="1">
        <v>10</v>
      </c>
      <c r="AD1420" s="1" t="s">
        <v>127</v>
      </c>
      <c r="AE1420" s="1" t="s">
        <v>8557</v>
      </c>
      <c r="AF1420" s="1" t="s">
        <v>105</v>
      </c>
      <c r="AG1420" s="1" t="s">
        <v>8593</v>
      </c>
    </row>
    <row r="1421" spans="1:72" ht="13.5" customHeight="1">
      <c r="A1421" s="7" t="str">
        <f>HYPERLINK("http://kyu.snu.ac.kr/sdhj/index.jsp?type=hj/GK14611_00IM0001_088b.jpg","1738_수남면_088b")</f>
        <v>1738_수남면_088b</v>
      </c>
      <c r="B1421" s="2">
        <v>1738</v>
      </c>
      <c r="C1421" s="2" t="s">
        <v>13556</v>
      </c>
      <c r="D1421" s="2" t="s">
        <v>13557</v>
      </c>
      <c r="E1421" s="2">
        <v>1420</v>
      </c>
      <c r="F1421" s="1">
        <v>5</v>
      </c>
      <c r="G1421" s="1" t="s">
        <v>2374</v>
      </c>
      <c r="H1421" s="1" t="s">
        <v>6274</v>
      </c>
      <c r="I1421" s="1">
        <v>7</v>
      </c>
      <c r="L1421" s="1">
        <v>3</v>
      </c>
      <c r="M1421" s="1" t="s">
        <v>12061</v>
      </c>
      <c r="N1421" s="1" t="s">
        <v>12062</v>
      </c>
      <c r="T1421" s="1" t="s">
        <v>13564</v>
      </c>
      <c r="U1421" s="1" t="s">
        <v>181</v>
      </c>
      <c r="V1421" s="1" t="s">
        <v>6448</v>
      </c>
      <c r="Y1421" s="1" t="s">
        <v>2668</v>
      </c>
      <c r="Z1421" s="1" t="s">
        <v>7922</v>
      </c>
      <c r="AC1421" s="1">
        <v>28</v>
      </c>
      <c r="AD1421" s="1" t="s">
        <v>516</v>
      </c>
      <c r="AE1421" s="1" t="s">
        <v>8567</v>
      </c>
      <c r="BB1421" s="1" t="s">
        <v>606</v>
      </c>
      <c r="BC1421" s="1" t="s">
        <v>6577</v>
      </c>
      <c r="BD1421" s="1" t="s">
        <v>6134</v>
      </c>
      <c r="BE1421" s="1" t="s">
        <v>7077</v>
      </c>
    </row>
    <row r="1422" spans="1:72" ht="13.5" customHeight="1">
      <c r="A1422" s="7" t="str">
        <f>HYPERLINK("http://kyu.snu.ac.kr/sdhj/index.jsp?type=hj/GK14611_00IM0001_088b.jpg","1738_수남면_088b")</f>
        <v>1738_수남면_088b</v>
      </c>
      <c r="B1422" s="2">
        <v>1738</v>
      </c>
      <c r="C1422" s="2" t="s">
        <v>13556</v>
      </c>
      <c r="D1422" s="2" t="s">
        <v>13557</v>
      </c>
      <c r="E1422" s="2">
        <v>1421</v>
      </c>
      <c r="F1422" s="1">
        <v>5</v>
      </c>
      <c r="G1422" s="1" t="s">
        <v>2374</v>
      </c>
      <c r="H1422" s="1" t="s">
        <v>6274</v>
      </c>
      <c r="I1422" s="1">
        <v>7</v>
      </c>
      <c r="L1422" s="1">
        <v>4</v>
      </c>
      <c r="M1422" s="1" t="s">
        <v>12063</v>
      </c>
      <c r="N1422" s="1" t="s">
        <v>12064</v>
      </c>
      <c r="T1422" s="1" t="s">
        <v>13375</v>
      </c>
      <c r="U1422" s="1" t="s">
        <v>1730</v>
      </c>
      <c r="V1422" s="1" t="s">
        <v>6643</v>
      </c>
      <c r="W1422" s="1" t="s">
        <v>2669</v>
      </c>
      <c r="X1422" s="1" t="s">
        <v>6757</v>
      </c>
      <c r="Y1422" s="1" t="s">
        <v>2670</v>
      </c>
      <c r="Z1422" s="1" t="s">
        <v>7921</v>
      </c>
      <c r="AC1422" s="1">
        <v>40</v>
      </c>
      <c r="AD1422" s="1" t="s">
        <v>172</v>
      </c>
      <c r="AE1422" s="1" t="s">
        <v>8583</v>
      </c>
      <c r="AJ1422" s="1" t="s">
        <v>17</v>
      </c>
      <c r="AK1422" s="1" t="s">
        <v>8760</v>
      </c>
      <c r="AL1422" s="1" t="s">
        <v>215</v>
      </c>
      <c r="AM1422" s="1" t="s">
        <v>8769</v>
      </c>
      <c r="AT1422" s="1" t="s">
        <v>866</v>
      </c>
      <c r="AU1422" s="1" t="s">
        <v>11055</v>
      </c>
      <c r="AV1422" s="1" t="s">
        <v>2671</v>
      </c>
      <c r="AW1422" s="1" t="s">
        <v>9333</v>
      </c>
      <c r="BG1422" s="1" t="s">
        <v>46</v>
      </c>
      <c r="BH1422" s="1" t="s">
        <v>6649</v>
      </c>
      <c r="BI1422" s="1" t="s">
        <v>2672</v>
      </c>
      <c r="BJ1422" s="1" t="s">
        <v>9988</v>
      </c>
      <c r="BK1422" s="1" t="s">
        <v>46</v>
      </c>
      <c r="BL1422" s="1" t="s">
        <v>6649</v>
      </c>
      <c r="BM1422" s="1" t="s">
        <v>2673</v>
      </c>
      <c r="BN1422" s="1" t="s">
        <v>10412</v>
      </c>
      <c r="BO1422" s="1" t="s">
        <v>46</v>
      </c>
      <c r="BP1422" s="1" t="s">
        <v>6649</v>
      </c>
      <c r="BQ1422" s="1" t="s">
        <v>6177</v>
      </c>
      <c r="BR1422" s="1" t="s">
        <v>11383</v>
      </c>
      <c r="BS1422" s="1" t="s">
        <v>372</v>
      </c>
      <c r="BT1422" s="1" t="s">
        <v>8664</v>
      </c>
    </row>
    <row r="1423" spans="1:72" ht="13.5" customHeight="1">
      <c r="A1423" s="7" t="str">
        <f>HYPERLINK("http://kyu.snu.ac.kr/sdhj/index.jsp?type=hj/GK14611_00IM0001_088b.jpg","1738_수남면_088b")</f>
        <v>1738_수남면_088b</v>
      </c>
      <c r="B1423" s="2">
        <v>1738</v>
      </c>
      <c r="C1423" s="2" t="s">
        <v>13565</v>
      </c>
      <c r="D1423" s="2" t="s">
        <v>13566</v>
      </c>
      <c r="E1423" s="2">
        <v>1422</v>
      </c>
      <c r="F1423" s="1">
        <v>5</v>
      </c>
      <c r="G1423" s="1" t="s">
        <v>2374</v>
      </c>
      <c r="H1423" s="1" t="s">
        <v>6274</v>
      </c>
      <c r="I1423" s="1">
        <v>7</v>
      </c>
      <c r="L1423" s="1">
        <v>4</v>
      </c>
      <c r="M1423" s="1" t="s">
        <v>12063</v>
      </c>
      <c r="N1423" s="1" t="s">
        <v>12064</v>
      </c>
      <c r="S1423" s="1" t="s">
        <v>51</v>
      </c>
      <c r="T1423" s="1" t="s">
        <v>6364</v>
      </c>
      <c r="W1423" s="1" t="s">
        <v>490</v>
      </c>
      <c r="X1423" s="1" t="s">
        <v>6730</v>
      </c>
      <c r="Y1423" s="1" t="s">
        <v>53</v>
      </c>
      <c r="Z1423" s="1" t="s">
        <v>6773</v>
      </c>
      <c r="AC1423" s="1">
        <v>39</v>
      </c>
      <c r="AD1423" s="1" t="s">
        <v>433</v>
      </c>
      <c r="AE1423" s="1" t="s">
        <v>8537</v>
      </c>
      <c r="AJ1423" s="1" t="s">
        <v>17</v>
      </c>
      <c r="AK1423" s="1" t="s">
        <v>8760</v>
      </c>
      <c r="AL1423" s="1" t="s">
        <v>285</v>
      </c>
      <c r="AM1423" s="1" t="s">
        <v>8520</v>
      </c>
      <c r="AT1423" s="1" t="s">
        <v>782</v>
      </c>
      <c r="AU1423" s="1" t="s">
        <v>6451</v>
      </c>
      <c r="AV1423" s="1" t="s">
        <v>2674</v>
      </c>
      <c r="AW1423" s="1" t="s">
        <v>9332</v>
      </c>
      <c r="BG1423" s="1" t="s">
        <v>110</v>
      </c>
      <c r="BH1423" s="1" t="s">
        <v>6351</v>
      </c>
      <c r="BI1423" s="1" t="s">
        <v>1609</v>
      </c>
      <c r="BJ1423" s="1" t="s">
        <v>9431</v>
      </c>
      <c r="BK1423" s="1" t="s">
        <v>782</v>
      </c>
      <c r="BL1423" s="1" t="s">
        <v>6451</v>
      </c>
      <c r="BM1423" s="1" t="s">
        <v>2406</v>
      </c>
      <c r="BN1423" s="1" t="s">
        <v>10411</v>
      </c>
      <c r="BO1423" s="1" t="s">
        <v>46</v>
      </c>
      <c r="BP1423" s="1" t="s">
        <v>6649</v>
      </c>
      <c r="BQ1423" s="1" t="s">
        <v>2675</v>
      </c>
      <c r="BR1423" s="1" t="s">
        <v>11432</v>
      </c>
      <c r="BS1423" s="1" t="s">
        <v>285</v>
      </c>
      <c r="BT1423" s="1" t="s">
        <v>8520</v>
      </c>
    </row>
    <row r="1424" spans="1:72" ht="13.5" customHeight="1">
      <c r="A1424" s="7" t="str">
        <f>HYPERLINK("http://kyu.snu.ac.kr/sdhj/index.jsp?type=hj/GK14611_00IM0001_088b.jpg","1738_수남면_088b")</f>
        <v>1738_수남면_088b</v>
      </c>
      <c r="B1424" s="2">
        <v>1738</v>
      </c>
      <c r="C1424" s="2" t="s">
        <v>12742</v>
      </c>
      <c r="D1424" s="2" t="s">
        <v>12743</v>
      </c>
      <c r="E1424" s="2">
        <v>1423</v>
      </c>
      <c r="F1424" s="1">
        <v>5</v>
      </c>
      <c r="G1424" s="1" t="s">
        <v>2374</v>
      </c>
      <c r="H1424" s="1" t="s">
        <v>6274</v>
      </c>
      <c r="I1424" s="1">
        <v>7</v>
      </c>
      <c r="L1424" s="1">
        <v>4</v>
      </c>
      <c r="M1424" s="1" t="s">
        <v>12063</v>
      </c>
      <c r="N1424" s="1" t="s">
        <v>12064</v>
      </c>
      <c r="S1424" s="1" t="s">
        <v>83</v>
      </c>
      <c r="T1424" s="1" t="s">
        <v>6369</v>
      </c>
      <c r="U1424" s="1" t="s">
        <v>381</v>
      </c>
      <c r="V1424" s="1" t="s">
        <v>6470</v>
      </c>
      <c r="Y1424" s="1" t="s">
        <v>85</v>
      </c>
      <c r="Z1424" s="1" t="s">
        <v>6791</v>
      </c>
      <c r="AC1424" s="1">
        <v>3</v>
      </c>
      <c r="AD1424" s="1" t="s">
        <v>652</v>
      </c>
      <c r="AE1424" s="1" t="s">
        <v>8543</v>
      </c>
      <c r="AF1424" s="1" t="s">
        <v>2676</v>
      </c>
      <c r="AG1424" s="1" t="s">
        <v>6761</v>
      </c>
    </row>
    <row r="1425" spans="1:72" ht="13.5" customHeight="1">
      <c r="A1425" s="7" t="str">
        <f>HYPERLINK("http://kyu.snu.ac.kr/sdhj/index.jsp?type=hj/GK14611_00IM0001_088b.jpg","1738_수남면_088b")</f>
        <v>1738_수남면_088b</v>
      </c>
      <c r="B1425" s="2">
        <v>1738</v>
      </c>
      <c r="C1425" s="2" t="s">
        <v>12727</v>
      </c>
      <c r="D1425" s="2" t="s">
        <v>12728</v>
      </c>
      <c r="E1425" s="2">
        <v>1424</v>
      </c>
      <c r="F1425" s="1">
        <v>5</v>
      </c>
      <c r="G1425" s="1" t="s">
        <v>2374</v>
      </c>
      <c r="H1425" s="1" t="s">
        <v>6274</v>
      </c>
      <c r="I1425" s="1">
        <v>7</v>
      </c>
      <c r="L1425" s="1">
        <v>5</v>
      </c>
      <c r="M1425" s="1" t="s">
        <v>12065</v>
      </c>
      <c r="N1425" s="1" t="s">
        <v>12066</v>
      </c>
      <c r="Q1425" s="1" t="s">
        <v>2677</v>
      </c>
      <c r="R1425" s="1" t="s">
        <v>6358</v>
      </c>
      <c r="T1425" s="1" t="s">
        <v>12948</v>
      </c>
      <c r="U1425" s="1" t="s">
        <v>2678</v>
      </c>
      <c r="V1425" s="1" t="s">
        <v>6642</v>
      </c>
      <c r="W1425" s="1" t="s">
        <v>153</v>
      </c>
      <c r="X1425" s="1" t="s">
        <v>6765</v>
      </c>
      <c r="Y1425" s="1" t="s">
        <v>2679</v>
      </c>
      <c r="Z1425" s="1" t="s">
        <v>7920</v>
      </c>
      <c r="AC1425" s="1">
        <v>35</v>
      </c>
      <c r="AD1425" s="1" t="s">
        <v>138</v>
      </c>
      <c r="AE1425" s="1" t="s">
        <v>8546</v>
      </c>
      <c r="AJ1425" s="1" t="s">
        <v>17</v>
      </c>
      <c r="AK1425" s="1" t="s">
        <v>8760</v>
      </c>
      <c r="AL1425" s="1" t="s">
        <v>372</v>
      </c>
      <c r="AM1425" s="1" t="s">
        <v>8664</v>
      </c>
      <c r="AT1425" s="1" t="s">
        <v>46</v>
      </c>
      <c r="AU1425" s="1" t="s">
        <v>6649</v>
      </c>
      <c r="AV1425" s="1" t="s">
        <v>2680</v>
      </c>
      <c r="AW1425" s="1" t="s">
        <v>9331</v>
      </c>
      <c r="BG1425" s="1" t="s">
        <v>46</v>
      </c>
      <c r="BH1425" s="1" t="s">
        <v>6649</v>
      </c>
      <c r="BI1425" s="1" t="s">
        <v>2681</v>
      </c>
      <c r="BJ1425" s="1" t="s">
        <v>9987</v>
      </c>
      <c r="BK1425" s="1" t="s">
        <v>46</v>
      </c>
      <c r="BL1425" s="1" t="s">
        <v>6649</v>
      </c>
      <c r="BM1425" s="1" t="s">
        <v>2682</v>
      </c>
      <c r="BN1425" s="1" t="s">
        <v>10410</v>
      </c>
      <c r="BO1425" s="1" t="s">
        <v>46</v>
      </c>
      <c r="BP1425" s="1" t="s">
        <v>6649</v>
      </c>
      <c r="BQ1425" s="1" t="s">
        <v>2683</v>
      </c>
      <c r="BR1425" s="1" t="s">
        <v>10876</v>
      </c>
      <c r="BS1425" s="1" t="s">
        <v>207</v>
      </c>
      <c r="BT1425" s="1" t="s">
        <v>8740</v>
      </c>
    </row>
    <row r="1426" spans="1:72" ht="13.5" customHeight="1">
      <c r="A1426" s="7" t="str">
        <f>HYPERLINK("http://kyu.snu.ac.kr/sdhj/index.jsp?type=hj/GK14611_00IM0001_088b.jpg","1738_수남면_088b")</f>
        <v>1738_수남면_088b</v>
      </c>
      <c r="B1426" s="2">
        <v>1738</v>
      </c>
      <c r="C1426" s="2" t="s">
        <v>13297</v>
      </c>
      <c r="D1426" s="2" t="s">
        <v>13298</v>
      </c>
      <c r="E1426" s="2">
        <v>1425</v>
      </c>
      <c r="F1426" s="1">
        <v>5</v>
      </c>
      <c r="G1426" s="1" t="s">
        <v>2374</v>
      </c>
      <c r="H1426" s="1" t="s">
        <v>6274</v>
      </c>
      <c r="I1426" s="1">
        <v>7</v>
      </c>
      <c r="L1426" s="1">
        <v>5</v>
      </c>
      <c r="M1426" s="1" t="s">
        <v>12065</v>
      </c>
      <c r="N1426" s="1" t="s">
        <v>12066</v>
      </c>
      <c r="S1426" s="1" t="s">
        <v>51</v>
      </c>
      <c r="T1426" s="1" t="s">
        <v>6364</v>
      </c>
      <c r="W1426" s="1" t="s">
        <v>38</v>
      </c>
      <c r="X1426" s="1" t="s">
        <v>6711</v>
      </c>
      <c r="Y1426" s="1" t="s">
        <v>53</v>
      </c>
      <c r="Z1426" s="1" t="s">
        <v>6773</v>
      </c>
      <c r="AC1426" s="1">
        <v>25</v>
      </c>
      <c r="AD1426" s="1" t="s">
        <v>487</v>
      </c>
      <c r="AE1426" s="1" t="s">
        <v>8536</v>
      </c>
      <c r="AJ1426" s="1" t="s">
        <v>17</v>
      </c>
      <c r="AK1426" s="1" t="s">
        <v>8760</v>
      </c>
      <c r="AL1426" s="1" t="s">
        <v>41</v>
      </c>
      <c r="AM1426" s="1" t="s">
        <v>8676</v>
      </c>
      <c r="AT1426" s="1" t="s">
        <v>79</v>
      </c>
      <c r="AU1426" s="1" t="s">
        <v>6493</v>
      </c>
      <c r="AV1426" s="1" t="s">
        <v>2684</v>
      </c>
      <c r="AW1426" s="1" t="s">
        <v>9330</v>
      </c>
      <c r="BG1426" s="1" t="s">
        <v>119</v>
      </c>
      <c r="BH1426" s="1" t="s">
        <v>8868</v>
      </c>
      <c r="BI1426" s="1" t="s">
        <v>2685</v>
      </c>
      <c r="BJ1426" s="1" t="s">
        <v>7793</v>
      </c>
      <c r="BK1426" s="1" t="s">
        <v>119</v>
      </c>
      <c r="BL1426" s="1" t="s">
        <v>8868</v>
      </c>
      <c r="BM1426" s="1" t="s">
        <v>2686</v>
      </c>
      <c r="BN1426" s="1" t="s">
        <v>7838</v>
      </c>
      <c r="BO1426" s="1" t="s">
        <v>46</v>
      </c>
      <c r="BP1426" s="1" t="s">
        <v>6649</v>
      </c>
      <c r="BQ1426" s="1" t="s">
        <v>2687</v>
      </c>
      <c r="BR1426" s="1" t="s">
        <v>10875</v>
      </c>
      <c r="BS1426" s="1" t="s">
        <v>55</v>
      </c>
      <c r="BT1426" s="1" t="s">
        <v>8766</v>
      </c>
    </row>
    <row r="1427" spans="1:72" ht="13.5" customHeight="1">
      <c r="A1427" s="7" t="str">
        <f>HYPERLINK("http://kyu.snu.ac.kr/sdhj/index.jsp?type=hj/GK14611_00IM0001_088b.jpg","1738_수남면_088b")</f>
        <v>1738_수남면_088b</v>
      </c>
      <c r="B1427" s="2">
        <v>1738</v>
      </c>
      <c r="C1427" s="2" t="s">
        <v>12710</v>
      </c>
      <c r="D1427" s="2" t="s">
        <v>12711</v>
      </c>
      <c r="E1427" s="2">
        <v>1426</v>
      </c>
      <c r="F1427" s="1">
        <v>5</v>
      </c>
      <c r="G1427" s="1" t="s">
        <v>2374</v>
      </c>
      <c r="H1427" s="1" t="s">
        <v>6274</v>
      </c>
      <c r="I1427" s="1">
        <v>7</v>
      </c>
      <c r="L1427" s="1">
        <v>5</v>
      </c>
      <c r="M1427" s="1" t="s">
        <v>12065</v>
      </c>
      <c r="N1427" s="1" t="s">
        <v>12066</v>
      </c>
      <c r="S1427" s="1" t="s">
        <v>152</v>
      </c>
      <c r="T1427" s="1" t="s">
        <v>6372</v>
      </c>
      <c r="W1427" s="1" t="s">
        <v>169</v>
      </c>
      <c r="X1427" s="1" t="s">
        <v>6718</v>
      </c>
      <c r="Y1427" s="1" t="s">
        <v>53</v>
      </c>
      <c r="Z1427" s="1" t="s">
        <v>6773</v>
      </c>
      <c r="AC1427" s="1">
        <v>63</v>
      </c>
      <c r="AD1427" s="1" t="s">
        <v>652</v>
      </c>
      <c r="AE1427" s="1" t="s">
        <v>8543</v>
      </c>
    </row>
    <row r="1428" spans="1:72" ht="13.5" customHeight="1">
      <c r="A1428" s="7" t="str">
        <f>HYPERLINK("http://kyu.snu.ac.kr/sdhj/index.jsp?type=hj/GK14611_00IM0001_088b.jpg","1738_수남면_088b")</f>
        <v>1738_수남면_088b</v>
      </c>
      <c r="B1428" s="2">
        <v>1738</v>
      </c>
      <c r="C1428" s="2" t="s">
        <v>12710</v>
      </c>
      <c r="D1428" s="2" t="s">
        <v>12711</v>
      </c>
      <c r="E1428" s="2">
        <v>1427</v>
      </c>
      <c r="F1428" s="1">
        <v>5</v>
      </c>
      <c r="G1428" s="1" t="s">
        <v>2374</v>
      </c>
      <c r="H1428" s="1" t="s">
        <v>6274</v>
      </c>
      <c r="I1428" s="1">
        <v>8</v>
      </c>
      <c r="J1428" s="1" t="s">
        <v>2688</v>
      </c>
      <c r="K1428" s="1" t="s">
        <v>11786</v>
      </c>
      <c r="L1428" s="1">
        <v>1</v>
      </c>
      <c r="M1428" s="1" t="s">
        <v>632</v>
      </c>
      <c r="N1428" s="1" t="s">
        <v>7919</v>
      </c>
      <c r="T1428" s="1" t="s">
        <v>13567</v>
      </c>
      <c r="U1428" s="1" t="s">
        <v>2689</v>
      </c>
      <c r="V1428" s="1" t="s">
        <v>6565</v>
      </c>
      <c r="Y1428" s="1" t="s">
        <v>632</v>
      </c>
      <c r="Z1428" s="1" t="s">
        <v>7919</v>
      </c>
      <c r="AC1428" s="1">
        <v>63</v>
      </c>
      <c r="AD1428" s="1" t="s">
        <v>652</v>
      </c>
      <c r="AE1428" s="1" t="s">
        <v>8543</v>
      </c>
      <c r="AJ1428" s="1" t="s">
        <v>17</v>
      </c>
      <c r="AK1428" s="1" t="s">
        <v>8760</v>
      </c>
      <c r="AL1428" s="1" t="s">
        <v>1353</v>
      </c>
      <c r="AM1428" s="1" t="s">
        <v>8793</v>
      </c>
      <c r="AN1428" s="1" t="s">
        <v>2690</v>
      </c>
      <c r="AO1428" s="1" t="s">
        <v>8820</v>
      </c>
      <c r="AP1428" s="1" t="s">
        <v>159</v>
      </c>
      <c r="AQ1428" s="1" t="s">
        <v>6472</v>
      </c>
      <c r="AR1428" s="1" t="s">
        <v>2691</v>
      </c>
      <c r="AS1428" s="1" t="s">
        <v>11643</v>
      </c>
      <c r="AT1428" s="1" t="s">
        <v>46</v>
      </c>
      <c r="AU1428" s="1" t="s">
        <v>6649</v>
      </c>
      <c r="AV1428" s="1" t="s">
        <v>2692</v>
      </c>
      <c r="AW1428" s="1" t="s">
        <v>9329</v>
      </c>
      <c r="BG1428" s="1" t="s">
        <v>46</v>
      </c>
      <c r="BH1428" s="1" t="s">
        <v>6649</v>
      </c>
      <c r="BI1428" s="1" t="s">
        <v>821</v>
      </c>
      <c r="BJ1428" s="1" t="s">
        <v>8398</v>
      </c>
      <c r="BK1428" s="1" t="s">
        <v>46</v>
      </c>
      <c r="BL1428" s="1" t="s">
        <v>6649</v>
      </c>
      <c r="BM1428" s="1" t="s">
        <v>2693</v>
      </c>
      <c r="BN1428" s="1" t="s">
        <v>10409</v>
      </c>
      <c r="BO1428" s="1" t="s">
        <v>46</v>
      </c>
      <c r="BP1428" s="1" t="s">
        <v>6649</v>
      </c>
      <c r="BQ1428" s="1" t="s">
        <v>2694</v>
      </c>
      <c r="BR1428" s="1" t="s">
        <v>10874</v>
      </c>
      <c r="BS1428" s="1" t="s">
        <v>351</v>
      </c>
      <c r="BT1428" s="1" t="s">
        <v>8765</v>
      </c>
    </row>
    <row r="1429" spans="1:72" ht="13.5" customHeight="1">
      <c r="A1429" s="7" t="str">
        <f>HYPERLINK("http://kyu.snu.ac.kr/sdhj/index.jsp?type=hj/GK14611_00IM0001_088b.jpg","1738_수남면_088b")</f>
        <v>1738_수남면_088b</v>
      </c>
      <c r="B1429" s="2">
        <v>1738</v>
      </c>
      <c r="C1429" s="2" t="s">
        <v>13556</v>
      </c>
      <c r="D1429" s="2" t="s">
        <v>13557</v>
      </c>
      <c r="E1429" s="2">
        <v>1428</v>
      </c>
      <c r="F1429" s="1">
        <v>5</v>
      </c>
      <c r="G1429" s="1" t="s">
        <v>2374</v>
      </c>
      <c r="H1429" s="1" t="s">
        <v>6274</v>
      </c>
      <c r="I1429" s="1">
        <v>8</v>
      </c>
      <c r="L1429" s="1">
        <v>1</v>
      </c>
      <c r="M1429" s="1" t="s">
        <v>632</v>
      </c>
      <c r="N1429" s="1" t="s">
        <v>7919</v>
      </c>
      <c r="S1429" s="1" t="s">
        <v>51</v>
      </c>
      <c r="T1429" s="1" t="s">
        <v>6364</v>
      </c>
      <c r="U1429" s="1" t="s">
        <v>523</v>
      </c>
      <c r="V1429" s="1" t="s">
        <v>11600</v>
      </c>
      <c r="W1429" s="1" t="s">
        <v>153</v>
      </c>
      <c r="X1429" s="1" t="s">
        <v>6765</v>
      </c>
      <c r="Y1429" s="1" t="s">
        <v>53</v>
      </c>
      <c r="Z1429" s="1" t="s">
        <v>6773</v>
      </c>
      <c r="AC1429" s="1">
        <v>54</v>
      </c>
      <c r="AD1429" s="1" t="s">
        <v>511</v>
      </c>
      <c r="AE1429" s="1" t="s">
        <v>8566</v>
      </c>
      <c r="AJ1429" s="1" t="s">
        <v>17</v>
      </c>
      <c r="AK1429" s="1" t="s">
        <v>8760</v>
      </c>
      <c r="AL1429" s="1" t="s">
        <v>365</v>
      </c>
      <c r="AM1429" s="1" t="s">
        <v>8671</v>
      </c>
      <c r="AT1429" s="1" t="s">
        <v>46</v>
      </c>
      <c r="AU1429" s="1" t="s">
        <v>6649</v>
      </c>
      <c r="AV1429" s="1" t="s">
        <v>2695</v>
      </c>
      <c r="AW1429" s="1" t="s">
        <v>13568</v>
      </c>
      <c r="BG1429" s="1" t="s">
        <v>46</v>
      </c>
      <c r="BH1429" s="1" t="s">
        <v>6649</v>
      </c>
      <c r="BI1429" s="1" t="s">
        <v>2240</v>
      </c>
      <c r="BJ1429" s="1" t="s">
        <v>6967</v>
      </c>
      <c r="BK1429" s="1" t="s">
        <v>46</v>
      </c>
      <c r="BL1429" s="1" t="s">
        <v>6649</v>
      </c>
      <c r="BM1429" s="1" t="s">
        <v>2696</v>
      </c>
      <c r="BN1429" s="1" t="s">
        <v>10408</v>
      </c>
      <c r="BO1429" s="1" t="s">
        <v>119</v>
      </c>
      <c r="BP1429" s="1" t="s">
        <v>8868</v>
      </c>
      <c r="BQ1429" s="1" t="s">
        <v>2697</v>
      </c>
      <c r="BR1429" s="1" t="s">
        <v>10873</v>
      </c>
      <c r="BS1429" s="1" t="s">
        <v>2698</v>
      </c>
      <c r="BT1429" s="1" t="s">
        <v>8765</v>
      </c>
    </row>
    <row r="1430" spans="1:72" ht="13.5" customHeight="1">
      <c r="A1430" s="7" t="str">
        <f>HYPERLINK("http://kyu.snu.ac.kr/sdhj/index.jsp?type=hj/GK14611_00IM0001_088b.jpg","1738_수남면_088b")</f>
        <v>1738_수남면_088b</v>
      </c>
      <c r="B1430" s="2">
        <v>1738</v>
      </c>
      <c r="C1430" s="2" t="s">
        <v>13556</v>
      </c>
      <c r="D1430" s="2" t="s">
        <v>13557</v>
      </c>
      <c r="E1430" s="2">
        <v>1429</v>
      </c>
      <c r="F1430" s="1">
        <v>5</v>
      </c>
      <c r="G1430" s="1" t="s">
        <v>2374</v>
      </c>
      <c r="H1430" s="1" t="s">
        <v>6274</v>
      </c>
      <c r="I1430" s="1">
        <v>8</v>
      </c>
      <c r="L1430" s="1">
        <v>2</v>
      </c>
      <c r="M1430" s="1" t="s">
        <v>12067</v>
      </c>
      <c r="N1430" s="1" t="s">
        <v>12068</v>
      </c>
      <c r="T1430" s="1" t="s">
        <v>12813</v>
      </c>
      <c r="U1430" s="1" t="s">
        <v>159</v>
      </c>
      <c r="V1430" s="1" t="s">
        <v>6472</v>
      </c>
      <c r="W1430" s="1" t="s">
        <v>460</v>
      </c>
      <c r="X1430" s="1" t="s">
        <v>6720</v>
      </c>
      <c r="Y1430" s="1" t="s">
        <v>2006</v>
      </c>
      <c r="Z1430" s="1" t="s">
        <v>7918</v>
      </c>
      <c r="AC1430" s="1">
        <v>79</v>
      </c>
      <c r="AD1430" s="1" t="s">
        <v>275</v>
      </c>
      <c r="AE1430" s="1" t="s">
        <v>8558</v>
      </c>
      <c r="AJ1430" s="1" t="s">
        <v>17</v>
      </c>
      <c r="AK1430" s="1" t="s">
        <v>8760</v>
      </c>
      <c r="AL1430" s="1" t="s">
        <v>161</v>
      </c>
      <c r="AM1430" s="1" t="s">
        <v>8764</v>
      </c>
      <c r="AT1430" s="1" t="s">
        <v>255</v>
      </c>
      <c r="AU1430" s="1" t="s">
        <v>6490</v>
      </c>
      <c r="AV1430" s="1" t="s">
        <v>2699</v>
      </c>
      <c r="AW1430" s="1" t="s">
        <v>9328</v>
      </c>
      <c r="BG1430" s="1" t="s">
        <v>81</v>
      </c>
      <c r="BH1430" s="1" t="s">
        <v>8866</v>
      </c>
      <c r="BI1430" s="1" t="s">
        <v>2008</v>
      </c>
      <c r="BJ1430" s="1" t="s">
        <v>9986</v>
      </c>
      <c r="BK1430" s="1" t="s">
        <v>2700</v>
      </c>
      <c r="BL1430" s="1" t="s">
        <v>10135</v>
      </c>
      <c r="BM1430" s="1" t="s">
        <v>2701</v>
      </c>
      <c r="BN1430" s="1" t="s">
        <v>6377</v>
      </c>
      <c r="BO1430" s="1" t="s">
        <v>2702</v>
      </c>
      <c r="BP1430" s="1" t="s">
        <v>10541</v>
      </c>
      <c r="BQ1430" s="1" t="s">
        <v>2703</v>
      </c>
      <c r="BR1430" s="1" t="s">
        <v>13569</v>
      </c>
      <c r="BS1430" s="1" t="s">
        <v>805</v>
      </c>
      <c r="BT1430" s="1" t="s">
        <v>8772</v>
      </c>
    </row>
    <row r="1431" spans="1:72" ht="13.5" customHeight="1">
      <c r="A1431" s="7" t="str">
        <f>HYPERLINK("http://kyu.snu.ac.kr/sdhj/index.jsp?type=hj/GK14611_00IM0001_088b.jpg","1738_수남면_088b")</f>
        <v>1738_수남면_088b</v>
      </c>
      <c r="B1431" s="2">
        <v>1738</v>
      </c>
      <c r="C1431" s="2" t="s">
        <v>12820</v>
      </c>
      <c r="D1431" s="2" t="s">
        <v>12821</v>
      </c>
      <c r="E1431" s="2">
        <v>1430</v>
      </c>
      <c r="F1431" s="1">
        <v>5</v>
      </c>
      <c r="G1431" s="1" t="s">
        <v>2374</v>
      </c>
      <c r="H1431" s="1" t="s">
        <v>6274</v>
      </c>
      <c r="I1431" s="1">
        <v>8</v>
      </c>
      <c r="L1431" s="1">
        <v>2</v>
      </c>
      <c r="M1431" s="1" t="s">
        <v>12067</v>
      </c>
      <c r="N1431" s="1" t="s">
        <v>12068</v>
      </c>
      <c r="S1431" s="1" t="s">
        <v>131</v>
      </c>
      <c r="T1431" s="1" t="s">
        <v>6366</v>
      </c>
      <c r="Y1431" s="1" t="s">
        <v>2704</v>
      </c>
      <c r="Z1431" s="1" t="s">
        <v>7917</v>
      </c>
      <c r="AC1431" s="1">
        <v>31</v>
      </c>
      <c r="AD1431" s="1" t="s">
        <v>86</v>
      </c>
      <c r="AE1431" s="1" t="s">
        <v>8550</v>
      </c>
    </row>
    <row r="1432" spans="1:72" ht="13.5" customHeight="1">
      <c r="A1432" s="7" t="str">
        <f>HYPERLINK("http://kyu.snu.ac.kr/sdhj/index.jsp?type=hj/GK14611_00IM0001_088b.jpg","1738_수남면_088b")</f>
        <v>1738_수남면_088b</v>
      </c>
      <c r="B1432" s="2">
        <v>1738</v>
      </c>
      <c r="C1432" s="2" t="s">
        <v>12814</v>
      </c>
      <c r="D1432" s="2" t="s">
        <v>12815</v>
      </c>
      <c r="E1432" s="2">
        <v>1431</v>
      </c>
      <c r="F1432" s="1">
        <v>5</v>
      </c>
      <c r="G1432" s="1" t="s">
        <v>2374</v>
      </c>
      <c r="H1432" s="1" t="s">
        <v>6274</v>
      </c>
      <c r="I1432" s="1">
        <v>8</v>
      </c>
      <c r="L1432" s="1">
        <v>2</v>
      </c>
      <c r="M1432" s="1" t="s">
        <v>12067</v>
      </c>
      <c r="N1432" s="1" t="s">
        <v>12068</v>
      </c>
      <c r="S1432" s="1" t="s">
        <v>475</v>
      </c>
      <c r="T1432" s="1" t="s">
        <v>6368</v>
      </c>
      <c r="W1432" s="1" t="s">
        <v>1078</v>
      </c>
      <c r="X1432" s="1" t="s">
        <v>6719</v>
      </c>
      <c r="Y1432" s="1" t="s">
        <v>170</v>
      </c>
      <c r="Z1432" s="1" t="s">
        <v>6819</v>
      </c>
      <c r="AC1432" s="1">
        <v>17</v>
      </c>
      <c r="AD1432" s="1" t="s">
        <v>558</v>
      </c>
      <c r="AE1432" s="1" t="s">
        <v>8559</v>
      </c>
    </row>
    <row r="1433" spans="1:72" ht="13.5" customHeight="1">
      <c r="A1433" s="7" t="str">
        <f>HYPERLINK("http://kyu.snu.ac.kr/sdhj/index.jsp?type=hj/GK14611_00IM0001_088b.jpg","1738_수남면_088b")</f>
        <v>1738_수남면_088b</v>
      </c>
      <c r="B1433" s="2">
        <v>1738</v>
      </c>
      <c r="C1433" s="2" t="s">
        <v>12814</v>
      </c>
      <c r="D1433" s="2" t="s">
        <v>12815</v>
      </c>
      <c r="E1433" s="2">
        <v>1432</v>
      </c>
      <c r="F1433" s="1">
        <v>5</v>
      </c>
      <c r="G1433" s="1" t="s">
        <v>2374</v>
      </c>
      <c r="H1433" s="1" t="s">
        <v>6274</v>
      </c>
      <c r="I1433" s="1">
        <v>8</v>
      </c>
      <c r="L1433" s="1">
        <v>2</v>
      </c>
      <c r="M1433" s="1" t="s">
        <v>12067</v>
      </c>
      <c r="N1433" s="1" t="s">
        <v>12068</v>
      </c>
      <c r="S1433" s="1" t="s">
        <v>131</v>
      </c>
      <c r="T1433" s="1" t="s">
        <v>6366</v>
      </c>
      <c r="Y1433" s="1" t="s">
        <v>2705</v>
      </c>
      <c r="Z1433" s="1" t="s">
        <v>7916</v>
      </c>
      <c r="AC1433" s="1">
        <v>16</v>
      </c>
      <c r="AD1433" s="1" t="s">
        <v>379</v>
      </c>
      <c r="AE1433" s="1" t="s">
        <v>8553</v>
      </c>
    </row>
    <row r="1434" spans="1:72" ht="13.5" customHeight="1">
      <c r="A1434" s="7" t="str">
        <f>HYPERLINK("http://kyu.snu.ac.kr/sdhj/index.jsp?type=hj/GK14611_00IM0001_088b.jpg","1738_수남면_088b")</f>
        <v>1738_수남면_088b</v>
      </c>
      <c r="B1434" s="2">
        <v>1738</v>
      </c>
      <c r="C1434" s="2" t="s">
        <v>12814</v>
      </c>
      <c r="D1434" s="2" t="s">
        <v>12815</v>
      </c>
      <c r="E1434" s="2">
        <v>1433</v>
      </c>
      <c r="F1434" s="1">
        <v>5</v>
      </c>
      <c r="G1434" s="1" t="s">
        <v>2374</v>
      </c>
      <c r="H1434" s="1" t="s">
        <v>6274</v>
      </c>
      <c r="I1434" s="1">
        <v>8</v>
      </c>
      <c r="L1434" s="1">
        <v>2</v>
      </c>
      <c r="M1434" s="1" t="s">
        <v>12067</v>
      </c>
      <c r="N1434" s="1" t="s">
        <v>12068</v>
      </c>
      <c r="S1434" s="1" t="s">
        <v>131</v>
      </c>
      <c r="T1434" s="1" t="s">
        <v>6366</v>
      </c>
      <c r="Y1434" s="1" t="s">
        <v>13570</v>
      </c>
      <c r="Z1434" s="1" t="s">
        <v>7915</v>
      </c>
      <c r="AG1434" s="1" t="s">
        <v>14439</v>
      </c>
      <c r="AI1434" s="1" t="s">
        <v>14440</v>
      </c>
    </row>
    <row r="1435" spans="1:72" ht="13.5" customHeight="1">
      <c r="A1435" s="7" t="str">
        <f>HYPERLINK("http://kyu.snu.ac.kr/sdhj/index.jsp?type=hj/GK14611_00IM0001_088b.jpg","1738_수남면_088b")</f>
        <v>1738_수남면_088b</v>
      </c>
      <c r="B1435" s="2">
        <v>1738</v>
      </c>
      <c r="C1435" s="2" t="s">
        <v>12814</v>
      </c>
      <c r="D1435" s="2" t="s">
        <v>12815</v>
      </c>
      <c r="E1435" s="2">
        <v>1434</v>
      </c>
      <c r="F1435" s="1">
        <v>5</v>
      </c>
      <c r="G1435" s="1" t="s">
        <v>2374</v>
      </c>
      <c r="H1435" s="1" t="s">
        <v>6274</v>
      </c>
      <c r="I1435" s="1">
        <v>8</v>
      </c>
      <c r="L1435" s="1">
        <v>2</v>
      </c>
      <c r="M1435" s="1" t="s">
        <v>12067</v>
      </c>
      <c r="N1435" s="1" t="s">
        <v>12068</v>
      </c>
      <c r="S1435" s="1" t="s">
        <v>475</v>
      </c>
      <c r="T1435" s="1" t="s">
        <v>6368</v>
      </c>
      <c r="W1435" s="1" t="s">
        <v>1179</v>
      </c>
      <c r="X1435" s="1" t="s">
        <v>11759</v>
      </c>
      <c r="Y1435" s="1" t="s">
        <v>170</v>
      </c>
      <c r="Z1435" s="1" t="s">
        <v>6819</v>
      </c>
      <c r="AF1435" s="1" t="s">
        <v>2706</v>
      </c>
      <c r="AG1435" s="1" t="s">
        <v>8639</v>
      </c>
      <c r="AH1435" s="1" t="s">
        <v>2707</v>
      </c>
      <c r="AI1435" s="1" t="s">
        <v>8729</v>
      </c>
    </row>
    <row r="1436" spans="1:72" ht="13.5" customHeight="1">
      <c r="A1436" s="7" t="str">
        <f>HYPERLINK("http://kyu.snu.ac.kr/sdhj/index.jsp?type=hj/GK14611_00IM0001_088b.jpg","1738_수남면_088b")</f>
        <v>1738_수남면_088b</v>
      </c>
      <c r="B1436" s="2">
        <v>1738</v>
      </c>
      <c r="C1436" s="2" t="s">
        <v>12814</v>
      </c>
      <c r="D1436" s="2" t="s">
        <v>12815</v>
      </c>
      <c r="E1436" s="2">
        <v>1435</v>
      </c>
      <c r="F1436" s="1">
        <v>5</v>
      </c>
      <c r="G1436" s="1" t="s">
        <v>2374</v>
      </c>
      <c r="H1436" s="1" t="s">
        <v>6274</v>
      </c>
      <c r="I1436" s="1">
        <v>8</v>
      </c>
      <c r="L1436" s="1">
        <v>2</v>
      </c>
      <c r="M1436" s="1" t="s">
        <v>12067</v>
      </c>
      <c r="N1436" s="1" t="s">
        <v>12068</v>
      </c>
      <c r="T1436" s="1" t="s">
        <v>12816</v>
      </c>
      <c r="U1436" s="1" t="s">
        <v>241</v>
      </c>
      <c r="V1436" s="1" t="s">
        <v>6447</v>
      </c>
      <c r="Y1436" s="1" t="s">
        <v>2708</v>
      </c>
      <c r="Z1436" s="1" t="s">
        <v>7914</v>
      </c>
      <c r="AC1436" s="1">
        <v>66</v>
      </c>
      <c r="AF1436" s="1" t="s">
        <v>417</v>
      </c>
      <c r="AG1436" s="1" t="s">
        <v>8591</v>
      </c>
      <c r="AH1436" s="1" t="s">
        <v>2709</v>
      </c>
      <c r="AI1436" s="1" t="s">
        <v>7079</v>
      </c>
      <c r="BB1436" s="1" t="s">
        <v>181</v>
      </c>
      <c r="BC1436" s="1" t="s">
        <v>6448</v>
      </c>
      <c r="BD1436" s="1" t="s">
        <v>2710</v>
      </c>
      <c r="BE1436" s="1" t="s">
        <v>6762</v>
      </c>
      <c r="BF1436" s="1" t="s">
        <v>11535</v>
      </c>
    </row>
    <row r="1437" spans="1:72" ht="13.5" customHeight="1">
      <c r="A1437" s="7" t="str">
        <f>HYPERLINK("http://kyu.snu.ac.kr/sdhj/index.jsp?type=hj/GK14611_00IM0001_088b.jpg","1738_수남면_088b")</f>
        <v>1738_수남면_088b</v>
      </c>
      <c r="B1437" s="2">
        <v>1738</v>
      </c>
      <c r="C1437" s="2" t="s">
        <v>12735</v>
      </c>
      <c r="D1437" s="2" t="s">
        <v>12736</v>
      </c>
      <c r="E1437" s="2">
        <v>1436</v>
      </c>
      <c r="F1437" s="1">
        <v>5</v>
      </c>
      <c r="G1437" s="1" t="s">
        <v>2374</v>
      </c>
      <c r="H1437" s="1" t="s">
        <v>6274</v>
      </c>
      <c r="I1437" s="1">
        <v>8</v>
      </c>
      <c r="L1437" s="1">
        <v>2</v>
      </c>
      <c r="M1437" s="1" t="s">
        <v>12067</v>
      </c>
      <c r="N1437" s="1" t="s">
        <v>12068</v>
      </c>
      <c r="T1437" s="1" t="s">
        <v>12816</v>
      </c>
      <c r="U1437" s="1" t="s">
        <v>181</v>
      </c>
      <c r="V1437" s="1" t="s">
        <v>6448</v>
      </c>
      <c r="Y1437" s="1" t="s">
        <v>6153</v>
      </c>
      <c r="Z1437" s="1" t="s">
        <v>6892</v>
      </c>
      <c r="AG1437" s="1" t="s">
        <v>8591</v>
      </c>
      <c r="AI1437" s="1" t="s">
        <v>8728</v>
      </c>
      <c r="AT1437" s="1" t="s">
        <v>241</v>
      </c>
      <c r="AU1437" s="1" t="s">
        <v>6447</v>
      </c>
      <c r="AV1437" s="1" t="s">
        <v>13571</v>
      </c>
      <c r="AW1437" s="1" t="s">
        <v>8398</v>
      </c>
      <c r="BF1437" s="1" t="s">
        <v>11491</v>
      </c>
    </row>
    <row r="1438" spans="1:72" ht="13.5" customHeight="1">
      <c r="A1438" s="7" t="str">
        <f>HYPERLINK("http://kyu.snu.ac.kr/sdhj/index.jsp?type=hj/GK14611_00IM0001_088b.jpg","1738_수남면_088b")</f>
        <v>1738_수남면_088b</v>
      </c>
      <c r="B1438" s="2">
        <v>1738</v>
      </c>
      <c r="C1438" s="2" t="s">
        <v>12735</v>
      </c>
      <c r="D1438" s="2" t="s">
        <v>12736</v>
      </c>
      <c r="E1438" s="2">
        <v>1437</v>
      </c>
      <c r="F1438" s="1">
        <v>5</v>
      </c>
      <c r="G1438" s="1" t="s">
        <v>2374</v>
      </c>
      <c r="H1438" s="1" t="s">
        <v>6274</v>
      </c>
      <c r="I1438" s="1">
        <v>8</v>
      </c>
      <c r="L1438" s="1">
        <v>2</v>
      </c>
      <c r="M1438" s="1" t="s">
        <v>12067</v>
      </c>
      <c r="N1438" s="1" t="s">
        <v>12068</v>
      </c>
      <c r="T1438" s="1" t="s">
        <v>12816</v>
      </c>
      <c r="U1438" s="1" t="s">
        <v>181</v>
      </c>
      <c r="V1438" s="1" t="s">
        <v>6448</v>
      </c>
      <c r="Y1438" s="1" t="s">
        <v>2711</v>
      </c>
      <c r="Z1438" s="1" t="s">
        <v>11731</v>
      </c>
      <c r="AG1438" s="1" t="s">
        <v>8591</v>
      </c>
      <c r="AI1438" s="1" t="s">
        <v>8728</v>
      </c>
      <c r="BB1438" s="1" t="s">
        <v>239</v>
      </c>
      <c r="BC1438" s="1" t="s">
        <v>6489</v>
      </c>
      <c r="BF1438" s="1" t="s">
        <v>11491</v>
      </c>
    </row>
    <row r="1439" spans="1:72" ht="13.5" customHeight="1">
      <c r="A1439" s="7" t="str">
        <f>HYPERLINK("http://kyu.snu.ac.kr/sdhj/index.jsp?type=hj/GK14611_00IM0001_088b.jpg","1738_수남면_088b")</f>
        <v>1738_수남면_088b</v>
      </c>
      <c r="B1439" s="2">
        <v>1738</v>
      </c>
      <c r="C1439" s="2" t="s">
        <v>12735</v>
      </c>
      <c r="D1439" s="2" t="s">
        <v>12736</v>
      </c>
      <c r="E1439" s="2">
        <v>1438</v>
      </c>
      <c r="F1439" s="1">
        <v>5</v>
      </c>
      <c r="G1439" s="1" t="s">
        <v>2374</v>
      </c>
      <c r="H1439" s="1" t="s">
        <v>6274</v>
      </c>
      <c r="I1439" s="1">
        <v>8</v>
      </c>
      <c r="L1439" s="1">
        <v>2</v>
      </c>
      <c r="M1439" s="1" t="s">
        <v>12067</v>
      </c>
      <c r="N1439" s="1" t="s">
        <v>12068</v>
      </c>
      <c r="T1439" s="1" t="s">
        <v>12816</v>
      </c>
      <c r="U1439" s="1" t="s">
        <v>181</v>
      </c>
      <c r="V1439" s="1" t="s">
        <v>6448</v>
      </c>
      <c r="Y1439" s="1" t="s">
        <v>6178</v>
      </c>
      <c r="Z1439" s="1" t="s">
        <v>7913</v>
      </c>
      <c r="AG1439" s="1" t="s">
        <v>8591</v>
      </c>
      <c r="AI1439" s="1" t="s">
        <v>8728</v>
      </c>
      <c r="BF1439" s="1" t="s">
        <v>11522</v>
      </c>
    </row>
    <row r="1440" spans="1:72" ht="13.5" customHeight="1">
      <c r="A1440" s="7" t="str">
        <f>HYPERLINK("http://kyu.snu.ac.kr/sdhj/index.jsp?type=hj/GK14611_00IM0001_088b.jpg","1738_수남면_088b")</f>
        <v>1738_수남면_088b</v>
      </c>
      <c r="B1440" s="2">
        <v>1738</v>
      </c>
      <c r="C1440" s="2" t="s">
        <v>12735</v>
      </c>
      <c r="D1440" s="2" t="s">
        <v>12736</v>
      </c>
      <c r="E1440" s="2">
        <v>1439</v>
      </c>
      <c r="F1440" s="1">
        <v>5</v>
      </c>
      <c r="G1440" s="1" t="s">
        <v>2374</v>
      </c>
      <c r="H1440" s="1" t="s">
        <v>6274</v>
      </c>
      <c r="I1440" s="1">
        <v>8</v>
      </c>
      <c r="L1440" s="1">
        <v>2</v>
      </c>
      <c r="M1440" s="1" t="s">
        <v>12067</v>
      </c>
      <c r="N1440" s="1" t="s">
        <v>12068</v>
      </c>
      <c r="T1440" s="1" t="s">
        <v>12816</v>
      </c>
      <c r="U1440" s="1" t="s">
        <v>181</v>
      </c>
      <c r="V1440" s="1" t="s">
        <v>6448</v>
      </c>
      <c r="Y1440" s="1" t="s">
        <v>13210</v>
      </c>
      <c r="Z1440" s="1" t="s">
        <v>11735</v>
      </c>
      <c r="AF1440" s="1" t="s">
        <v>11537</v>
      </c>
      <c r="AG1440" s="1" t="s">
        <v>11659</v>
      </c>
      <c r="AH1440" s="1" t="s">
        <v>2712</v>
      </c>
      <c r="AI1440" s="1" t="s">
        <v>8728</v>
      </c>
      <c r="BF1440" s="1" t="s">
        <v>11522</v>
      </c>
    </row>
    <row r="1441" spans="1:58" ht="13.5" customHeight="1">
      <c r="A1441" s="7" t="str">
        <f>HYPERLINK("http://kyu.snu.ac.kr/sdhj/index.jsp?type=hj/GK14611_00IM0001_088b.jpg","1738_수남면_088b")</f>
        <v>1738_수남면_088b</v>
      </c>
      <c r="B1441" s="2">
        <v>1738</v>
      </c>
      <c r="C1441" s="2" t="s">
        <v>12735</v>
      </c>
      <c r="D1441" s="2" t="s">
        <v>12736</v>
      </c>
      <c r="E1441" s="2">
        <v>1440</v>
      </c>
      <c r="F1441" s="1">
        <v>5</v>
      </c>
      <c r="G1441" s="1" t="s">
        <v>2374</v>
      </c>
      <c r="H1441" s="1" t="s">
        <v>6274</v>
      </c>
      <c r="I1441" s="1">
        <v>8</v>
      </c>
      <c r="L1441" s="1">
        <v>2</v>
      </c>
      <c r="M1441" s="1" t="s">
        <v>12067</v>
      </c>
      <c r="N1441" s="1" t="s">
        <v>12068</v>
      </c>
      <c r="T1441" s="1" t="s">
        <v>12816</v>
      </c>
      <c r="U1441" s="1" t="s">
        <v>181</v>
      </c>
      <c r="V1441" s="1" t="s">
        <v>6448</v>
      </c>
      <c r="Y1441" s="1" t="s">
        <v>411</v>
      </c>
      <c r="Z1441" s="1" t="s">
        <v>7912</v>
      </c>
      <c r="AG1441" s="1" t="s">
        <v>13572</v>
      </c>
      <c r="AI1441" s="1" t="s">
        <v>13573</v>
      </c>
    </row>
    <row r="1442" spans="1:58" ht="13.5" customHeight="1">
      <c r="A1442" s="7" t="str">
        <f>HYPERLINK("http://kyu.snu.ac.kr/sdhj/index.jsp?type=hj/GK14611_00IM0001_088b.jpg","1738_수남면_088b")</f>
        <v>1738_수남면_088b</v>
      </c>
      <c r="B1442" s="2">
        <v>1738</v>
      </c>
      <c r="C1442" s="2" t="s">
        <v>12814</v>
      </c>
      <c r="D1442" s="2" t="s">
        <v>12815</v>
      </c>
      <c r="E1442" s="2">
        <v>1441</v>
      </c>
      <c r="F1442" s="1">
        <v>5</v>
      </c>
      <c r="G1442" s="1" t="s">
        <v>2374</v>
      </c>
      <c r="H1442" s="1" t="s">
        <v>6274</v>
      </c>
      <c r="I1442" s="1">
        <v>8</v>
      </c>
      <c r="L1442" s="1">
        <v>2</v>
      </c>
      <c r="M1442" s="1" t="s">
        <v>12067</v>
      </c>
      <c r="N1442" s="1" t="s">
        <v>12068</v>
      </c>
      <c r="T1442" s="1" t="s">
        <v>12816</v>
      </c>
      <c r="U1442" s="1" t="s">
        <v>181</v>
      </c>
      <c r="V1442" s="1" t="s">
        <v>6448</v>
      </c>
      <c r="Y1442" s="1" t="s">
        <v>13574</v>
      </c>
      <c r="Z1442" s="1" t="s">
        <v>13575</v>
      </c>
      <c r="AF1442" s="1" t="s">
        <v>13576</v>
      </c>
      <c r="AG1442" s="1" t="s">
        <v>13577</v>
      </c>
      <c r="AH1442" s="1" t="s">
        <v>291</v>
      </c>
      <c r="AI1442" s="1" t="s">
        <v>8660</v>
      </c>
    </row>
    <row r="1443" spans="1:58" ht="13.5" customHeight="1">
      <c r="A1443" s="7" t="str">
        <f>HYPERLINK("http://kyu.snu.ac.kr/sdhj/index.jsp?type=hj/GK14611_00IM0001_088b.jpg","1738_수남면_088b")</f>
        <v>1738_수남면_088b</v>
      </c>
      <c r="B1443" s="2">
        <v>1738</v>
      </c>
      <c r="C1443" s="2" t="s">
        <v>12814</v>
      </c>
      <c r="D1443" s="2" t="s">
        <v>12815</v>
      </c>
      <c r="E1443" s="2">
        <v>1442</v>
      </c>
      <c r="F1443" s="1">
        <v>5</v>
      </c>
      <c r="G1443" s="1" t="s">
        <v>2374</v>
      </c>
      <c r="H1443" s="1" t="s">
        <v>6274</v>
      </c>
      <c r="I1443" s="1">
        <v>8</v>
      </c>
      <c r="L1443" s="1">
        <v>2</v>
      </c>
      <c r="M1443" s="1" t="s">
        <v>12067</v>
      </c>
      <c r="N1443" s="1" t="s">
        <v>12068</v>
      </c>
      <c r="T1443" s="1" t="s">
        <v>12816</v>
      </c>
      <c r="U1443" s="1" t="s">
        <v>181</v>
      </c>
      <c r="V1443" s="1" t="s">
        <v>6448</v>
      </c>
      <c r="Y1443" s="1" t="s">
        <v>13578</v>
      </c>
      <c r="Z1443" s="1" t="s">
        <v>7911</v>
      </c>
      <c r="AG1443" s="1" t="s">
        <v>13579</v>
      </c>
      <c r="AI1443" s="1" t="s">
        <v>13580</v>
      </c>
      <c r="BB1443" s="1" t="s">
        <v>181</v>
      </c>
      <c r="BC1443" s="1" t="s">
        <v>6448</v>
      </c>
      <c r="BD1443" s="1" t="s">
        <v>2713</v>
      </c>
      <c r="BE1443" s="1" t="s">
        <v>9579</v>
      </c>
      <c r="BF1443" s="1" t="s">
        <v>11491</v>
      </c>
    </row>
    <row r="1444" spans="1:58" ht="13.5" customHeight="1">
      <c r="A1444" s="7" t="str">
        <f>HYPERLINK("http://kyu.snu.ac.kr/sdhj/index.jsp?type=hj/GK14611_00IM0001_088b.jpg","1738_수남면_088b")</f>
        <v>1738_수남면_088b</v>
      </c>
      <c r="B1444" s="2">
        <v>1738</v>
      </c>
      <c r="C1444" s="2" t="s">
        <v>12735</v>
      </c>
      <c r="D1444" s="2" t="s">
        <v>12736</v>
      </c>
      <c r="E1444" s="2">
        <v>1443</v>
      </c>
      <c r="F1444" s="1">
        <v>5</v>
      </c>
      <c r="G1444" s="1" t="s">
        <v>2374</v>
      </c>
      <c r="H1444" s="1" t="s">
        <v>6274</v>
      </c>
      <c r="I1444" s="1">
        <v>8</v>
      </c>
      <c r="L1444" s="1">
        <v>2</v>
      </c>
      <c r="M1444" s="1" t="s">
        <v>12067</v>
      </c>
      <c r="N1444" s="1" t="s">
        <v>12068</v>
      </c>
      <c r="T1444" s="1" t="s">
        <v>12816</v>
      </c>
      <c r="U1444" s="1" t="s">
        <v>241</v>
      </c>
      <c r="V1444" s="1" t="s">
        <v>6447</v>
      </c>
      <c r="Y1444" s="1" t="s">
        <v>2714</v>
      </c>
      <c r="Z1444" s="1" t="s">
        <v>7910</v>
      </c>
      <c r="AG1444" s="1" t="s">
        <v>13579</v>
      </c>
      <c r="AI1444" s="1" t="s">
        <v>13580</v>
      </c>
    </row>
    <row r="1445" spans="1:58" ht="13.5" customHeight="1">
      <c r="A1445" s="7" t="str">
        <f>HYPERLINK("http://kyu.snu.ac.kr/sdhj/index.jsp?type=hj/GK14611_00IM0001_088b.jpg","1738_수남면_088b")</f>
        <v>1738_수남면_088b</v>
      </c>
      <c r="B1445" s="2">
        <v>1738</v>
      </c>
      <c r="C1445" s="2" t="s">
        <v>12814</v>
      </c>
      <c r="D1445" s="2" t="s">
        <v>12815</v>
      </c>
      <c r="E1445" s="2">
        <v>1444</v>
      </c>
      <c r="F1445" s="1">
        <v>5</v>
      </c>
      <c r="G1445" s="1" t="s">
        <v>2374</v>
      </c>
      <c r="H1445" s="1" t="s">
        <v>6274</v>
      </c>
      <c r="I1445" s="1">
        <v>8</v>
      </c>
      <c r="L1445" s="1">
        <v>2</v>
      </c>
      <c r="M1445" s="1" t="s">
        <v>12067</v>
      </c>
      <c r="N1445" s="1" t="s">
        <v>12068</v>
      </c>
      <c r="T1445" s="1" t="s">
        <v>12816</v>
      </c>
      <c r="U1445" s="1" t="s">
        <v>241</v>
      </c>
      <c r="V1445" s="1" t="s">
        <v>6447</v>
      </c>
      <c r="Y1445" s="1" t="s">
        <v>2619</v>
      </c>
      <c r="Z1445" s="1" t="s">
        <v>7909</v>
      </c>
      <c r="AG1445" s="1" t="s">
        <v>13579</v>
      </c>
      <c r="AI1445" s="1" t="s">
        <v>13580</v>
      </c>
      <c r="AT1445" s="1" t="s">
        <v>419</v>
      </c>
      <c r="AU1445" s="1" t="s">
        <v>6662</v>
      </c>
      <c r="BB1445" s="1" t="s">
        <v>483</v>
      </c>
      <c r="BC1445" s="1" t="s">
        <v>8801</v>
      </c>
      <c r="BF1445" s="1" t="s">
        <v>11491</v>
      </c>
    </row>
    <row r="1446" spans="1:58" ht="13.5" customHeight="1">
      <c r="A1446" s="7" t="str">
        <f>HYPERLINK("http://kyu.snu.ac.kr/sdhj/index.jsp?type=hj/GK14611_00IM0001_088b.jpg","1738_수남면_088b")</f>
        <v>1738_수남면_088b</v>
      </c>
      <c r="B1446" s="2">
        <v>1738</v>
      </c>
      <c r="C1446" s="2" t="s">
        <v>12735</v>
      </c>
      <c r="D1446" s="2" t="s">
        <v>12736</v>
      </c>
      <c r="E1446" s="2">
        <v>1445</v>
      </c>
      <c r="F1446" s="1">
        <v>5</v>
      </c>
      <c r="G1446" s="1" t="s">
        <v>2374</v>
      </c>
      <c r="H1446" s="1" t="s">
        <v>6274</v>
      </c>
      <c r="I1446" s="1">
        <v>8</v>
      </c>
      <c r="L1446" s="1">
        <v>2</v>
      </c>
      <c r="M1446" s="1" t="s">
        <v>12067</v>
      </c>
      <c r="N1446" s="1" t="s">
        <v>12068</v>
      </c>
      <c r="T1446" s="1" t="s">
        <v>12816</v>
      </c>
      <c r="U1446" s="1" t="s">
        <v>181</v>
      </c>
      <c r="V1446" s="1" t="s">
        <v>6448</v>
      </c>
      <c r="Y1446" s="1" t="s">
        <v>2715</v>
      </c>
      <c r="Z1446" s="1" t="s">
        <v>7908</v>
      </c>
      <c r="AG1446" s="1" t="s">
        <v>13579</v>
      </c>
      <c r="AI1446" s="1" t="s">
        <v>13580</v>
      </c>
      <c r="AU1446" s="1" t="s">
        <v>13581</v>
      </c>
      <c r="BC1446" s="1" t="s">
        <v>13582</v>
      </c>
      <c r="BF1446" s="1" t="s">
        <v>11492</v>
      </c>
    </row>
    <row r="1447" spans="1:58" ht="13.5" customHeight="1">
      <c r="A1447" s="7" t="str">
        <f>HYPERLINK("http://kyu.snu.ac.kr/sdhj/index.jsp?type=hj/GK14611_00IM0001_088b.jpg","1738_수남면_088b")</f>
        <v>1738_수남면_088b</v>
      </c>
      <c r="B1447" s="2">
        <v>1738</v>
      </c>
      <c r="C1447" s="2" t="s">
        <v>12735</v>
      </c>
      <c r="D1447" s="2" t="s">
        <v>12736</v>
      </c>
      <c r="E1447" s="2">
        <v>1446</v>
      </c>
      <c r="F1447" s="1">
        <v>5</v>
      </c>
      <c r="G1447" s="1" t="s">
        <v>2374</v>
      </c>
      <c r="H1447" s="1" t="s">
        <v>6274</v>
      </c>
      <c r="I1447" s="1">
        <v>8</v>
      </c>
      <c r="L1447" s="1">
        <v>2</v>
      </c>
      <c r="M1447" s="1" t="s">
        <v>12067</v>
      </c>
      <c r="N1447" s="1" t="s">
        <v>12068</v>
      </c>
      <c r="T1447" s="1" t="s">
        <v>12816</v>
      </c>
      <c r="U1447" s="1" t="s">
        <v>241</v>
      </c>
      <c r="V1447" s="1" t="s">
        <v>6447</v>
      </c>
      <c r="Y1447" s="1" t="s">
        <v>2716</v>
      </c>
      <c r="Z1447" s="1" t="s">
        <v>6845</v>
      </c>
      <c r="AG1447" s="1" t="s">
        <v>13579</v>
      </c>
      <c r="AI1447" s="1" t="s">
        <v>13580</v>
      </c>
      <c r="BB1447" s="1" t="s">
        <v>239</v>
      </c>
      <c r="BC1447" s="1" t="s">
        <v>6489</v>
      </c>
      <c r="BF1447" s="1" t="s">
        <v>11491</v>
      </c>
    </row>
    <row r="1448" spans="1:58" ht="13.5" customHeight="1">
      <c r="A1448" s="7" t="str">
        <f>HYPERLINK("http://kyu.snu.ac.kr/sdhj/index.jsp?type=hj/GK14611_00IM0001_088b.jpg","1738_수남면_088b")</f>
        <v>1738_수남면_088b</v>
      </c>
      <c r="B1448" s="2">
        <v>1738</v>
      </c>
      <c r="C1448" s="2" t="s">
        <v>12735</v>
      </c>
      <c r="D1448" s="2" t="s">
        <v>12736</v>
      </c>
      <c r="E1448" s="2">
        <v>1447</v>
      </c>
      <c r="F1448" s="1">
        <v>5</v>
      </c>
      <c r="G1448" s="1" t="s">
        <v>2374</v>
      </c>
      <c r="H1448" s="1" t="s">
        <v>6274</v>
      </c>
      <c r="I1448" s="1">
        <v>8</v>
      </c>
      <c r="L1448" s="1">
        <v>2</v>
      </c>
      <c r="M1448" s="1" t="s">
        <v>12067</v>
      </c>
      <c r="N1448" s="1" t="s">
        <v>12068</v>
      </c>
      <c r="T1448" s="1" t="s">
        <v>12816</v>
      </c>
      <c r="U1448" s="1" t="s">
        <v>181</v>
      </c>
      <c r="V1448" s="1" t="s">
        <v>6448</v>
      </c>
      <c r="Y1448" s="1" t="s">
        <v>2717</v>
      </c>
      <c r="Z1448" s="1" t="s">
        <v>7906</v>
      </c>
      <c r="AG1448" s="1" t="s">
        <v>13579</v>
      </c>
      <c r="AI1448" s="1" t="s">
        <v>13580</v>
      </c>
    </row>
    <row r="1449" spans="1:58" ht="13.5" customHeight="1">
      <c r="A1449" s="7" t="str">
        <f>HYPERLINK("http://kyu.snu.ac.kr/sdhj/index.jsp?type=hj/GK14611_00IM0001_088b.jpg","1738_수남면_088b")</f>
        <v>1738_수남면_088b</v>
      </c>
      <c r="B1449" s="2">
        <v>1738</v>
      </c>
      <c r="C1449" s="2" t="s">
        <v>12814</v>
      </c>
      <c r="D1449" s="2" t="s">
        <v>12815</v>
      </c>
      <c r="E1449" s="2">
        <v>1448</v>
      </c>
      <c r="F1449" s="1">
        <v>5</v>
      </c>
      <c r="G1449" s="1" t="s">
        <v>2374</v>
      </c>
      <c r="H1449" s="1" t="s">
        <v>6274</v>
      </c>
      <c r="I1449" s="1">
        <v>8</v>
      </c>
      <c r="L1449" s="1">
        <v>2</v>
      </c>
      <c r="M1449" s="1" t="s">
        <v>12067</v>
      </c>
      <c r="N1449" s="1" t="s">
        <v>12068</v>
      </c>
      <c r="T1449" s="1" t="s">
        <v>12816</v>
      </c>
      <c r="Y1449" s="1" t="s">
        <v>2718</v>
      </c>
      <c r="Z1449" s="1" t="s">
        <v>7907</v>
      </c>
      <c r="AG1449" s="1" t="s">
        <v>13579</v>
      </c>
      <c r="AI1449" s="1" t="s">
        <v>13580</v>
      </c>
      <c r="BB1449" s="1" t="s">
        <v>181</v>
      </c>
      <c r="BC1449" s="1" t="s">
        <v>6448</v>
      </c>
      <c r="BF1449" s="1" t="s">
        <v>11491</v>
      </c>
    </row>
    <row r="1450" spans="1:58" ht="13.5" customHeight="1">
      <c r="A1450" s="7" t="str">
        <f>HYPERLINK("http://kyu.snu.ac.kr/sdhj/index.jsp?type=hj/GK14611_00IM0001_088b.jpg","1738_수남면_088b")</f>
        <v>1738_수남면_088b</v>
      </c>
      <c r="B1450" s="2">
        <v>1738</v>
      </c>
      <c r="C1450" s="2" t="s">
        <v>12735</v>
      </c>
      <c r="D1450" s="2" t="s">
        <v>12736</v>
      </c>
      <c r="E1450" s="2">
        <v>1449</v>
      </c>
      <c r="F1450" s="1">
        <v>5</v>
      </c>
      <c r="G1450" s="1" t="s">
        <v>2374</v>
      </c>
      <c r="H1450" s="1" t="s">
        <v>6274</v>
      </c>
      <c r="I1450" s="1">
        <v>8</v>
      </c>
      <c r="L1450" s="1">
        <v>2</v>
      </c>
      <c r="M1450" s="1" t="s">
        <v>12067</v>
      </c>
      <c r="N1450" s="1" t="s">
        <v>12068</v>
      </c>
      <c r="T1450" s="1" t="s">
        <v>12816</v>
      </c>
      <c r="U1450" s="1" t="s">
        <v>181</v>
      </c>
      <c r="V1450" s="1" t="s">
        <v>6448</v>
      </c>
      <c r="Y1450" s="1" t="s">
        <v>2719</v>
      </c>
      <c r="Z1450" s="1" t="s">
        <v>6923</v>
      </c>
      <c r="AF1450" s="1" t="s">
        <v>11562</v>
      </c>
      <c r="AG1450" s="1" t="s">
        <v>11702</v>
      </c>
      <c r="AH1450" s="1" t="s">
        <v>2720</v>
      </c>
      <c r="AI1450" s="1" t="s">
        <v>8727</v>
      </c>
      <c r="BB1450" s="1" t="s">
        <v>181</v>
      </c>
      <c r="BC1450" s="1" t="s">
        <v>6448</v>
      </c>
      <c r="BD1450" s="1" t="s">
        <v>2721</v>
      </c>
      <c r="BE1450" s="1" t="s">
        <v>9603</v>
      </c>
      <c r="BF1450" s="1" t="s">
        <v>11491</v>
      </c>
    </row>
    <row r="1451" spans="1:58" ht="13.5" customHeight="1">
      <c r="A1451" s="7" t="str">
        <f>HYPERLINK("http://kyu.snu.ac.kr/sdhj/index.jsp?type=hj/GK14611_00IM0001_088b.jpg","1738_수남면_088b")</f>
        <v>1738_수남면_088b</v>
      </c>
      <c r="B1451" s="2">
        <v>1738</v>
      </c>
      <c r="C1451" s="2" t="s">
        <v>12735</v>
      </c>
      <c r="D1451" s="2" t="s">
        <v>12736</v>
      </c>
      <c r="E1451" s="2">
        <v>1450</v>
      </c>
      <c r="F1451" s="1">
        <v>5</v>
      </c>
      <c r="G1451" s="1" t="s">
        <v>2374</v>
      </c>
      <c r="H1451" s="1" t="s">
        <v>6274</v>
      </c>
      <c r="I1451" s="1">
        <v>8</v>
      </c>
      <c r="L1451" s="1">
        <v>2</v>
      </c>
      <c r="M1451" s="1" t="s">
        <v>12067</v>
      </c>
      <c r="N1451" s="1" t="s">
        <v>12068</v>
      </c>
      <c r="T1451" s="1" t="s">
        <v>12816</v>
      </c>
      <c r="U1451" s="1" t="s">
        <v>181</v>
      </c>
      <c r="V1451" s="1" t="s">
        <v>6448</v>
      </c>
      <c r="Y1451" s="1" t="s">
        <v>774</v>
      </c>
      <c r="Z1451" s="1" t="s">
        <v>7491</v>
      </c>
      <c r="AG1451" s="1" t="s">
        <v>13583</v>
      </c>
      <c r="AI1451" s="1" t="s">
        <v>8726</v>
      </c>
    </row>
    <row r="1452" spans="1:58" ht="13.5" customHeight="1">
      <c r="A1452" s="7" t="str">
        <f>HYPERLINK("http://kyu.snu.ac.kr/sdhj/index.jsp?type=hj/GK14611_00IM0001_088b.jpg","1738_수남면_088b")</f>
        <v>1738_수남면_088b</v>
      </c>
      <c r="B1452" s="2">
        <v>1738</v>
      </c>
      <c r="C1452" s="2" t="s">
        <v>12923</v>
      </c>
      <c r="D1452" s="2" t="s">
        <v>12924</v>
      </c>
      <c r="E1452" s="2">
        <v>1451</v>
      </c>
      <c r="F1452" s="1">
        <v>5</v>
      </c>
      <c r="G1452" s="1" t="s">
        <v>2374</v>
      </c>
      <c r="H1452" s="1" t="s">
        <v>6274</v>
      </c>
      <c r="I1452" s="1">
        <v>8</v>
      </c>
      <c r="L1452" s="1">
        <v>2</v>
      </c>
      <c r="M1452" s="1" t="s">
        <v>12067</v>
      </c>
      <c r="N1452" s="1" t="s">
        <v>12068</v>
      </c>
      <c r="T1452" s="1" t="s">
        <v>12816</v>
      </c>
      <c r="U1452" s="1" t="s">
        <v>181</v>
      </c>
      <c r="V1452" s="1" t="s">
        <v>6448</v>
      </c>
      <c r="Y1452" s="1" t="s">
        <v>2717</v>
      </c>
      <c r="Z1452" s="1" t="s">
        <v>7906</v>
      </c>
      <c r="AG1452" s="1" t="s">
        <v>13579</v>
      </c>
      <c r="AI1452" s="1" t="s">
        <v>8726</v>
      </c>
    </row>
    <row r="1453" spans="1:58" ht="13.5" customHeight="1">
      <c r="A1453" s="7" t="str">
        <f>HYPERLINK("http://kyu.snu.ac.kr/sdhj/index.jsp?type=hj/GK14611_00IM0001_088b.jpg","1738_수남면_088b")</f>
        <v>1738_수남면_088b</v>
      </c>
      <c r="B1453" s="2">
        <v>1738</v>
      </c>
      <c r="C1453" s="2" t="s">
        <v>12814</v>
      </c>
      <c r="D1453" s="2" t="s">
        <v>12815</v>
      </c>
      <c r="E1453" s="2">
        <v>1452</v>
      </c>
      <c r="F1453" s="1">
        <v>5</v>
      </c>
      <c r="G1453" s="1" t="s">
        <v>2374</v>
      </c>
      <c r="H1453" s="1" t="s">
        <v>6274</v>
      </c>
      <c r="I1453" s="1">
        <v>8</v>
      </c>
      <c r="L1453" s="1">
        <v>2</v>
      </c>
      <c r="M1453" s="1" t="s">
        <v>12067</v>
      </c>
      <c r="N1453" s="1" t="s">
        <v>12068</v>
      </c>
      <c r="T1453" s="1" t="s">
        <v>12816</v>
      </c>
      <c r="U1453" s="1" t="s">
        <v>241</v>
      </c>
      <c r="V1453" s="1" t="s">
        <v>6447</v>
      </c>
      <c r="Y1453" s="1" t="s">
        <v>2722</v>
      </c>
      <c r="Z1453" s="1" t="s">
        <v>7905</v>
      </c>
      <c r="AF1453" s="1" t="s">
        <v>11525</v>
      </c>
      <c r="AG1453" s="1" t="s">
        <v>11668</v>
      </c>
      <c r="AH1453" s="1" t="s">
        <v>2723</v>
      </c>
      <c r="AI1453" s="1" t="s">
        <v>8726</v>
      </c>
    </row>
    <row r="1454" spans="1:58" ht="13.5" customHeight="1">
      <c r="A1454" s="7" t="str">
        <f>HYPERLINK("http://kyu.snu.ac.kr/sdhj/index.jsp?type=hj/GK14611_00IM0001_088b.jpg","1738_수남면_088b")</f>
        <v>1738_수남면_088b</v>
      </c>
      <c r="B1454" s="2">
        <v>1738</v>
      </c>
      <c r="C1454" s="2" t="s">
        <v>12814</v>
      </c>
      <c r="D1454" s="2" t="s">
        <v>12815</v>
      </c>
      <c r="E1454" s="2">
        <v>1453</v>
      </c>
      <c r="F1454" s="1">
        <v>5</v>
      </c>
      <c r="G1454" s="1" t="s">
        <v>2374</v>
      </c>
      <c r="H1454" s="1" t="s">
        <v>6274</v>
      </c>
      <c r="I1454" s="1">
        <v>8</v>
      </c>
      <c r="L1454" s="1">
        <v>2</v>
      </c>
      <c r="M1454" s="1" t="s">
        <v>12067</v>
      </c>
      <c r="N1454" s="1" t="s">
        <v>12068</v>
      </c>
      <c r="T1454" s="1" t="s">
        <v>12816</v>
      </c>
      <c r="U1454" s="1" t="s">
        <v>241</v>
      </c>
      <c r="V1454" s="1" t="s">
        <v>6447</v>
      </c>
      <c r="Y1454" s="1" t="s">
        <v>2724</v>
      </c>
      <c r="Z1454" s="1" t="s">
        <v>7904</v>
      </c>
      <c r="AG1454" s="1" t="s">
        <v>13579</v>
      </c>
      <c r="AI1454" s="1" t="s">
        <v>8725</v>
      </c>
      <c r="AT1454" s="1" t="s">
        <v>241</v>
      </c>
      <c r="AU1454" s="1" t="s">
        <v>6447</v>
      </c>
      <c r="AV1454" s="1" t="s">
        <v>2725</v>
      </c>
      <c r="AW1454" s="1" t="s">
        <v>7670</v>
      </c>
      <c r="BF1454" s="1" t="s">
        <v>11491</v>
      </c>
    </row>
    <row r="1455" spans="1:58" ht="13.5" customHeight="1">
      <c r="A1455" s="7" t="str">
        <f>HYPERLINK("http://kyu.snu.ac.kr/sdhj/index.jsp?type=hj/GK14611_00IM0001_088b.jpg","1738_수남면_088b")</f>
        <v>1738_수남면_088b</v>
      </c>
      <c r="B1455" s="2">
        <v>1738</v>
      </c>
      <c r="C1455" s="2" t="s">
        <v>12735</v>
      </c>
      <c r="D1455" s="2" t="s">
        <v>12736</v>
      </c>
      <c r="E1455" s="2">
        <v>1454</v>
      </c>
      <c r="F1455" s="1">
        <v>5</v>
      </c>
      <c r="G1455" s="1" t="s">
        <v>2374</v>
      </c>
      <c r="H1455" s="1" t="s">
        <v>6274</v>
      </c>
      <c r="I1455" s="1">
        <v>8</v>
      </c>
      <c r="L1455" s="1">
        <v>2</v>
      </c>
      <c r="M1455" s="1" t="s">
        <v>12067</v>
      </c>
      <c r="N1455" s="1" t="s">
        <v>12068</v>
      </c>
      <c r="T1455" s="1" t="s">
        <v>12816</v>
      </c>
      <c r="U1455" s="1" t="s">
        <v>241</v>
      </c>
      <c r="V1455" s="1" t="s">
        <v>6447</v>
      </c>
      <c r="Y1455" s="1" t="s">
        <v>2726</v>
      </c>
      <c r="Z1455" s="1" t="s">
        <v>7903</v>
      </c>
      <c r="AG1455" s="1" t="s">
        <v>13579</v>
      </c>
      <c r="AI1455" s="1" t="s">
        <v>8725</v>
      </c>
      <c r="AU1455" s="1" t="s">
        <v>6447</v>
      </c>
      <c r="AW1455" s="1" t="s">
        <v>7670</v>
      </c>
      <c r="BF1455" s="1" t="s">
        <v>11492</v>
      </c>
    </row>
    <row r="1456" spans="1:58" ht="13.5" customHeight="1">
      <c r="A1456" s="7" t="str">
        <f>HYPERLINK("http://kyu.snu.ac.kr/sdhj/index.jsp?type=hj/GK14611_00IM0001_088b.jpg","1738_수남면_088b")</f>
        <v>1738_수남면_088b</v>
      </c>
      <c r="B1456" s="2">
        <v>1738</v>
      </c>
      <c r="C1456" s="2" t="s">
        <v>12735</v>
      </c>
      <c r="D1456" s="2" t="s">
        <v>12736</v>
      </c>
      <c r="E1456" s="2">
        <v>1455</v>
      </c>
      <c r="F1456" s="1">
        <v>5</v>
      </c>
      <c r="G1456" s="1" t="s">
        <v>2374</v>
      </c>
      <c r="H1456" s="1" t="s">
        <v>6274</v>
      </c>
      <c r="I1456" s="1">
        <v>8</v>
      </c>
      <c r="L1456" s="1">
        <v>2</v>
      </c>
      <c r="M1456" s="1" t="s">
        <v>12067</v>
      </c>
      <c r="N1456" s="1" t="s">
        <v>12068</v>
      </c>
      <c r="T1456" s="1" t="s">
        <v>12816</v>
      </c>
      <c r="U1456" s="1" t="s">
        <v>241</v>
      </c>
      <c r="V1456" s="1" t="s">
        <v>6447</v>
      </c>
      <c r="Y1456" s="1" t="s">
        <v>2077</v>
      </c>
      <c r="Z1456" s="1" t="s">
        <v>7180</v>
      </c>
      <c r="AF1456" s="1" t="s">
        <v>11525</v>
      </c>
      <c r="AG1456" s="1" t="s">
        <v>11668</v>
      </c>
      <c r="AH1456" s="1" t="s">
        <v>2727</v>
      </c>
      <c r="AI1456" s="1" t="s">
        <v>8725</v>
      </c>
      <c r="AU1456" s="1" t="s">
        <v>6447</v>
      </c>
      <c r="AW1456" s="1" t="s">
        <v>7670</v>
      </c>
      <c r="BF1456" s="1" t="s">
        <v>11522</v>
      </c>
    </row>
    <row r="1457" spans="1:72" ht="13.5" customHeight="1">
      <c r="A1457" s="7" t="str">
        <f>HYPERLINK("http://kyu.snu.ac.kr/sdhj/index.jsp?type=hj/GK14611_00IM0001_088b.jpg","1738_수남면_088b")</f>
        <v>1738_수남면_088b</v>
      </c>
      <c r="B1457" s="2">
        <v>1738</v>
      </c>
      <c r="C1457" s="2" t="s">
        <v>12735</v>
      </c>
      <c r="D1457" s="2" t="s">
        <v>12736</v>
      </c>
      <c r="E1457" s="2">
        <v>1456</v>
      </c>
      <c r="F1457" s="1">
        <v>5</v>
      </c>
      <c r="G1457" s="1" t="s">
        <v>2374</v>
      </c>
      <c r="H1457" s="1" t="s">
        <v>6274</v>
      </c>
      <c r="I1457" s="1">
        <v>8</v>
      </c>
      <c r="L1457" s="1">
        <v>2</v>
      </c>
      <c r="M1457" s="1" t="s">
        <v>12067</v>
      </c>
      <c r="N1457" s="1" t="s">
        <v>12068</v>
      </c>
      <c r="T1457" s="1" t="s">
        <v>12816</v>
      </c>
      <c r="U1457" s="1" t="s">
        <v>181</v>
      </c>
      <c r="V1457" s="1" t="s">
        <v>6448</v>
      </c>
      <c r="Y1457" s="1" t="s">
        <v>6179</v>
      </c>
      <c r="Z1457" s="1" t="s">
        <v>7489</v>
      </c>
      <c r="AG1457" s="1" t="s">
        <v>13579</v>
      </c>
      <c r="AI1457" s="1" t="s">
        <v>8671</v>
      </c>
    </row>
    <row r="1458" spans="1:72" ht="13.5" customHeight="1">
      <c r="A1458" s="7" t="str">
        <f>HYPERLINK("http://kyu.snu.ac.kr/sdhj/index.jsp?type=hj/GK14611_00IM0001_088b.jpg","1738_수남면_088b")</f>
        <v>1738_수남면_088b</v>
      </c>
      <c r="B1458" s="2">
        <v>1738</v>
      </c>
      <c r="C1458" s="2" t="s">
        <v>12814</v>
      </c>
      <c r="D1458" s="2" t="s">
        <v>12815</v>
      </c>
      <c r="E1458" s="2">
        <v>1457</v>
      </c>
      <c r="F1458" s="1">
        <v>5</v>
      </c>
      <c r="G1458" s="1" t="s">
        <v>2374</v>
      </c>
      <c r="H1458" s="1" t="s">
        <v>6274</v>
      </c>
      <c r="I1458" s="1">
        <v>8</v>
      </c>
      <c r="L1458" s="1">
        <v>2</v>
      </c>
      <c r="M1458" s="1" t="s">
        <v>12067</v>
      </c>
      <c r="N1458" s="1" t="s">
        <v>12068</v>
      </c>
      <c r="T1458" s="1" t="s">
        <v>12816</v>
      </c>
      <c r="U1458" s="1" t="s">
        <v>181</v>
      </c>
      <c r="V1458" s="1" t="s">
        <v>6448</v>
      </c>
      <c r="Y1458" s="1" t="s">
        <v>2018</v>
      </c>
      <c r="Z1458" s="1" t="s">
        <v>7488</v>
      </c>
      <c r="AG1458" s="1" t="s">
        <v>13579</v>
      </c>
      <c r="AI1458" s="1" t="s">
        <v>8671</v>
      </c>
      <c r="BB1458" s="1" t="s">
        <v>239</v>
      </c>
      <c r="BC1458" s="1" t="s">
        <v>6489</v>
      </c>
      <c r="BF1458" s="1" t="s">
        <v>11522</v>
      </c>
    </row>
    <row r="1459" spans="1:72" ht="13.5" customHeight="1">
      <c r="A1459" s="7" t="str">
        <f>HYPERLINK("http://kyu.snu.ac.kr/sdhj/index.jsp?type=hj/GK14611_00IM0001_088b.jpg","1738_수남면_088b")</f>
        <v>1738_수남면_088b</v>
      </c>
      <c r="B1459" s="2">
        <v>1738</v>
      </c>
      <c r="C1459" s="2" t="s">
        <v>12735</v>
      </c>
      <c r="D1459" s="2" t="s">
        <v>12736</v>
      </c>
      <c r="E1459" s="2">
        <v>1458</v>
      </c>
      <c r="F1459" s="1">
        <v>5</v>
      </c>
      <c r="G1459" s="1" t="s">
        <v>2374</v>
      </c>
      <c r="H1459" s="1" t="s">
        <v>6274</v>
      </c>
      <c r="I1459" s="1">
        <v>8</v>
      </c>
      <c r="L1459" s="1">
        <v>2</v>
      </c>
      <c r="M1459" s="1" t="s">
        <v>12067</v>
      </c>
      <c r="N1459" s="1" t="s">
        <v>12068</v>
      </c>
      <c r="T1459" s="1" t="s">
        <v>12816</v>
      </c>
      <c r="U1459" s="1" t="s">
        <v>241</v>
      </c>
      <c r="V1459" s="1" t="s">
        <v>6447</v>
      </c>
      <c r="Y1459" s="1" t="s">
        <v>2029</v>
      </c>
      <c r="Z1459" s="1" t="s">
        <v>7902</v>
      </c>
      <c r="AG1459" s="1" t="s">
        <v>13579</v>
      </c>
      <c r="AI1459" s="1" t="s">
        <v>8671</v>
      </c>
      <c r="BC1459" s="1" t="s">
        <v>6489</v>
      </c>
      <c r="BF1459" s="1" t="s">
        <v>11535</v>
      </c>
    </row>
    <row r="1460" spans="1:72" ht="13.5" customHeight="1">
      <c r="A1460" s="7" t="str">
        <f>HYPERLINK("http://kyu.snu.ac.kr/sdhj/index.jsp?type=hj/GK14611_00IM0001_088b.jpg","1738_수남면_088b")</f>
        <v>1738_수남면_088b</v>
      </c>
      <c r="B1460" s="2">
        <v>1738</v>
      </c>
      <c r="C1460" s="2" t="s">
        <v>12735</v>
      </c>
      <c r="D1460" s="2" t="s">
        <v>12736</v>
      </c>
      <c r="E1460" s="2">
        <v>1459</v>
      </c>
      <c r="F1460" s="1">
        <v>5</v>
      </c>
      <c r="G1460" s="1" t="s">
        <v>2374</v>
      </c>
      <c r="H1460" s="1" t="s">
        <v>6274</v>
      </c>
      <c r="I1460" s="1">
        <v>8</v>
      </c>
      <c r="L1460" s="1">
        <v>2</v>
      </c>
      <c r="M1460" s="1" t="s">
        <v>12067</v>
      </c>
      <c r="N1460" s="1" t="s">
        <v>12068</v>
      </c>
      <c r="T1460" s="1" t="s">
        <v>12816</v>
      </c>
      <c r="U1460" s="1" t="s">
        <v>181</v>
      </c>
      <c r="V1460" s="1" t="s">
        <v>6448</v>
      </c>
      <c r="Y1460" s="1" t="s">
        <v>2022</v>
      </c>
      <c r="Z1460" s="1" t="s">
        <v>7335</v>
      </c>
      <c r="AG1460" s="1" t="s">
        <v>13329</v>
      </c>
      <c r="AI1460" s="1" t="s">
        <v>8671</v>
      </c>
      <c r="BC1460" s="1" t="s">
        <v>6489</v>
      </c>
      <c r="BF1460" s="1" t="s">
        <v>11546</v>
      </c>
    </row>
    <row r="1461" spans="1:72" ht="13.5" customHeight="1">
      <c r="A1461" s="7" t="str">
        <f>HYPERLINK("http://kyu.snu.ac.kr/sdhj/index.jsp?type=hj/GK14611_00IM0001_088b.jpg","1738_수남면_088b")</f>
        <v>1738_수남면_088b</v>
      </c>
      <c r="B1461" s="2">
        <v>1738</v>
      </c>
      <c r="C1461" s="2" t="s">
        <v>12735</v>
      </c>
      <c r="D1461" s="2" t="s">
        <v>12736</v>
      </c>
      <c r="E1461" s="2">
        <v>1460</v>
      </c>
      <c r="F1461" s="1">
        <v>5</v>
      </c>
      <c r="G1461" s="1" t="s">
        <v>2374</v>
      </c>
      <c r="H1461" s="1" t="s">
        <v>6274</v>
      </c>
      <c r="I1461" s="1">
        <v>8</v>
      </c>
      <c r="L1461" s="1">
        <v>2</v>
      </c>
      <c r="M1461" s="1" t="s">
        <v>12067</v>
      </c>
      <c r="N1461" s="1" t="s">
        <v>12068</v>
      </c>
      <c r="T1461" s="1" t="s">
        <v>12816</v>
      </c>
      <c r="U1461" s="1" t="s">
        <v>241</v>
      </c>
      <c r="V1461" s="1" t="s">
        <v>6447</v>
      </c>
      <c r="Y1461" s="1" t="s">
        <v>361</v>
      </c>
      <c r="Z1461" s="1" t="s">
        <v>6808</v>
      </c>
      <c r="AF1461" s="1" t="s">
        <v>11548</v>
      </c>
      <c r="AG1461" s="1" t="s">
        <v>11677</v>
      </c>
      <c r="AH1461" s="1" t="s">
        <v>365</v>
      </c>
      <c r="AI1461" s="1" t="s">
        <v>8671</v>
      </c>
      <c r="BF1461" s="1" t="s">
        <v>11546</v>
      </c>
    </row>
    <row r="1462" spans="1:72" ht="13.5" customHeight="1">
      <c r="A1462" s="7" t="str">
        <f>HYPERLINK("http://kyu.snu.ac.kr/sdhj/index.jsp?type=hj/GK14611_00IM0001_088b.jpg","1738_수남면_088b")</f>
        <v>1738_수남면_088b</v>
      </c>
      <c r="B1462" s="2">
        <v>1738</v>
      </c>
      <c r="C1462" s="2" t="s">
        <v>12735</v>
      </c>
      <c r="D1462" s="2" t="s">
        <v>12736</v>
      </c>
      <c r="E1462" s="2">
        <v>1461</v>
      </c>
      <c r="F1462" s="1">
        <v>5</v>
      </c>
      <c r="G1462" s="1" t="s">
        <v>2374</v>
      </c>
      <c r="H1462" s="1" t="s">
        <v>6274</v>
      </c>
      <c r="I1462" s="1">
        <v>8</v>
      </c>
      <c r="L1462" s="1">
        <v>2</v>
      </c>
      <c r="M1462" s="1" t="s">
        <v>12067</v>
      </c>
      <c r="N1462" s="1" t="s">
        <v>12068</v>
      </c>
      <c r="T1462" s="1" t="s">
        <v>12816</v>
      </c>
      <c r="U1462" s="1" t="s">
        <v>181</v>
      </c>
      <c r="V1462" s="1" t="s">
        <v>6448</v>
      </c>
      <c r="Y1462" s="1" t="s">
        <v>6139</v>
      </c>
      <c r="Z1462" s="1" t="s">
        <v>7789</v>
      </c>
      <c r="AC1462" s="1">
        <v>18</v>
      </c>
      <c r="AD1462" s="1" t="s">
        <v>362</v>
      </c>
      <c r="AE1462" s="1" t="s">
        <v>8531</v>
      </c>
    </row>
    <row r="1463" spans="1:72" ht="13.5" customHeight="1">
      <c r="A1463" s="7" t="str">
        <f>HYPERLINK("http://kyu.snu.ac.kr/sdhj/index.jsp?type=hj/GK14611_00IM0001_088b.jpg","1738_수남면_088b")</f>
        <v>1738_수남면_088b</v>
      </c>
      <c r="B1463" s="2">
        <v>1738</v>
      </c>
      <c r="C1463" s="2" t="s">
        <v>12814</v>
      </c>
      <c r="D1463" s="2" t="s">
        <v>12815</v>
      </c>
      <c r="E1463" s="2">
        <v>1462</v>
      </c>
      <c r="F1463" s="1">
        <v>5</v>
      </c>
      <c r="G1463" s="1" t="s">
        <v>2374</v>
      </c>
      <c r="H1463" s="1" t="s">
        <v>6274</v>
      </c>
      <c r="I1463" s="1">
        <v>8</v>
      </c>
      <c r="L1463" s="1">
        <v>2</v>
      </c>
      <c r="M1463" s="1" t="s">
        <v>12067</v>
      </c>
      <c r="N1463" s="1" t="s">
        <v>12068</v>
      </c>
      <c r="T1463" s="1" t="s">
        <v>12816</v>
      </c>
      <c r="U1463" s="1" t="s">
        <v>181</v>
      </c>
      <c r="V1463" s="1" t="s">
        <v>6448</v>
      </c>
      <c r="Y1463" s="1" t="s">
        <v>2728</v>
      </c>
      <c r="Z1463" s="1" t="s">
        <v>7901</v>
      </c>
      <c r="AC1463" s="1">
        <v>31</v>
      </c>
      <c r="AD1463" s="1" t="s">
        <v>86</v>
      </c>
      <c r="AE1463" s="1" t="s">
        <v>8550</v>
      </c>
    </row>
    <row r="1464" spans="1:72" ht="13.5" customHeight="1">
      <c r="A1464" s="7" t="str">
        <f>HYPERLINK("http://kyu.snu.ac.kr/sdhj/index.jsp?type=hj/GK14611_00IM0001_088b.jpg","1738_수남면_088b")</f>
        <v>1738_수남면_088b</v>
      </c>
      <c r="B1464" s="2">
        <v>1738</v>
      </c>
      <c r="C1464" s="2" t="s">
        <v>12814</v>
      </c>
      <c r="D1464" s="2" t="s">
        <v>12815</v>
      </c>
      <c r="E1464" s="2">
        <v>1463</v>
      </c>
      <c r="F1464" s="1">
        <v>5</v>
      </c>
      <c r="G1464" s="1" t="s">
        <v>2374</v>
      </c>
      <c r="H1464" s="1" t="s">
        <v>6274</v>
      </c>
      <c r="I1464" s="1">
        <v>8</v>
      </c>
      <c r="L1464" s="1">
        <v>2</v>
      </c>
      <c r="M1464" s="1" t="s">
        <v>12067</v>
      </c>
      <c r="N1464" s="1" t="s">
        <v>12068</v>
      </c>
      <c r="T1464" s="1" t="s">
        <v>12816</v>
      </c>
      <c r="U1464" s="1" t="s">
        <v>181</v>
      </c>
      <c r="V1464" s="1" t="s">
        <v>6448</v>
      </c>
      <c r="Y1464" s="1" t="s">
        <v>2729</v>
      </c>
      <c r="Z1464" s="1" t="s">
        <v>7900</v>
      </c>
      <c r="AC1464" s="1">
        <v>21</v>
      </c>
      <c r="AD1464" s="1" t="s">
        <v>362</v>
      </c>
      <c r="AE1464" s="1" t="s">
        <v>8531</v>
      </c>
    </row>
    <row r="1465" spans="1:72" ht="13.5" customHeight="1">
      <c r="A1465" s="7" t="str">
        <f>HYPERLINK("http://kyu.snu.ac.kr/sdhj/index.jsp?type=hj/GK14611_00IM0001_088b.jpg","1738_수남면_088b")</f>
        <v>1738_수남면_088b</v>
      </c>
      <c r="B1465" s="2">
        <v>1738</v>
      </c>
      <c r="C1465" s="2" t="s">
        <v>12814</v>
      </c>
      <c r="D1465" s="2" t="s">
        <v>12815</v>
      </c>
      <c r="E1465" s="2">
        <v>1464</v>
      </c>
      <c r="F1465" s="1">
        <v>5</v>
      </c>
      <c r="G1465" s="1" t="s">
        <v>2374</v>
      </c>
      <c r="H1465" s="1" t="s">
        <v>6274</v>
      </c>
      <c r="I1465" s="1">
        <v>8</v>
      </c>
      <c r="L1465" s="1">
        <v>2</v>
      </c>
      <c r="M1465" s="1" t="s">
        <v>12067</v>
      </c>
      <c r="N1465" s="1" t="s">
        <v>12068</v>
      </c>
      <c r="T1465" s="1" t="s">
        <v>12816</v>
      </c>
      <c r="U1465" s="1" t="s">
        <v>241</v>
      </c>
      <c r="V1465" s="1" t="s">
        <v>6447</v>
      </c>
      <c r="Y1465" s="1" t="s">
        <v>1870</v>
      </c>
      <c r="Z1465" s="1" t="s">
        <v>6847</v>
      </c>
      <c r="AC1465" s="1">
        <v>15</v>
      </c>
      <c r="AD1465" s="1" t="s">
        <v>379</v>
      </c>
      <c r="AE1465" s="1" t="s">
        <v>8553</v>
      </c>
    </row>
    <row r="1466" spans="1:72" ht="13.5" customHeight="1">
      <c r="A1466" s="7" t="str">
        <f>HYPERLINK("http://kyu.snu.ac.kr/sdhj/index.jsp?type=hj/GK14611_00IM0001_088b.jpg","1738_수남면_088b")</f>
        <v>1738_수남면_088b</v>
      </c>
      <c r="B1466" s="2">
        <v>1738</v>
      </c>
      <c r="C1466" s="2" t="s">
        <v>12814</v>
      </c>
      <c r="D1466" s="2" t="s">
        <v>12815</v>
      </c>
      <c r="E1466" s="2">
        <v>1465</v>
      </c>
      <c r="F1466" s="1">
        <v>5</v>
      </c>
      <c r="G1466" s="1" t="s">
        <v>2374</v>
      </c>
      <c r="H1466" s="1" t="s">
        <v>6274</v>
      </c>
      <c r="I1466" s="1">
        <v>8</v>
      </c>
      <c r="L1466" s="1">
        <v>3</v>
      </c>
      <c r="M1466" s="1" t="s">
        <v>12069</v>
      </c>
      <c r="N1466" s="1" t="s">
        <v>12070</v>
      </c>
      <c r="O1466" s="1" t="s">
        <v>6</v>
      </c>
      <c r="P1466" s="1" t="s">
        <v>6347</v>
      </c>
      <c r="T1466" s="1" t="s">
        <v>12813</v>
      </c>
      <c r="U1466" s="1" t="s">
        <v>159</v>
      </c>
      <c r="V1466" s="1" t="s">
        <v>6472</v>
      </c>
      <c r="W1466" s="1" t="s">
        <v>460</v>
      </c>
      <c r="X1466" s="1" t="s">
        <v>6720</v>
      </c>
      <c r="Y1466" s="1" t="s">
        <v>2462</v>
      </c>
      <c r="Z1466" s="1" t="s">
        <v>7899</v>
      </c>
      <c r="AC1466" s="1">
        <v>33</v>
      </c>
      <c r="AD1466" s="1" t="s">
        <v>339</v>
      </c>
      <c r="AE1466" s="1" t="s">
        <v>8562</v>
      </c>
      <c r="AJ1466" s="1" t="s">
        <v>17</v>
      </c>
      <c r="AK1466" s="1" t="s">
        <v>8760</v>
      </c>
      <c r="AL1466" s="1" t="s">
        <v>161</v>
      </c>
      <c r="AM1466" s="1" t="s">
        <v>8764</v>
      </c>
      <c r="AT1466" s="1" t="s">
        <v>159</v>
      </c>
      <c r="AU1466" s="1" t="s">
        <v>6472</v>
      </c>
      <c r="AV1466" s="1" t="s">
        <v>2453</v>
      </c>
      <c r="AW1466" s="1" t="s">
        <v>13584</v>
      </c>
      <c r="BG1466" s="1" t="s">
        <v>536</v>
      </c>
      <c r="BH1466" s="1" t="s">
        <v>8870</v>
      </c>
      <c r="BI1466" s="1" t="s">
        <v>2454</v>
      </c>
      <c r="BJ1466" s="1" t="s">
        <v>9357</v>
      </c>
      <c r="BK1466" s="1" t="s">
        <v>81</v>
      </c>
      <c r="BL1466" s="1" t="s">
        <v>8866</v>
      </c>
      <c r="BM1466" s="1" t="s">
        <v>2455</v>
      </c>
      <c r="BN1466" s="1" t="s">
        <v>6894</v>
      </c>
      <c r="BO1466" s="1" t="s">
        <v>81</v>
      </c>
      <c r="BP1466" s="1" t="s">
        <v>8866</v>
      </c>
      <c r="BQ1466" s="1" t="s">
        <v>2730</v>
      </c>
      <c r="BR1466" s="1" t="s">
        <v>10872</v>
      </c>
      <c r="BS1466" s="1" t="s">
        <v>1370</v>
      </c>
      <c r="BT1466" s="1" t="s">
        <v>8742</v>
      </c>
    </row>
    <row r="1467" spans="1:72" ht="13.5" customHeight="1">
      <c r="A1467" s="7" t="str">
        <f>HYPERLINK("http://kyu.snu.ac.kr/sdhj/index.jsp?type=hj/GK14611_00IM0001_088b.jpg","1738_수남면_088b")</f>
        <v>1738_수남면_088b</v>
      </c>
      <c r="B1467" s="2">
        <v>1738</v>
      </c>
      <c r="C1467" s="2" t="s">
        <v>12786</v>
      </c>
      <c r="D1467" s="2" t="s">
        <v>12787</v>
      </c>
      <c r="E1467" s="2">
        <v>1466</v>
      </c>
      <c r="F1467" s="1">
        <v>5</v>
      </c>
      <c r="G1467" s="1" t="s">
        <v>2374</v>
      </c>
      <c r="H1467" s="1" t="s">
        <v>6274</v>
      </c>
      <c r="I1467" s="1">
        <v>8</v>
      </c>
      <c r="L1467" s="1">
        <v>3</v>
      </c>
      <c r="M1467" s="1" t="s">
        <v>12069</v>
      </c>
      <c r="N1467" s="1" t="s">
        <v>12070</v>
      </c>
      <c r="S1467" s="1" t="s">
        <v>51</v>
      </c>
      <c r="T1467" s="1" t="s">
        <v>6364</v>
      </c>
      <c r="W1467" s="1" t="s">
        <v>38</v>
      </c>
      <c r="X1467" s="1" t="s">
        <v>6711</v>
      </c>
      <c r="Y1467" s="1" t="s">
        <v>170</v>
      </c>
      <c r="Z1467" s="1" t="s">
        <v>6819</v>
      </c>
      <c r="AC1467" s="1">
        <v>32</v>
      </c>
      <c r="AD1467" s="1" t="s">
        <v>334</v>
      </c>
      <c r="AE1467" s="1" t="s">
        <v>8569</v>
      </c>
      <c r="AJ1467" s="1" t="s">
        <v>173</v>
      </c>
      <c r="AK1467" s="1" t="s">
        <v>8258</v>
      </c>
      <c r="AL1467" s="1" t="s">
        <v>41</v>
      </c>
      <c r="AM1467" s="1" t="s">
        <v>8676</v>
      </c>
      <c r="AT1467" s="1" t="s">
        <v>81</v>
      </c>
      <c r="AU1467" s="1" t="s">
        <v>8866</v>
      </c>
      <c r="AV1467" s="1" t="s">
        <v>6246</v>
      </c>
      <c r="AW1467" s="1" t="s">
        <v>7124</v>
      </c>
      <c r="BG1467" s="1" t="s">
        <v>81</v>
      </c>
      <c r="BH1467" s="1" t="s">
        <v>8866</v>
      </c>
      <c r="BI1467" s="1" t="s">
        <v>2731</v>
      </c>
      <c r="BJ1467" s="1" t="s">
        <v>9985</v>
      </c>
      <c r="BK1467" s="1" t="s">
        <v>81</v>
      </c>
      <c r="BL1467" s="1" t="s">
        <v>8866</v>
      </c>
      <c r="BM1467" s="1" t="s">
        <v>2732</v>
      </c>
      <c r="BN1467" s="1" t="s">
        <v>10407</v>
      </c>
      <c r="BO1467" s="1" t="s">
        <v>81</v>
      </c>
      <c r="BP1467" s="1" t="s">
        <v>8866</v>
      </c>
      <c r="BQ1467" s="1" t="s">
        <v>2733</v>
      </c>
      <c r="BR1467" s="1" t="s">
        <v>11155</v>
      </c>
      <c r="BS1467" s="1" t="s">
        <v>50</v>
      </c>
      <c r="BT1467" s="1" t="s">
        <v>11050</v>
      </c>
    </row>
    <row r="1468" spans="1:72" ht="13.5" customHeight="1">
      <c r="A1468" s="7" t="str">
        <f>HYPERLINK("http://kyu.snu.ac.kr/sdhj/index.jsp?type=hj/GK14611_00IM0001_088b.jpg","1738_수남면_088b")</f>
        <v>1738_수남면_088b</v>
      </c>
      <c r="B1468" s="2">
        <v>1738</v>
      </c>
      <c r="C1468" s="2" t="s">
        <v>12745</v>
      </c>
      <c r="D1468" s="2" t="s">
        <v>12746</v>
      </c>
      <c r="E1468" s="2">
        <v>1467</v>
      </c>
      <c r="F1468" s="1">
        <v>5</v>
      </c>
      <c r="G1468" s="1" t="s">
        <v>2374</v>
      </c>
      <c r="H1468" s="1" t="s">
        <v>6274</v>
      </c>
      <c r="I1468" s="1">
        <v>8</v>
      </c>
      <c r="L1468" s="1">
        <v>4</v>
      </c>
      <c r="M1468" s="1" t="s">
        <v>12071</v>
      </c>
      <c r="N1468" s="1" t="s">
        <v>12072</v>
      </c>
      <c r="O1468" s="1" t="s">
        <v>6</v>
      </c>
      <c r="P1468" s="1" t="s">
        <v>6347</v>
      </c>
      <c r="T1468" s="1" t="s">
        <v>13585</v>
      </c>
      <c r="U1468" s="1" t="s">
        <v>79</v>
      </c>
      <c r="V1468" s="1" t="s">
        <v>6493</v>
      </c>
      <c r="W1468" s="1" t="s">
        <v>410</v>
      </c>
      <c r="X1468" s="1" t="s">
        <v>6717</v>
      </c>
      <c r="Y1468" s="1" t="s">
        <v>13586</v>
      </c>
      <c r="Z1468" s="1" t="s">
        <v>7898</v>
      </c>
      <c r="AC1468" s="1">
        <v>49</v>
      </c>
      <c r="AD1468" s="1" t="s">
        <v>585</v>
      </c>
      <c r="AE1468" s="1" t="s">
        <v>8544</v>
      </c>
      <c r="AL1468" s="1" t="s">
        <v>1370</v>
      </c>
      <c r="AM1468" s="1" t="s">
        <v>8742</v>
      </c>
      <c r="AT1468" s="1" t="s">
        <v>46</v>
      </c>
      <c r="AU1468" s="1" t="s">
        <v>6649</v>
      </c>
      <c r="AV1468" s="1" t="s">
        <v>2734</v>
      </c>
      <c r="AW1468" s="1" t="s">
        <v>9327</v>
      </c>
      <c r="BG1468" s="1" t="s">
        <v>46</v>
      </c>
      <c r="BH1468" s="1" t="s">
        <v>6649</v>
      </c>
      <c r="BI1468" s="1" t="s">
        <v>2735</v>
      </c>
      <c r="BJ1468" s="1" t="s">
        <v>9984</v>
      </c>
      <c r="BK1468" s="1" t="s">
        <v>81</v>
      </c>
      <c r="BL1468" s="1" t="s">
        <v>8866</v>
      </c>
      <c r="BM1468" s="1" t="s">
        <v>2459</v>
      </c>
      <c r="BN1468" s="1" t="s">
        <v>10406</v>
      </c>
      <c r="BO1468" s="1" t="s">
        <v>81</v>
      </c>
      <c r="BP1468" s="1" t="s">
        <v>8866</v>
      </c>
      <c r="BQ1468" s="1" t="s">
        <v>2736</v>
      </c>
      <c r="BR1468" s="1" t="s">
        <v>10871</v>
      </c>
      <c r="BS1468" s="1" t="s">
        <v>795</v>
      </c>
      <c r="BT1468" s="1" t="s">
        <v>8700</v>
      </c>
    </row>
    <row r="1469" spans="1:72" ht="13.5" customHeight="1">
      <c r="A1469" s="7" t="str">
        <f>HYPERLINK("http://kyu.snu.ac.kr/sdhj/index.jsp?type=hj/GK14611_00IM0001_088b.jpg","1738_수남면_088b")</f>
        <v>1738_수남면_088b</v>
      </c>
      <c r="B1469" s="2">
        <v>1738</v>
      </c>
      <c r="C1469" s="2" t="s">
        <v>12782</v>
      </c>
      <c r="D1469" s="2" t="s">
        <v>12783</v>
      </c>
      <c r="E1469" s="2">
        <v>1468</v>
      </c>
      <c r="F1469" s="1">
        <v>5</v>
      </c>
      <c r="G1469" s="1" t="s">
        <v>2374</v>
      </c>
      <c r="H1469" s="1" t="s">
        <v>6274</v>
      </c>
      <c r="I1469" s="1">
        <v>8</v>
      </c>
      <c r="L1469" s="1">
        <v>4</v>
      </c>
      <c r="M1469" s="1" t="s">
        <v>12071</v>
      </c>
      <c r="N1469" s="1" t="s">
        <v>12072</v>
      </c>
      <c r="S1469" s="1" t="s">
        <v>51</v>
      </c>
      <c r="T1469" s="1" t="s">
        <v>6364</v>
      </c>
      <c r="W1469" s="1" t="s">
        <v>153</v>
      </c>
      <c r="X1469" s="1" t="s">
        <v>6765</v>
      </c>
      <c r="Y1469" s="1" t="s">
        <v>53</v>
      </c>
      <c r="Z1469" s="1" t="s">
        <v>6773</v>
      </c>
      <c r="AC1469" s="1">
        <v>49</v>
      </c>
      <c r="AD1469" s="1" t="s">
        <v>585</v>
      </c>
      <c r="AE1469" s="1" t="s">
        <v>8544</v>
      </c>
      <c r="AJ1469" s="1" t="s">
        <v>17</v>
      </c>
      <c r="AK1469" s="1" t="s">
        <v>8760</v>
      </c>
      <c r="AL1469" s="1" t="s">
        <v>50</v>
      </c>
      <c r="AM1469" s="1" t="s">
        <v>11050</v>
      </c>
      <c r="AT1469" s="1" t="s">
        <v>46</v>
      </c>
      <c r="AU1469" s="1" t="s">
        <v>6649</v>
      </c>
      <c r="AV1469" s="1" t="s">
        <v>2737</v>
      </c>
      <c r="AW1469" s="1" t="s">
        <v>9326</v>
      </c>
      <c r="BG1469" s="1" t="s">
        <v>48</v>
      </c>
      <c r="BH1469" s="1" t="s">
        <v>6678</v>
      </c>
      <c r="BI1469" s="1" t="s">
        <v>2595</v>
      </c>
      <c r="BJ1469" s="1" t="s">
        <v>10931</v>
      </c>
      <c r="BK1469" s="1" t="s">
        <v>48</v>
      </c>
      <c r="BL1469" s="1" t="s">
        <v>6678</v>
      </c>
      <c r="BM1469" s="1" t="s">
        <v>1311</v>
      </c>
      <c r="BN1469" s="1" t="s">
        <v>9389</v>
      </c>
      <c r="BO1469" s="1" t="s">
        <v>46</v>
      </c>
      <c r="BP1469" s="1" t="s">
        <v>6649</v>
      </c>
      <c r="BQ1469" s="1" t="s">
        <v>2738</v>
      </c>
      <c r="BR1469" s="1" t="s">
        <v>10870</v>
      </c>
      <c r="BS1469" s="1" t="s">
        <v>2739</v>
      </c>
      <c r="BT1469" s="1" t="s">
        <v>11036</v>
      </c>
    </row>
    <row r="1470" spans="1:72" ht="13.5" customHeight="1">
      <c r="A1470" s="7" t="str">
        <f>HYPERLINK("http://kyu.snu.ac.kr/sdhj/index.jsp?type=hj/GK14611_00IM0001_088b.jpg","1738_수남면_088b")</f>
        <v>1738_수남면_088b</v>
      </c>
      <c r="B1470" s="2">
        <v>1738</v>
      </c>
      <c r="C1470" s="2" t="s">
        <v>13007</v>
      </c>
      <c r="D1470" s="2" t="s">
        <v>13008</v>
      </c>
      <c r="E1470" s="2">
        <v>1469</v>
      </c>
      <c r="F1470" s="1">
        <v>5</v>
      </c>
      <c r="G1470" s="1" t="s">
        <v>2374</v>
      </c>
      <c r="H1470" s="1" t="s">
        <v>6274</v>
      </c>
      <c r="I1470" s="1">
        <v>8</v>
      </c>
      <c r="L1470" s="1">
        <v>4</v>
      </c>
      <c r="M1470" s="1" t="s">
        <v>12071</v>
      </c>
      <c r="N1470" s="1" t="s">
        <v>12072</v>
      </c>
      <c r="S1470" s="1" t="s">
        <v>83</v>
      </c>
      <c r="T1470" s="1" t="s">
        <v>6369</v>
      </c>
      <c r="U1470" s="1" t="s">
        <v>1045</v>
      </c>
      <c r="V1470" s="1" t="s">
        <v>6449</v>
      </c>
      <c r="Y1470" s="1" t="s">
        <v>1398</v>
      </c>
      <c r="Z1470" s="1" t="s">
        <v>7027</v>
      </c>
      <c r="AC1470" s="1">
        <v>15</v>
      </c>
      <c r="AD1470" s="1" t="s">
        <v>379</v>
      </c>
      <c r="AE1470" s="1" t="s">
        <v>8553</v>
      </c>
    </row>
    <row r="1471" spans="1:72" ht="13.5" customHeight="1">
      <c r="A1471" s="7" t="str">
        <f>HYPERLINK("http://kyu.snu.ac.kr/sdhj/index.jsp?type=hj/GK14611_00IM0001_088b.jpg","1738_수남면_088b")</f>
        <v>1738_수남면_088b</v>
      </c>
      <c r="B1471" s="2">
        <v>1738</v>
      </c>
      <c r="C1471" s="2" t="s">
        <v>13005</v>
      </c>
      <c r="D1471" s="2" t="s">
        <v>13006</v>
      </c>
      <c r="E1471" s="2">
        <v>1470</v>
      </c>
      <c r="F1471" s="1">
        <v>5</v>
      </c>
      <c r="G1471" s="1" t="s">
        <v>2374</v>
      </c>
      <c r="H1471" s="1" t="s">
        <v>6274</v>
      </c>
      <c r="I1471" s="1">
        <v>8</v>
      </c>
      <c r="L1471" s="1">
        <v>4</v>
      </c>
      <c r="M1471" s="1" t="s">
        <v>12071</v>
      </c>
      <c r="N1471" s="1" t="s">
        <v>12072</v>
      </c>
      <c r="S1471" s="1" t="s">
        <v>62</v>
      </c>
      <c r="T1471" s="1" t="s">
        <v>6363</v>
      </c>
      <c r="Y1471" s="1" t="s">
        <v>53</v>
      </c>
      <c r="Z1471" s="1" t="s">
        <v>6773</v>
      </c>
      <c r="AC1471" s="1">
        <v>2</v>
      </c>
      <c r="AD1471" s="1" t="s">
        <v>104</v>
      </c>
      <c r="AE1471" s="1" t="s">
        <v>8576</v>
      </c>
    </row>
    <row r="1472" spans="1:72" ht="13.5" customHeight="1">
      <c r="A1472" s="7" t="str">
        <f>HYPERLINK("http://kyu.snu.ac.kr/sdhj/index.jsp?type=hj/GK14611_00IM0001_088b.jpg","1738_수남면_088b")</f>
        <v>1738_수남면_088b</v>
      </c>
      <c r="B1472" s="2">
        <v>1738</v>
      </c>
      <c r="C1472" s="2" t="s">
        <v>13005</v>
      </c>
      <c r="D1472" s="2" t="s">
        <v>13006</v>
      </c>
      <c r="E1472" s="2">
        <v>1471</v>
      </c>
      <c r="F1472" s="1">
        <v>5</v>
      </c>
      <c r="G1472" s="1" t="s">
        <v>2374</v>
      </c>
      <c r="H1472" s="1" t="s">
        <v>6274</v>
      </c>
      <c r="I1472" s="1">
        <v>8</v>
      </c>
      <c r="L1472" s="1">
        <v>5</v>
      </c>
      <c r="M1472" s="1" t="s">
        <v>12073</v>
      </c>
      <c r="N1472" s="1" t="s">
        <v>11786</v>
      </c>
      <c r="T1472" s="1" t="s">
        <v>13567</v>
      </c>
      <c r="U1472" s="1" t="s">
        <v>79</v>
      </c>
      <c r="V1472" s="1" t="s">
        <v>6493</v>
      </c>
      <c r="W1472" s="1" t="s">
        <v>66</v>
      </c>
      <c r="X1472" s="1" t="s">
        <v>11719</v>
      </c>
      <c r="Y1472" s="1" t="s">
        <v>2740</v>
      </c>
      <c r="Z1472" s="1" t="s">
        <v>7897</v>
      </c>
      <c r="AC1472" s="1">
        <v>50</v>
      </c>
      <c r="AD1472" s="1" t="s">
        <v>469</v>
      </c>
      <c r="AE1472" s="1" t="s">
        <v>8574</v>
      </c>
      <c r="AJ1472" s="1" t="s">
        <v>17</v>
      </c>
      <c r="AK1472" s="1" t="s">
        <v>8760</v>
      </c>
      <c r="AL1472" s="1" t="s">
        <v>2428</v>
      </c>
      <c r="AM1472" s="1" t="s">
        <v>8797</v>
      </c>
      <c r="AT1472" s="1" t="s">
        <v>81</v>
      </c>
      <c r="AU1472" s="1" t="s">
        <v>8866</v>
      </c>
      <c r="AV1472" s="1" t="s">
        <v>2741</v>
      </c>
      <c r="AW1472" s="1" t="s">
        <v>9325</v>
      </c>
      <c r="BG1472" s="1" t="s">
        <v>81</v>
      </c>
      <c r="BH1472" s="1" t="s">
        <v>8866</v>
      </c>
      <c r="BI1472" s="1" t="s">
        <v>2742</v>
      </c>
      <c r="BJ1472" s="1" t="s">
        <v>9983</v>
      </c>
      <c r="BK1472" s="1" t="s">
        <v>780</v>
      </c>
      <c r="BL1472" s="1" t="s">
        <v>6538</v>
      </c>
      <c r="BM1472" s="1" t="s">
        <v>2446</v>
      </c>
      <c r="BN1472" s="1" t="s">
        <v>9965</v>
      </c>
      <c r="BO1472" s="1" t="s">
        <v>81</v>
      </c>
      <c r="BP1472" s="1" t="s">
        <v>8866</v>
      </c>
      <c r="BQ1472" s="1" t="s">
        <v>2743</v>
      </c>
      <c r="BR1472" s="1" t="s">
        <v>11376</v>
      </c>
      <c r="BS1472" s="1" t="s">
        <v>372</v>
      </c>
      <c r="BT1472" s="1" t="s">
        <v>8664</v>
      </c>
    </row>
    <row r="1473" spans="1:72" ht="13.5" customHeight="1">
      <c r="A1473" s="7" t="str">
        <f>HYPERLINK("http://kyu.snu.ac.kr/sdhj/index.jsp?type=hj/GK14611_00IM0001_088b.jpg","1738_수남면_088b")</f>
        <v>1738_수남면_088b</v>
      </c>
      <c r="B1473" s="2">
        <v>1738</v>
      </c>
      <c r="C1473" s="2" t="s">
        <v>12703</v>
      </c>
      <c r="D1473" s="2" t="s">
        <v>12704</v>
      </c>
      <c r="E1473" s="2">
        <v>1472</v>
      </c>
      <c r="F1473" s="1">
        <v>5</v>
      </c>
      <c r="G1473" s="1" t="s">
        <v>2374</v>
      </c>
      <c r="H1473" s="1" t="s">
        <v>6274</v>
      </c>
      <c r="I1473" s="1">
        <v>8</v>
      </c>
      <c r="L1473" s="1">
        <v>5</v>
      </c>
      <c r="M1473" s="1" t="s">
        <v>12073</v>
      </c>
      <c r="N1473" s="1" t="s">
        <v>11786</v>
      </c>
      <c r="S1473" s="1" t="s">
        <v>51</v>
      </c>
      <c r="T1473" s="1" t="s">
        <v>6364</v>
      </c>
      <c r="W1473" s="1" t="s">
        <v>258</v>
      </c>
      <c r="X1473" s="1" t="s">
        <v>6713</v>
      </c>
      <c r="Y1473" s="1" t="s">
        <v>170</v>
      </c>
      <c r="Z1473" s="1" t="s">
        <v>6819</v>
      </c>
      <c r="AC1473" s="1">
        <v>42</v>
      </c>
      <c r="AD1473" s="1" t="s">
        <v>636</v>
      </c>
      <c r="AE1473" s="1" t="s">
        <v>8539</v>
      </c>
      <c r="AJ1473" s="1" t="s">
        <v>173</v>
      </c>
      <c r="AK1473" s="1" t="s">
        <v>8258</v>
      </c>
      <c r="AL1473" s="1" t="s">
        <v>260</v>
      </c>
      <c r="AM1473" s="1" t="s">
        <v>8762</v>
      </c>
      <c r="AT1473" s="1" t="s">
        <v>159</v>
      </c>
      <c r="AU1473" s="1" t="s">
        <v>6472</v>
      </c>
      <c r="AV1473" s="1" t="s">
        <v>2744</v>
      </c>
      <c r="AW1473" s="1" t="s">
        <v>9324</v>
      </c>
      <c r="BG1473" s="1" t="s">
        <v>81</v>
      </c>
      <c r="BH1473" s="1" t="s">
        <v>8866</v>
      </c>
      <c r="BI1473" s="1" t="s">
        <v>2745</v>
      </c>
      <c r="BJ1473" s="1" t="s">
        <v>9982</v>
      </c>
      <c r="BK1473" s="1" t="s">
        <v>81</v>
      </c>
      <c r="BL1473" s="1" t="s">
        <v>8866</v>
      </c>
      <c r="BM1473" s="1" t="s">
        <v>2746</v>
      </c>
      <c r="BN1473" s="1" t="s">
        <v>6973</v>
      </c>
      <c r="BO1473" s="1" t="s">
        <v>81</v>
      </c>
      <c r="BP1473" s="1" t="s">
        <v>8866</v>
      </c>
      <c r="BQ1473" s="1" t="s">
        <v>2747</v>
      </c>
      <c r="BR1473" s="1" t="s">
        <v>10869</v>
      </c>
      <c r="BS1473" s="1" t="s">
        <v>662</v>
      </c>
      <c r="BT1473" s="1" t="s">
        <v>8785</v>
      </c>
    </row>
    <row r="1474" spans="1:72" ht="13.5" customHeight="1">
      <c r="A1474" s="7" t="str">
        <f>HYPERLINK("http://kyu.snu.ac.kr/sdhj/index.jsp?type=hj/GK14611_00IM0001_089a.jpg","1738_수남면_089a")</f>
        <v>1738_수남면_089a</v>
      </c>
      <c r="B1474" s="2">
        <v>1738</v>
      </c>
      <c r="C1474" s="2" t="s">
        <v>13587</v>
      </c>
      <c r="D1474" s="2" t="s">
        <v>13588</v>
      </c>
      <c r="E1474" s="2">
        <v>1473</v>
      </c>
      <c r="F1474" s="1">
        <v>5</v>
      </c>
      <c r="G1474" s="1" t="s">
        <v>2374</v>
      </c>
      <c r="H1474" s="1" t="s">
        <v>6274</v>
      </c>
      <c r="I1474" s="1">
        <v>8</v>
      </c>
      <c r="L1474" s="1">
        <v>5</v>
      </c>
      <c r="M1474" s="1" t="s">
        <v>12073</v>
      </c>
      <c r="N1474" s="1" t="s">
        <v>11786</v>
      </c>
      <c r="S1474" s="1" t="s">
        <v>62</v>
      </c>
      <c r="T1474" s="1" t="s">
        <v>6363</v>
      </c>
      <c r="AF1474" s="1" t="s">
        <v>2565</v>
      </c>
      <c r="AG1474" s="1" t="s">
        <v>8597</v>
      </c>
    </row>
    <row r="1475" spans="1:72" ht="13.5" customHeight="1">
      <c r="A1475" s="7" t="str">
        <f>HYPERLINK("http://kyu.snu.ac.kr/sdhj/index.jsp?type=hj/GK14611_00IM0001_089a.jpg","1738_수남면_089a")</f>
        <v>1738_수남면_089a</v>
      </c>
      <c r="B1475" s="2">
        <v>1738</v>
      </c>
      <c r="C1475" s="2" t="s">
        <v>12898</v>
      </c>
      <c r="D1475" s="2" t="s">
        <v>12899</v>
      </c>
      <c r="E1475" s="2">
        <v>1474</v>
      </c>
      <c r="F1475" s="1">
        <v>5</v>
      </c>
      <c r="G1475" s="1" t="s">
        <v>2374</v>
      </c>
      <c r="H1475" s="1" t="s">
        <v>6274</v>
      </c>
      <c r="I1475" s="1">
        <v>8</v>
      </c>
      <c r="L1475" s="1">
        <v>5</v>
      </c>
      <c r="M1475" s="1" t="s">
        <v>12073</v>
      </c>
      <c r="N1475" s="1" t="s">
        <v>11786</v>
      </c>
      <c r="S1475" s="1" t="s">
        <v>62</v>
      </c>
      <c r="T1475" s="1" t="s">
        <v>6363</v>
      </c>
      <c r="AC1475" s="1">
        <v>10</v>
      </c>
      <c r="AD1475" s="1" t="s">
        <v>127</v>
      </c>
      <c r="AE1475" s="1" t="s">
        <v>8557</v>
      </c>
    </row>
    <row r="1476" spans="1:72" ht="13.5" customHeight="1">
      <c r="A1476" s="7" t="str">
        <f>HYPERLINK("http://kyu.snu.ac.kr/sdhj/index.jsp?type=hj/GK14611_00IM0001_089a.jpg","1738_수남면_089a")</f>
        <v>1738_수남면_089a</v>
      </c>
      <c r="B1476" s="2">
        <v>1738</v>
      </c>
      <c r="C1476" s="2" t="s">
        <v>12898</v>
      </c>
      <c r="D1476" s="2" t="s">
        <v>12899</v>
      </c>
      <c r="E1476" s="2">
        <v>1475</v>
      </c>
      <c r="F1476" s="1">
        <v>5</v>
      </c>
      <c r="G1476" s="1" t="s">
        <v>2374</v>
      </c>
      <c r="H1476" s="1" t="s">
        <v>6274</v>
      </c>
      <c r="I1476" s="1">
        <v>8</v>
      </c>
      <c r="L1476" s="1">
        <v>5</v>
      </c>
      <c r="M1476" s="1" t="s">
        <v>12073</v>
      </c>
      <c r="N1476" s="1" t="s">
        <v>11786</v>
      </c>
      <c r="S1476" s="1" t="s">
        <v>131</v>
      </c>
      <c r="T1476" s="1" t="s">
        <v>6366</v>
      </c>
      <c r="U1476" s="1" t="s">
        <v>132</v>
      </c>
      <c r="V1476" s="1" t="s">
        <v>6485</v>
      </c>
      <c r="Y1476" s="1" t="s">
        <v>2748</v>
      </c>
      <c r="Z1476" s="1" t="s">
        <v>7896</v>
      </c>
      <c r="AC1476" s="1">
        <v>6</v>
      </c>
      <c r="AD1476" s="1" t="s">
        <v>130</v>
      </c>
      <c r="AE1476" s="1" t="s">
        <v>8580</v>
      </c>
    </row>
    <row r="1477" spans="1:72" ht="13.5" customHeight="1">
      <c r="A1477" s="7" t="str">
        <f>HYPERLINK("http://kyu.snu.ac.kr/sdhj/index.jsp?type=hj/GK14611_00IM0001_089a.jpg","1738_수남면_089a")</f>
        <v>1738_수남면_089a</v>
      </c>
      <c r="B1477" s="2">
        <v>1738</v>
      </c>
      <c r="C1477" s="2" t="s">
        <v>12898</v>
      </c>
      <c r="D1477" s="2" t="s">
        <v>12899</v>
      </c>
      <c r="E1477" s="2">
        <v>1476</v>
      </c>
      <c r="F1477" s="1">
        <v>5</v>
      </c>
      <c r="G1477" s="1" t="s">
        <v>2374</v>
      </c>
      <c r="H1477" s="1" t="s">
        <v>6274</v>
      </c>
      <c r="I1477" s="1">
        <v>8</v>
      </c>
      <c r="L1477" s="1">
        <v>5</v>
      </c>
      <c r="M1477" s="1" t="s">
        <v>12073</v>
      </c>
      <c r="N1477" s="1" t="s">
        <v>11786</v>
      </c>
      <c r="S1477" s="1" t="s">
        <v>131</v>
      </c>
      <c r="T1477" s="1" t="s">
        <v>6366</v>
      </c>
      <c r="Y1477" s="1" t="s">
        <v>85</v>
      </c>
      <c r="Z1477" s="1" t="s">
        <v>6791</v>
      </c>
      <c r="AC1477" s="1">
        <v>3</v>
      </c>
      <c r="AD1477" s="1" t="s">
        <v>652</v>
      </c>
      <c r="AE1477" s="1" t="s">
        <v>8543</v>
      </c>
    </row>
    <row r="1478" spans="1:72" ht="13.5" customHeight="1">
      <c r="A1478" s="7" t="str">
        <f>HYPERLINK("http://kyu.snu.ac.kr/sdhj/index.jsp?type=hj/GK14611_00IM0001_089a.jpg","1738_수남면_089a")</f>
        <v>1738_수남면_089a</v>
      </c>
      <c r="B1478" s="2">
        <v>1738</v>
      </c>
      <c r="C1478" s="2" t="s">
        <v>12898</v>
      </c>
      <c r="D1478" s="2" t="s">
        <v>12899</v>
      </c>
      <c r="E1478" s="2">
        <v>1477</v>
      </c>
      <c r="F1478" s="1">
        <v>5</v>
      </c>
      <c r="G1478" s="1" t="s">
        <v>2374</v>
      </c>
      <c r="H1478" s="1" t="s">
        <v>6274</v>
      </c>
      <c r="I1478" s="1">
        <v>9</v>
      </c>
      <c r="J1478" s="1" t="s">
        <v>2749</v>
      </c>
      <c r="K1478" s="1" t="s">
        <v>13589</v>
      </c>
      <c r="L1478" s="1">
        <v>1</v>
      </c>
      <c r="M1478" s="1" t="s">
        <v>12074</v>
      </c>
      <c r="N1478" s="1" t="s">
        <v>12075</v>
      </c>
      <c r="T1478" s="1" t="s">
        <v>13255</v>
      </c>
      <c r="U1478" s="1" t="s">
        <v>159</v>
      </c>
      <c r="V1478" s="1" t="s">
        <v>6472</v>
      </c>
      <c r="W1478" s="1" t="s">
        <v>66</v>
      </c>
      <c r="X1478" s="1" t="s">
        <v>11719</v>
      </c>
      <c r="Y1478" s="1" t="s">
        <v>2294</v>
      </c>
      <c r="Z1478" s="1" t="s">
        <v>7895</v>
      </c>
      <c r="AC1478" s="1">
        <v>68</v>
      </c>
      <c r="AD1478" s="1" t="s">
        <v>580</v>
      </c>
      <c r="AE1478" s="1" t="s">
        <v>8555</v>
      </c>
      <c r="AJ1478" s="1" t="s">
        <v>17</v>
      </c>
      <c r="AK1478" s="1" t="s">
        <v>8760</v>
      </c>
      <c r="AL1478" s="1" t="s">
        <v>1363</v>
      </c>
      <c r="AM1478" s="1" t="s">
        <v>8800</v>
      </c>
      <c r="AT1478" s="1" t="s">
        <v>81</v>
      </c>
      <c r="AU1478" s="1" t="s">
        <v>8866</v>
      </c>
      <c r="AV1478" s="1" t="s">
        <v>2295</v>
      </c>
      <c r="AW1478" s="1" t="s">
        <v>9323</v>
      </c>
      <c r="BG1478" s="1" t="s">
        <v>81</v>
      </c>
      <c r="BH1478" s="1" t="s">
        <v>8866</v>
      </c>
      <c r="BI1478" s="1" t="s">
        <v>2519</v>
      </c>
      <c r="BJ1478" s="1" t="s">
        <v>6824</v>
      </c>
      <c r="BK1478" s="1" t="s">
        <v>1135</v>
      </c>
      <c r="BL1478" s="1" t="s">
        <v>11457</v>
      </c>
      <c r="BM1478" s="1" t="s">
        <v>13590</v>
      </c>
      <c r="BN1478" s="1" t="s">
        <v>14441</v>
      </c>
      <c r="BO1478" s="1" t="s">
        <v>2384</v>
      </c>
      <c r="BP1478" s="1" t="s">
        <v>11439</v>
      </c>
      <c r="BQ1478" s="1" t="s">
        <v>2750</v>
      </c>
      <c r="BR1478" s="1" t="s">
        <v>10868</v>
      </c>
      <c r="BS1478" s="1" t="s">
        <v>902</v>
      </c>
      <c r="BT1478" s="1" t="s">
        <v>8789</v>
      </c>
    </row>
    <row r="1479" spans="1:72" ht="13.5" customHeight="1">
      <c r="A1479" s="7" t="str">
        <f>HYPERLINK("http://kyu.snu.ac.kr/sdhj/index.jsp?type=hj/GK14611_00IM0001_089a.jpg","1738_수남면_089a")</f>
        <v>1738_수남면_089a</v>
      </c>
      <c r="B1479" s="2">
        <v>1738</v>
      </c>
      <c r="C1479" s="2" t="s">
        <v>13030</v>
      </c>
      <c r="D1479" s="2" t="s">
        <v>13031</v>
      </c>
      <c r="E1479" s="2">
        <v>1478</v>
      </c>
      <c r="F1479" s="1">
        <v>5</v>
      </c>
      <c r="G1479" s="1" t="s">
        <v>2374</v>
      </c>
      <c r="H1479" s="1" t="s">
        <v>6274</v>
      </c>
      <c r="I1479" s="1">
        <v>9</v>
      </c>
      <c r="L1479" s="1">
        <v>1</v>
      </c>
      <c r="M1479" s="1" t="s">
        <v>12074</v>
      </c>
      <c r="N1479" s="1" t="s">
        <v>12075</v>
      </c>
      <c r="S1479" s="1" t="s">
        <v>51</v>
      </c>
      <c r="T1479" s="1" t="s">
        <v>6364</v>
      </c>
      <c r="W1479" s="1" t="s">
        <v>66</v>
      </c>
      <c r="X1479" s="1" t="s">
        <v>11719</v>
      </c>
      <c r="Y1479" s="1" t="s">
        <v>170</v>
      </c>
      <c r="Z1479" s="1" t="s">
        <v>6819</v>
      </c>
      <c r="AC1479" s="1">
        <v>71</v>
      </c>
      <c r="AD1479" s="1" t="s">
        <v>134</v>
      </c>
      <c r="AE1479" s="1" t="s">
        <v>8563</v>
      </c>
      <c r="AJ1479" s="1" t="s">
        <v>173</v>
      </c>
      <c r="AK1479" s="1" t="s">
        <v>8258</v>
      </c>
      <c r="AL1479" s="1" t="s">
        <v>440</v>
      </c>
      <c r="AM1479" s="1" t="s">
        <v>8661</v>
      </c>
      <c r="AT1479" s="1" t="s">
        <v>81</v>
      </c>
      <c r="AU1479" s="1" t="s">
        <v>8866</v>
      </c>
      <c r="AV1479" s="1" t="s">
        <v>2751</v>
      </c>
      <c r="AW1479" s="1" t="s">
        <v>9322</v>
      </c>
      <c r="BG1479" s="1" t="s">
        <v>48</v>
      </c>
      <c r="BH1479" s="1" t="s">
        <v>6678</v>
      </c>
      <c r="BI1479" s="1" t="s">
        <v>2752</v>
      </c>
      <c r="BJ1479" s="1" t="s">
        <v>9981</v>
      </c>
      <c r="BK1479" s="1" t="s">
        <v>142</v>
      </c>
      <c r="BL1479" s="1" t="s">
        <v>11460</v>
      </c>
      <c r="BM1479" s="1" t="s">
        <v>13591</v>
      </c>
      <c r="BN1479" s="1" t="s">
        <v>10357</v>
      </c>
      <c r="BO1479" s="1" t="s">
        <v>325</v>
      </c>
      <c r="BP1479" s="1" t="s">
        <v>8867</v>
      </c>
      <c r="BQ1479" s="1" t="s">
        <v>2753</v>
      </c>
      <c r="BR1479" s="1" t="s">
        <v>11175</v>
      </c>
      <c r="BS1479" s="1" t="s">
        <v>50</v>
      </c>
      <c r="BT1479" s="1" t="s">
        <v>11050</v>
      </c>
    </row>
    <row r="1480" spans="1:72" ht="13.5" customHeight="1">
      <c r="A1480" s="7" t="str">
        <f>HYPERLINK("http://kyu.snu.ac.kr/sdhj/index.jsp?type=hj/GK14611_00IM0001_089a.jpg","1738_수남면_089a")</f>
        <v>1738_수남면_089a</v>
      </c>
      <c r="B1480" s="2">
        <v>1738</v>
      </c>
      <c r="C1480" s="2" t="s">
        <v>12779</v>
      </c>
      <c r="D1480" s="2" t="s">
        <v>12780</v>
      </c>
      <c r="E1480" s="2">
        <v>1479</v>
      </c>
      <c r="F1480" s="1">
        <v>5</v>
      </c>
      <c r="G1480" s="1" t="s">
        <v>2374</v>
      </c>
      <c r="H1480" s="1" t="s">
        <v>6274</v>
      </c>
      <c r="I1480" s="1">
        <v>9</v>
      </c>
      <c r="L1480" s="1">
        <v>1</v>
      </c>
      <c r="M1480" s="1" t="s">
        <v>12074</v>
      </c>
      <c r="N1480" s="1" t="s">
        <v>12075</v>
      </c>
      <c r="S1480" s="1" t="s">
        <v>83</v>
      </c>
      <c r="T1480" s="1" t="s">
        <v>6369</v>
      </c>
      <c r="U1480" s="1" t="s">
        <v>1720</v>
      </c>
      <c r="V1480" s="1" t="s">
        <v>6557</v>
      </c>
      <c r="Y1480" s="1" t="s">
        <v>2754</v>
      </c>
      <c r="Z1480" s="1" t="s">
        <v>7220</v>
      </c>
      <c r="AC1480" s="1">
        <v>25</v>
      </c>
      <c r="AD1480" s="1" t="s">
        <v>487</v>
      </c>
      <c r="AE1480" s="1" t="s">
        <v>8536</v>
      </c>
    </row>
    <row r="1481" spans="1:72" ht="13.5" customHeight="1">
      <c r="A1481" s="7" t="str">
        <f>HYPERLINK("http://kyu.snu.ac.kr/sdhj/index.jsp?type=hj/GK14611_00IM0001_089a.jpg","1738_수남면_089a")</f>
        <v>1738_수남면_089a</v>
      </c>
      <c r="B1481" s="2">
        <v>1738</v>
      </c>
      <c r="C1481" s="2" t="s">
        <v>12887</v>
      </c>
      <c r="D1481" s="2" t="s">
        <v>12888</v>
      </c>
      <c r="E1481" s="2">
        <v>1480</v>
      </c>
      <c r="F1481" s="1">
        <v>5</v>
      </c>
      <c r="G1481" s="1" t="s">
        <v>2374</v>
      </c>
      <c r="H1481" s="1" t="s">
        <v>6274</v>
      </c>
      <c r="I1481" s="1">
        <v>9</v>
      </c>
      <c r="L1481" s="1">
        <v>1</v>
      </c>
      <c r="M1481" s="1" t="s">
        <v>12074</v>
      </c>
      <c r="N1481" s="1" t="s">
        <v>12075</v>
      </c>
      <c r="S1481" s="1" t="s">
        <v>131</v>
      </c>
      <c r="T1481" s="1" t="s">
        <v>6366</v>
      </c>
      <c r="U1481" s="1" t="s">
        <v>159</v>
      </c>
      <c r="V1481" s="1" t="s">
        <v>6472</v>
      </c>
      <c r="Y1481" s="1" t="s">
        <v>13592</v>
      </c>
      <c r="Z1481" s="1" t="s">
        <v>7894</v>
      </c>
      <c r="AC1481" s="1">
        <v>22</v>
      </c>
      <c r="AD1481" s="1" t="s">
        <v>199</v>
      </c>
      <c r="AE1481" s="1" t="s">
        <v>8564</v>
      </c>
    </row>
    <row r="1482" spans="1:72" ht="13.5" customHeight="1">
      <c r="A1482" s="7" t="str">
        <f>HYPERLINK("http://kyu.snu.ac.kr/sdhj/index.jsp?type=hj/GK14611_00IM0001_089a.jpg","1738_수남면_089a")</f>
        <v>1738_수남면_089a</v>
      </c>
      <c r="B1482" s="2">
        <v>1738</v>
      </c>
      <c r="C1482" s="2" t="s">
        <v>12887</v>
      </c>
      <c r="D1482" s="2" t="s">
        <v>12888</v>
      </c>
      <c r="E1482" s="2">
        <v>1481</v>
      </c>
      <c r="F1482" s="1">
        <v>5</v>
      </c>
      <c r="G1482" s="1" t="s">
        <v>2374</v>
      </c>
      <c r="H1482" s="1" t="s">
        <v>6274</v>
      </c>
      <c r="I1482" s="1">
        <v>9</v>
      </c>
      <c r="L1482" s="1">
        <v>1</v>
      </c>
      <c r="M1482" s="1" t="s">
        <v>12074</v>
      </c>
      <c r="N1482" s="1" t="s">
        <v>12075</v>
      </c>
      <c r="S1482" s="1" t="s">
        <v>475</v>
      </c>
      <c r="T1482" s="1" t="s">
        <v>6368</v>
      </c>
      <c r="W1482" s="1" t="s">
        <v>153</v>
      </c>
      <c r="X1482" s="1" t="s">
        <v>6765</v>
      </c>
      <c r="Y1482" s="1" t="s">
        <v>170</v>
      </c>
      <c r="Z1482" s="1" t="s">
        <v>6819</v>
      </c>
      <c r="AC1482" s="1">
        <v>27</v>
      </c>
      <c r="AD1482" s="1" t="s">
        <v>476</v>
      </c>
      <c r="AE1482" s="1" t="s">
        <v>7652</v>
      </c>
    </row>
    <row r="1483" spans="1:72" ht="13.5" customHeight="1">
      <c r="A1483" s="7" t="str">
        <f>HYPERLINK("http://kyu.snu.ac.kr/sdhj/index.jsp?type=hj/GK14611_00IM0001_089a.jpg","1738_수남면_089a")</f>
        <v>1738_수남면_089a</v>
      </c>
      <c r="B1483" s="2">
        <v>1738</v>
      </c>
      <c r="C1483" s="2" t="s">
        <v>12887</v>
      </c>
      <c r="D1483" s="2" t="s">
        <v>12888</v>
      </c>
      <c r="E1483" s="2">
        <v>1482</v>
      </c>
      <c r="F1483" s="1">
        <v>5</v>
      </c>
      <c r="G1483" s="1" t="s">
        <v>2374</v>
      </c>
      <c r="H1483" s="1" t="s">
        <v>6274</v>
      </c>
      <c r="I1483" s="1">
        <v>9</v>
      </c>
      <c r="L1483" s="1">
        <v>1</v>
      </c>
      <c r="M1483" s="1" t="s">
        <v>12074</v>
      </c>
      <c r="N1483" s="1" t="s">
        <v>12075</v>
      </c>
      <c r="S1483" s="1" t="s">
        <v>1144</v>
      </c>
      <c r="T1483" s="1" t="s">
        <v>6384</v>
      </c>
      <c r="U1483" s="1" t="s">
        <v>185</v>
      </c>
      <c r="V1483" s="1" t="s">
        <v>6456</v>
      </c>
      <c r="Y1483" s="1" t="s">
        <v>363</v>
      </c>
      <c r="Z1483" s="1" t="s">
        <v>6774</v>
      </c>
    </row>
    <row r="1484" spans="1:72" ht="13.5" customHeight="1">
      <c r="A1484" s="7" t="str">
        <f>HYPERLINK("http://kyu.snu.ac.kr/sdhj/index.jsp?type=hj/GK14611_00IM0001_089a.jpg","1738_수남면_089a")</f>
        <v>1738_수남면_089a</v>
      </c>
      <c r="B1484" s="2">
        <v>1738</v>
      </c>
      <c r="C1484" s="2" t="s">
        <v>12887</v>
      </c>
      <c r="D1484" s="2" t="s">
        <v>12888</v>
      </c>
      <c r="E1484" s="2">
        <v>1483</v>
      </c>
      <c r="F1484" s="1">
        <v>5</v>
      </c>
      <c r="G1484" s="1" t="s">
        <v>2374</v>
      </c>
      <c r="H1484" s="1" t="s">
        <v>6274</v>
      </c>
      <c r="I1484" s="1">
        <v>9</v>
      </c>
      <c r="L1484" s="1">
        <v>1</v>
      </c>
      <c r="M1484" s="1" t="s">
        <v>12074</v>
      </c>
      <c r="N1484" s="1" t="s">
        <v>12075</v>
      </c>
      <c r="S1484" s="1" t="s">
        <v>62</v>
      </c>
      <c r="T1484" s="1" t="s">
        <v>6363</v>
      </c>
      <c r="AC1484" s="1">
        <v>8</v>
      </c>
      <c r="AF1484" s="1" t="s">
        <v>663</v>
      </c>
      <c r="AG1484" s="1" t="s">
        <v>8605</v>
      </c>
      <c r="AH1484" s="1" t="s">
        <v>2755</v>
      </c>
      <c r="AI1484" s="1" t="s">
        <v>8724</v>
      </c>
    </row>
    <row r="1485" spans="1:72" ht="13.5" customHeight="1">
      <c r="A1485" s="7" t="str">
        <f>HYPERLINK("http://kyu.snu.ac.kr/sdhj/index.jsp?type=hj/GK14611_00IM0001_089a.jpg","1738_수남면_089a")</f>
        <v>1738_수남면_089a</v>
      </c>
      <c r="B1485" s="2">
        <v>1738</v>
      </c>
      <c r="C1485" s="2" t="s">
        <v>12887</v>
      </c>
      <c r="D1485" s="2" t="s">
        <v>12888</v>
      </c>
      <c r="E1485" s="2">
        <v>1484</v>
      </c>
      <c r="F1485" s="1">
        <v>5</v>
      </c>
      <c r="G1485" s="1" t="s">
        <v>2374</v>
      </c>
      <c r="H1485" s="1" t="s">
        <v>6274</v>
      </c>
      <c r="I1485" s="1">
        <v>9</v>
      </c>
      <c r="L1485" s="1">
        <v>1</v>
      </c>
      <c r="M1485" s="1" t="s">
        <v>12074</v>
      </c>
      <c r="N1485" s="1" t="s">
        <v>12075</v>
      </c>
      <c r="T1485" s="1" t="s">
        <v>13593</v>
      </c>
      <c r="U1485" s="1" t="s">
        <v>792</v>
      </c>
      <c r="V1485" s="1" t="s">
        <v>6474</v>
      </c>
      <c r="Y1485" s="1" t="s">
        <v>6172</v>
      </c>
      <c r="Z1485" s="1" t="s">
        <v>6878</v>
      </c>
      <c r="AC1485" s="1">
        <v>42</v>
      </c>
      <c r="AD1485" s="1" t="s">
        <v>636</v>
      </c>
      <c r="AE1485" s="1" t="s">
        <v>8539</v>
      </c>
      <c r="AG1485" s="1" t="s">
        <v>13594</v>
      </c>
      <c r="AT1485" s="1" t="s">
        <v>183</v>
      </c>
      <c r="AU1485" s="1" t="s">
        <v>6484</v>
      </c>
      <c r="AV1485" s="1" t="s">
        <v>2626</v>
      </c>
      <c r="AW1485" s="1" t="s">
        <v>7339</v>
      </c>
      <c r="BB1485" s="1" t="s">
        <v>185</v>
      </c>
      <c r="BC1485" s="1" t="s">
        <v>6456</v>
      </c>
      <c r="BD1485" s="1" t="s">
        <v>2756</v>
      </c>
      <c r="BE1485" s="1" t="s">
        <v>9589</v>
      </c>
    </row>
    <row r="1486" spans="1:72" ht="13.5" customHeight="1">
      <c r="A1486" s="7" t="str">
        <f>HYPERLINK("http://kyu.snu.ac.kr/sdhj/index.jsp?type=hj/GK14611_00IM0001_089a.jpg","1738_수남면_089a")</f>
        <v>1738_수남면_089a</v>
      </c>
      <c r="B1486" s="2">
        <v>1738</v>
      </c>
      <c r="C1486" s="2" t="s">
        <v>12928</v>
      </c>
      <c r="D1486" s="2" t="s">
        <v>12929</v>
      </c>
      <c r="E1486" s="2">
        <v>1485</v>
      </c>
      <c r="F1486" s="1">
        <v>5</v>
      </c>
      <c r="G1486" s="1" t="s">
        <v>2374</v>
      </c>
      <c r="H1486" s="1" t="s">
        <v>6274</v>
      </c>
      <c r="I1486" s="1">
        <v>9</v>
      </c>
      <c r="L1486" s="1">
        <v>1</v>
      </c>
      <c r="M1486" s="1" t="s">
        <v>12074</v>
      </c>
      <c r="N1486" s="1" t="s">
        <v>12075</v>
      </c>
      <c r="T1486" s="1" t="s">
        <v>13593</v>
      </c>
      <c r="U1486" s="1" t="s">
        <v>181</v>
      </c>
      <c r="V1486" s="1" t="s">
        <v>6448</v>
      </c>
      <c r="Y1486" s="1" t="s">
        <v>6180</v>
      </c>
      <c r="Z1486" s="1" t="s">
        <v>7133</v>
      </c>
      <c r="AC1486" s="1">
        <v>54</v>
      </c>
      <c r="AD1486" s="1" t="s">
        <v>511</v>
      </c>
      <c r="AE1486" s="1" t="s">
        <v>8566</v>
      </c>
      <c r="AG1486" s="1" t="s">
        <v>13595</v>
      </c>
    </row>
    <row r="1487" spans="1:72" ht="13.5" customHeight="1">
      <c r="A1487" s="7" t="str">
        <f>HYPERLINK("http://kyu.snu.ac.kr/sdhj/index.jsp?type=hj/GK14611_00IM0001_089a.jpg","1738_수남면_089a")</f>
        <v>1738_수남면_089a</v>
      </c>
      <c r="B1487" s="2">
        <v>1738</v>
      </c>
      <c r="C1487" s="2" t="s">
        <v>12887</v>
      </c>
      <c r="D1487" s="2" t="s">
        <v>12888</v>
      </c>
      <c r="E1487" s="2">
        <v>1486</v>
      </c>
      <c r="F1487" s="1">
        <v>5</v>
      </c>
      <c r="G1487" s="1" t="s">
        <v>2374</v>
      </c>
      <c r="H1487" s="1" t="s">
        <v>6274</v>
      </c>
      <c r="I1487" s="1">
        <v>9</v>
      </c>
      <c r="L1487" s="1">
        <v>1</v>
      </c>
      <c r="M1487" s="1" t="s">
        <v>12074</v>
      </c>
      <c r="N1487" s="1" t="s">
        <v>12075</v>
      </c>
      <c r="T1487" s="1" t="s">
        <v>13593</v>
      </c>
      <c r="U1487" s="1" t="s">
        <v>241</v>
      </c>
      <c r="V1487" s="1" t="s">
        <v>6447</v>
      </c>
      <c r="Y1487" s="1" t="s">
        <v>2757</v>
      </c>
      <c r="Z1487" s="1" t="s">
        <v>7893</v>
      </c>
      <c r="AC1487" s="1">
        <v>11</v>
      </c>
      <c r="AD1487" s="1" t="s">
        <v>134</v>
      </c>
      <c r="AE1487" s="1" t="s">
        <v>8563</v>
      </c>
      <c r="AF1487" s="1" t="s">
        <v>11531</v>
      </c>
      <c r="AG1487" s="1" t="s">
        <v>11674</v>
      </c>
      <c r="AV1487" s="1" t="s">
        <v>2758</v>
      </c>
      <c r="AW1487" s="1" t="s">
        <v>7869</v>
      </c>
      <c r="BB1487" s="1" t="s">
        <v>239</v>
      </c>
      <c r="BC1487" s="1" t="s">
        <v>6489</v>
      </c>
      <c r="BF1487" s="1" t="s">
        <v>11491</v>
      </c>
    </row>
    <row r="1488" spans="1:72" ht="13.5" customHeight="1">
      <c r="A1488" s="7" t="str">
        <f>HYPERLINK("http://kyu.snu.ac.kr/sdhj/index.jsp?type=hj/GK14611_00IM0001_089a.jpg","1738_수남면_089a")</f>
        <v>1738_수남면_089a</v>
      </c>
      <c r="B1488" s="2">
        <v>1738</v>
      </c>
      <c r="C1488" s="2" t="s">
        <v>12735</v>
      </c>
      <c r="D1488" s="2" t="s">
        <v>12736</v>
      </c>
      <c r="E1488" s="2">
        <v>1487</v>
      </c>
      <c r="F1488" s="1">
        <v>5</v>
      </c>
      <c r="G1488" s="1" t="s">
        <v>2374</v>
      </c>
      <c r="H1488" s="1" t="s">
        <v>6274</v>
      </c>
      <c r="I1488" s="1">
        <v>9</v>
      </c>
      <c r="L1488" s="1">
        <v>1</v>
      </c>
      <c r="M1488" s="1" t="s">
        <v>12074</v>
      </c>
      <c r="N1488" s="1" t="s">
        <v>12075</v>
      </c>
      <c r="T1488" s="1" t="s">
        <v>13593</v>
      </c>
      <c r="U1488" s="1" t="s">
        <v>2759</v>
      </c>
      <c r="V1488" s="1" t="s">
        <v>6641</v>
      </c>
      <c r="Y1488" s="1" t="s">
        <v>2760</v>
      </c>
      <c r="Z1488" s="1" t="s">
        <v>7892</v>
      </c>
      <c r="AC1488" s="1">
        <v>14</v>
      </c>
      <c r="AD1488" s="1" t="s">
        <v>210</v>
      </c>
      <c r="AE1488" s="1" t="s">
        <v>8582</v>
      </c>
      <c r="AF1488" s="1" t="s">
        <v>105</v>
      </c>
      <c r="AG1488" s="1" t="s">
        <v>8593</v>
      </c>
      <c r="BB1488" s="1" t="s">
        <v>181</v>
      </c>
      <c r="BC1488" s="1" t="s">
        <v>6448</v>
      </c>
      <c r="BD1488" s="1" t="s">
        <v>6172</v>
      </c>
      <c r="BE1488" s="1" t="s">
        <v>6878</v>
      </c>
      <c r="BF1488" s="1" t="s">
        <v>11522</v>
      </c>
    </row>
    <row r="1489" spans="1:72" ht="13.5" customHeight="1">
      <c r="A1489" s="7" t="str">
        <f>HYPERLINK("http://kyu.snu.ac.kr/sdhj/index.jsp?type=hj/GK14611_00IM0001_089a.jpg","1738_수남면_089a")</f>
        <v>1738_수남면_089a</v>
      </c>
      <c r="B1489" s="2">
        <v>1738</v>
      </c>
      <c r="C1489" s="2" t="s">
        <v>12735</v>
      </c>
      <c r="D1489" s="2" t="s">
        <v>12736</v>
      </c>
      <c r="E1489" s="2">
        <v>1488</v>
      </c>
      <c r="F1489" s="1">
        <v>5</v>
      </c>
      <c r="G1489" s="1" t="s">
        <v>2374</v>
      </c>
      <c r="H1489" s="1" t="s">
        <v>6274</v>
      </c>
      <c r="I1489" s="1">
        <v>9</v>
      </c>
      <c r="L1489" s="1">
        <v>2</v>
      </c>
      <c r="M1489" s="1" t="s">
        <v>12076</v>
      </c>
      <c r="N1489" s="1" t="s">
        <v>12077</v>
      </c>
      <c r="T1489" s="1" t="s">
        <v>12850</v>
      </c>
      <c r="U1489" s="1" t="s">
        <v>1269</v>
      </c>
      <c r="V1489" s="1" t="s">
        <v>6551</v>
      </c>
      <c r="W1489" s="1" t="s">
        <v>66</v>
      </c>
      <c r="X1489" s="1" t="s">
        <v>11719</v>
      </c>
      <c r="Y1489" s="1" t="s">
        <v>2761</v>
      </c>
      <c r="Z1489" s="1" t="s">
        <v>7891</v>
      </c>
      <c r="AC1489" s="1">
        <v>49</v>
      </c>
      <c r="AD1489" s="1" t="s">
        <v>585</v>
      </c>
      <c r="AE1489" s="1" t="s">
        <v>8544</v>
      </c>
      <c r="AJ1489" s="1" t="s">
        <v>17</v>
      </c>
      <c r="AK1489" s="1" t="s">
        <v>8760</v>
      </c>
      <c r="AL1489" s="1" t="s">
        <v>285</v>
      </c>
      <c r="AM1489" s="1" t="s">
        <v>8520</v>
      </c>
      <c r="AT1489" s="1" t="s">
        <v>775</v>
      </c>
      <c r="AU1489" s="1" t="s">
        <v>6695</v>
      </c>
      <c r="AV1489" s="1" t="s">
        <v>2762</v>
      </c>
      <c r="AW1489" s="1" t="s">
        <v>9321</v>
      </c>
      <c r="BG1489" s="1" t="s">
        <v>48</v>
      </c>
      <c r="BH1489" s="1" t="s">
        <v>6678</v>
      </c>
      <c r="BI1489" s="1" t="s">
        <v>2419</v>
      </c>
      <c r="BJ1489" s="1" t="s">
        <v>9980</v>
      </c>
      <c r="BK1489" s="1" t="s">
        <v>48</v>
      </c>
      <c r="BL1489" s="1" t="s">
        <v>6678</v>
      </c>
      <c r="BM1489" s="1" t="s">
        <v>2763</v>
      </c>
      <c r="BN1489" s="1" t="s">
        <v>13596</v>
      </c>
      <c r="BO1489" s="1" t="s">
        <v>1949</v>
      </c>
      <c r="BP1489" s="1" t="s">
        <v>6625</v>
      </c>
      <c r="BQ1489" s="1" t="s">
        <v>2764</v>
      </c>
      <c r="BR1489" s="1" t="s">
        <v>11388</v>
      </c>
      <c r="BS1489" s="1" t="s">
        <v>372</v>
      </c>
      <c r="BT1489" s="1" t="s">
        <v>8664</v>
      </c>
    </row>
    <row r="1490" spans="1:72" ht="13.5" customHeight="1">
      <c r="A1490" s="7" t="str">
        <f>HYPERLINK("http://kyu.snu.ac.kr/sdhj/index.jsp?type=hj/GK14611_00IM0001_089a.jpg","1738_수남면_089a")</f>
        <v>1738_수남면_089a</v>
      </c>
      <c r="B1490" s="2">
        <v>1738</v>
      </c>
      <c r="C1490" s="2" t="s">
        <v>12786</v>
      </c>
      <c r="D1490" s="2" t="s">
        <v>12787</v>
      </c>
      <c r="E1490" s="2">
        <v>1489</v>
      </c>
      <c r="F1490" s="1">
        <v>5</v>
      </c>
      <c r="G1490" s="1" t="s">
        <v>2374</v>
      </c>
      <c r="H1490" s="1" t="s">
        <v>6274</v>
      </c>
      <c r="I1490" s="1">
        <v>9</v>
      </c>
      <c r="L1490" s="1">
        <v>2</v>
      </c>
      <c r="M1490" s="1" t="s">
        <v>12076</v>
      </c>
      <c r="N1490" s="1" t="s">
        <v>12077</v>
      </c>
      <c r="S1490" s="1" t="s">
        <v>51</v>
      </c>
      <c r="T1490" s="1" t="s">
        <v>6364</v>
      </c>
      <c r="W1490" s="1" t="s">
        <v>153</v>
      </c>
      <c r="X1490" s="1" t="s">
        <v>6765</v>
      </c>
      <c r="Y1490" s="1" t="s">
        <v>170</v>
      </c>
      <c r="Z1490" s="1" t="s">
        <v>6819</v>
      </c>
      <c r="AC1490" s="1">
        <v>47</v>
      </c>
      <c r="AD1490" s="1" t="s">
        <v>400</v>
      </c>
      <c r="AE1490" s="1" t="s">
        <v>8573</v>
      </c>
      <c r="AJ1490" s="1" t="s">
        <v>173</v>
      </c>
      <c r="AK1490" s="1" t="s">
        <v>8258</v>
      </c>
      <c r="AL1490" s="1" t="s">
        <v>50</v>
      </c>
      <c r="AM1490" s="1" t="s">
        <v>11050</v>
      </c>
      <c r="AT1490" s="1" t="s">
        <v>775</v>
      </c>
      <c r="AU1490" s="1" t="s">
        <v>6695</v>
      </c>
      <c r="AV1490" s="1" t="s">
        <v>2765</v>
      </c>
      <c r="AW1490" s="1" t="s">
        <v>9069</v>
      </c>
      <c r="BG1490" s="1" t="s">
        <v>2766</v>
      </c>
      <c r="BH1490" s="1" t="s">
        <v>9677</v>
      </c>
      <c r="BI1490" s="1" t="s">
        <v>885</v>
      </c>
      <c r="BJ1490" s="1" t="s">
        <v>8388</v>
      </c>
      <c r="BK1490" s="1" t="s">
        <v>2767</v>
      </c>
      <c r="BL1490" s="1" t="s">
        <v>10144</v>
      </c>
      <c r="BM1490" s="1" t="s">
        <v>2768</v>
      </c>
      <c r="BN1490" s="1" t="s">
        <v>10405</v>
      </c>
      <c r="BO1490" s="1" t="s">
        <v>2769</v>
      </c>
      <c r="BP1490" s="1" t="s">
        <v>10131</v>
      </c>
      <c r="BQ1490" s="1" t="s">
        <v>2770</v>
      </c>
      <c r="BR1490" s="1" t="s">
        <v>11354</v>
      </c>
      <c r="BS1490" s="1" t="s">
        <v>2771</v>
      </c>
      <c r="BT1490" s="1" t="s">
        <v>8819</v>
      </c>
    </row>
    <row r="1491" spans="1:72" ht="13.5" customHeight="1">
      <c r="A1491" s="7" t="str">
        <f>HYPERLINK("http://kyu.snu.ac.kr/sdhj/index.jsp?type=hj/GK14611_00IM0001_089a.jpg","1738_수남면_089a")</f>
        <v>1738_수남면_089a</v>
      </c>
      <c r="B1491" s="2">
        <v>1738</v>
      </c>
      <c r="C1491" s="2" t="s">
        <v>13597</v>
      </c>
      <c r="D1491" s="2" t="s">
        <v>13598</v>
      </c>
      <c r="E1491" s="2">
        <v>1490</v>
      </c>
      <c r="F1491" s="1">
        <v>5</v>
      </c>
      <c r="G1491" s="1" t="s">
        <v>2374</v>
      </c>
      <c r="H1491" s="1" t="s">
        <v>6274</v>
      </c>
      <c r="I1491" s="1">
        <v>9</v>
      </c>
      <c r="L1491" s="1">
        <v>2</v>
      </c>
      <c r="M1491" s="1" t="s">
        <v>12076</v>
      </c>
      <c r="N1491" s="1" t="s">
        <v>12077</v>
      </c>
      <c r="S1491" s="1" t="s">
        <v>83</v>
      </c>
      <c r="T1491" s="1" t="s">
        <v>6369</v>
      </c>
      <c r="U1491" s="1" t="s">
        <v>1269</v>
      </c>
      <c r="V1491" s="1" t="s">
        <v>6551</v>
      </c>
      <c r="Y1491" s="1" t="s">
        <v>2772</v>
      </c>
      <c r="Z1491" s="1" t="s">
        <v>7890</v>
      </c>
      <c r="AC1491" s="1">
        <v>32</v>
      </c>
      <c r="AD1491" s="1" t="s">
        <v>334</v>
      </c>
      <c r="AE1491" s="1" t="s">
        <v>8569</v>
      </c>
    </row>
    <row r="1492" spans="1:72" ht="13.5" customHeight="1">
      <c r="A1492" s="7" t="str">
        <f>HYPERLINK("http://kyu.snu.ac.kr/sdhj/index.jsp?type=hj/GK14611_00IM0001_089a.jpg","1738_수남면_089a")</f>
        <v>1738_수남면_089a</v>
      </c>
      <c r="B1492" s="2">
        <v>1738</v>
      </c>
      <c r="C1492" s="2" t="s">
        <v>12851</v>
      </c>
      <c r="D1492" s="2" t="s">
        <v>12852</v>
      </c>
      <c r="E1492" s="2">
        <v>1491</v>
      </c>
      <c r="F1492" s="1">
        <v>5</v>
      </c>
      <c r="G1492" s="1" t="s">
        <v>2374</v>
      </c>
      <c r="H1492" s="1" t="s">
        <v>6274</v>
      </c>
      <c r="I1492" s="1">
        <v>9</v>
      </c>
      <c r="L1492" s="1">
        <v>2</v>
      </c>
      <c r="M1492" s="1" t="s">
        <v>12076</v>
      </c>
      <c r="N1492" s="1" t="s">
        <v>12077</v>
      </c>
      <c r="S1492" s="1" t="s">
        <v>131</v>
      </c>
      <c r="T1492" s="1" t="s">
        <v>6366</v>
      </c>
      <c r="U1492" s="1" t="s">
        <v>859</v>
      </c>
      <c r="V1492" s="1" t="s">
        <v>6543</v>
      </c>
      <c r="Y1492" s="1" t="s">
        <v>2773</v>
      </c>
      <c r="Z1492" s="1" t="s">
        <v>7889</v>
      </c>
      <c r="AC1492" s="1">
        <v>19</v>
      </c>
      <c r="AD1492" s="1" t="s">
        <v>275</v>
      </c>
      <c r="AE1492" s="1" t="s">
        <v>8558</v>
      </c>
    </row>
    <row r="1493" spans="1:72" ht="13.5" customHeight="1">
      <c r="A1493" s="7" t="str">
        <f>HYPERLINK("http://kyu.snu.ac.kr/sdhj/index.jsp?type=hj/GK14611_00IM0001_089a.jpg","1738_수남면_089a")</f>
        <v>1738_수남면_089a</v>
      </c>
      <c r="B1493" s="2">
        <v>1738</v>
      </c>
      <c r="C1493" s="2" t="s">
        <v>12851</v>
      </c>
      <c r="D1493" s="2" t="s">
        <v>12852</v>
      </c>
      <c r="E1493" s="2">
        <v>1492</v>
      </c>
      <c r="F1493" s="1">
        <v>5</v>
      </c>
      <c r="G1493" s="1" t="s">
        <v>2374</v>
      </c>
      <c r="H1493" s="1" t="s">
        <v>6274</v>
      </c>
      <c r="I1493" s="1">
        <v>9</v>
      </c>
      <c r="L1493" s="1">
        <v>2</v>
      </c>
      <c r="M1493" s="1" t="s">
        <v>12076</v>
      </c>
      <c r="N1493" s="1" t="s">
        <v>12077</v>
      </c>
      <c r="S1493" s="1" t="s">
        <v>62</v>
      </c>
      <c r="T1493" s="1" t="s">
        <v>6363</v>
      </c>
      <c r="AC1493" s="1">
        <v>10</v>
      </c>
      <c r="AD1493" s="1" t="s">
        <v>127</v>
      </c>
      <c r="AE1493" s="1" t="s">
        <v>8557</v>
      </c>
    </row>
    <row r="1494" spans="1:72" ht="13.5" customHeight="1">
      <c r="A1494" s="7" t="str">
        <f>HYPERLINK("http://kyu.snu.ac.kr/sdhj/index.jsp?type=hj/GK14611_00IM0001_089a.jpg","1738_수남면_089a")</f>
        <v>1738_수남면_089a</v>
      </c>
      <c r="B1494" s="2">
        <v>1738</v>
      </c>
      <c r="C1494" s="2" t="s">
        <v>12851</v>
      </c>
      <c r="D1494" s="2" t="s">
        <v>12852</v>
      </c>
      <c r="E1494" s="2">
        <v>1493</v>
      </c>
      <c r="F1494" s="1">
        <v>5</v>
      </c>
      <c r="G1494" s="1" t="s">
        <v>2374</v>
      </c>
      <c r="H1494" s="1" t="s">
        <v>6274</v>
      </c>
      <c r="I1494" s="1">
        <v>9</v>
      </c>
      <c r="L1494" s="1">
        <v>2</v>
      </c>
      <c r="M1494" s="1" t="s">
        <v>12076</v>
      </c>
      <c r="N1494" s="1" t="s">
        <v>12077</v>
      </c>
      <c r="S1494" s="1" t="s">
        <v>62</v>
      </c>
      <c r="T1494" s="1" t="s">
        <v>6363</v>
      </c>
      <c r="Y1494" s="1" t="s">
        <v>53</v>
      </c>
      <c r="Z1494" s="1" t="s">
        <v>6773</v>
      </c>
      <c r="AC1494" s="1">
        <v>3</v>
      </c>
      <c r="AD1494" s="1" t="s">
        <v>652</v>
      </c>
      <c r="AE1494" s="1" t="s">
        <v>8543</v>
      </c>
      <c r="AF1494" s="1" t="s">
        <v>105</v>
      </c>
      <c r="AG1494" s="1" t="s">
        <v>8593</v>
      </c>
    </row>
    <row r="1495" spans="1:72" ht="13.5" customHeight="1">
      <c r="A1495" s="7" t="str">
        <f>HYPERLINK("http://kyu.snu.ac.kr/sdhj/index.jsp?type=hj/GK14611_00IM0001_089a.jpg","1738_수남면_089a")</f>
        <v>1738_수남면_089a</v>
      </c>
      <c r="B1495" s="2">
        <v>1738</v>
      </c>
      <c r="C1495" s="2" t="s">
        <v>12851</v>
      </c>
      <c r="D1495" s="2" t="s">
        <v>12852</v>
      </c>
      <c r="E1495" s="2">
        <v>1494</v>
      </c>
      <c r="F1495" s="1">
        <v>5</v>
      </c>
      <c r="G1495" s="1" t="s">
        <v>2374</v>
      </c>
      <c r="H1495" s="1" t="s">
        <v>6274</v>
      </c>
      <c r="I1495" s="1">
        <v>9</v>
      </c>
      <c r="L1495" s="1">
        <v>2</v>
      </c>
      <c r="M1495" s="1" t="s">
        <v>12076</v>
      </c>
      <c r="N1495" s="1" t="s">
        <v>12077</v>
      </c>
      <c r="T1495" s="1" t="s">
        <v>12856</v>
      </c>
      <c r="U1495" s="1" t="s">
        <v>181</v>
      </c>
      <c r="V1495" s="1" t="s">
        <v>6448</v>
      </c>
      <c r="Y1495" s="1" t="s">
        <v>747</v>
      </c>
      <c r="Z1495" s="1" t="s">
        <v>7054</v>
      </c>
      <c r="AC1495" s="1">
        <v>27</v>
      </c>
      <c r="AD1495" s="1" t="s">
        <v>476</v>
      </c>
      <c r="AE1495" s="1" t="s">
        <v>7652</v>
      </c>
      <c r="AV1495" s="1" t="s">
        <v>2240</v>
      </c>
      <c r="AW1495" s="1" t="s">
        <v>6967</v>
      </c>
    </row>
    <row r="1496" spans="1:72" ht="13.5" customHeight="1">
      <c r="A1496" s="7" t="str">
        <f>HYPERLINK("http://kyu.snu.ac.kr/sdhj/index.jsp?type=hj/GK14611_00IM0001_089a.jpg","1738_수남면_089a")</f>
        <v>1738_수남면_089a</v>
      </c>
      <c r="B1496" s="2">
        <v>1738</v>
      </c>
      <c r="C1496" s="2" t="s">
        <v>12851</v>
      </c>
      <c r="D1496" s="2" t="s">
        <v>12852</v>
      </c>
      <c r="E1496" s="2">
        <v>1495</v>
      </c>
      <c r="F1496" s="1">
        <v>5</v>
      </c>
      <c r="G1496" s="1" t="s">
        <v>2374</v>
      </c>
      <c r="H1496" s="1" t="s">
        <v>6274</v>
      </c>
      <c r="I1496" s="1">
        <v>9</v>
      </c>
      <c r="L1496" s="1">
        <v>2</v>
      </c>
      <c r="M1496" s="1" t="s">
        <v>12076</v>
      </c>
      <c r="N1496" s="1" t="s">
        <v>12077</v>
      </c>
      <c r="T1496" s="1" t="s">
        <v>12856</v>
      </c>
      <c r="U1496" s="1" t="s">
        <v>241</v>
      </c>
      <c r="V1496" s="1" t="s">
        <v>6447</v>
      </c>
      <c r="Y1496" s="1" t="s">
        <v>2240</v>
      </c>
      <c r="Z1496" s="1" t="s">
        <v>6967</v>
      </c>
      <c r="AC1496" s="1">
        <v>53</v>
      </c>
      <c r="AD1496" s="1" t="s">
        <v>423</v>
      </c>
      <c r="AE1496" s="1" t="s">
        <v>6457</v>
      </c>
    </row>
    <row r="1497" spans="1:72" ht="13.5" customHeight="1">
      <c r="A1497" s="7" t="str">
        <f>HYPERLINK("http://kyu.snu.ac.kr/sdhj/index.jsp?type=hj/GK14611_00IM0001_089a.jpg","1738_수남면_089a")</f>
        <v>1738_수남면_089a</v>
      </c>
      <c r="B1497" s="2">
        <v>1738</v>
      </c>
      <c r="C1497" s="2" t="s">
        <v>12851</v>
      </c>
      <c r="D1497" s="2" t="s">
        <v>12852</v>
      </c>
      <c r="E1497" s="2">
        <v>1496</v>
      </c>
      <c r="F1497" s="1">
        <v>5</v>
      </c>
      <c r="G1497" s="1" t="s">
        <v>2374</v>
      </c>
      <c r="H1497" s="1" t="s">
        <v>6274</v>
      </c>
      <c r="I1497" s="1">
        <v>9</v>
      </c>
      <c r="L1497" s="1">
        <v>2</v>
      </c>
      <c r="M1497" s="1" t="s">
        <v>12076</v>
      </c>
      <c r="N1497" s="1" t="s">
        <v>12077</v>
      </c>
      <c r="T1497" s="1" t="s">
        <v>12856</v>
      </c>
      <c r="U1497" s="1" t="s">
        <v>181</v>
      </c>
      <c r="V1497" s="1" t="s">
        <v>6448</v>
      </c>
      <c r="Y1497" s="1" t="s">
        <v>1548</v>
      </c>
      <c r="Z1497" s="1" t="s">
        <v>7245</v>
      </c>
      <c r="AC1497" s="1">
        <v>19</v>
      </c>
      <c r="AD1497" s="1" t="s">
        <v>275</v>
      </c>
      <c r="AE1497" s="1" t="s">
        <v>8558</v>
      </c>
      <c r="AT1497" s="1" t="s">
        <v>419</v>
      </c>
      <c r="AU1497" s="1" t="s">
        <v>6662</v>
      </c>
      <c r="BB1497" s="1" t="s">
        <v>938</v>
      </c>
      <c r="BC1497" s="1" t="s">
        <v>11601</v>
      </c>
      <c r="BF1497" s="1" t="s">
        <v>11492</v>
      </c>
    </row>
    <row r="1498" spans="1:72" ht="13.5" customHeight="1">
      <c r="A1498" s="7" t="str">
        <f>HYPERLINK("http://kyu.snu.ac.kr/sdhj/index.jsp?type=hj/GK14611_00IM0001_089a.jpg","1738_수남면_089a")</f>
        <v>1738_수남면_089a</v>
      </c>
      <c r="B1498" s="2">
        <v>1738</v>
      </c>
      <c r="C1498" s="2" t="s">
        <v>12735</v>
      </c>
      <c r="D1498" s="2" t="s">
        <v>12736</v>
      </c>
      <c r="E1498" s="2">
        <v>1497</v>
      </c>
      <c r="F1498" s="1">
        <v>5</v>
      </c>
      <c r="G1498" s="1" t="s">
        <v>2374</v>
      </c>
      <c r="H1498" s="1" t="s">
        <v>6274</v>
      </c>
      <c r="I1498" s="1">
        <v>9</v>
      </c>
      <c r="L1498" s="1">
        <v>3</v>
      </c>
      <c r="M1498" s="1" t="s">
        <v>5279</v>
      </c>
      <c r="N1498" s="1" t="s">
        <v>11580</v>
      </c>
      <c r="O1498" s="1" t="s">
        <v>6</v>
      </c>
      <c r="P1498" s="1" t="s">
        <v>6347</v>
      </c>
      <c r="Q1498" s="1" t="s">
        <v>2774</v>
      </c>
      <c r="R1498" s="1" t="s">
        <v>11768</v>
      </c>
      <c r="T1498" s="1" t="s">
        <v>12942</v>
      </c>
      <c r="W1498" s="1" t="s">
        <v>66</v>
      </c>
      <c r="X1498" s="1" t="s">
        <v>11719</v>
      </c>
      <c r="Y1498" s="1" t="s">
        <v>53</v>
      </c>
      <c r="Z1498" s="1" t="s">
        <v>6773</v>
      </c>
      <c r="AC1498" s="1">
        <v>47</v>
      </c>
      <c r="AD1498" s="1" t="s">
        <v>400</v>
      </c>
      <c r="AE1498" s="1" t="s">
        <v>8573</v>
      </c>
      <c r="AJ1498" s="1" t="s">
        <v>17</v>
      </c>
      <c r="AK1498" s="1" t="s">
        <v>8760</v>
      </c>
      <c r="AL1498" s="1" t="s">
        <v>97</v>
      </c>
      <c r="AM1498" s="1" t="s">
        <v>8768</v>
      </c>
      <c r="AT1498" s="1" t="s">
        <v>81</v>
      </c>
      <c r="AU1498" s="1" t="s">
        <v>8866</v>
      </c>
      <c r="AV1498" s="1" t="s">
        <v>2775</v>
      </c>
      <c r="AW1498" s="1" t="s">
        <v>9320</v>
      </c>
      <c r="BG1498" s="1" t="s">
        <v>463</v>
      </c>
      <c r="BH1498" s="1" t="s">
        <v>11441</v>
      </c>
      <c r="BI1498" s="1" t="s">
        <v>2776</v>
      </c>
      <c r="BJ1498" s="1" t="s">
        <v>7511</v>
      </c>
      <c r="BK1498" s="1" t="s">
        <v>2777</v>
      </c>
      <c r="BL1498" s="1" t="s">
        <v>11462</v>
      </c>
      <c r="BM1498" s="1" t="s">
        <v>2778</v>
      </c>
      <c r="BN1498" s="1" t="s">
        <v>10404</v>
      </c>
      <c r="BO1498" s="1" t="s">
        <v>463</v>
      </c>
      <c r="BP1498" s="1" t="s">
        <v>11441</v>
      </c>
      <c r="BQ1498" s="1" t="s">
        <v>2779</v>
      </c>
      <c r="BR1498" s="1" t="s">
        <v>11341</v>
      </c>
      <c r="BS1498" s="1" t="s">
        <v>285</v>
      </c>
      <c r="BT1498" s="1" t="s">
        <v>8520</v>
      </c>
    </row>
    <row r="1499" spans="1:72" ht="13.5" customHeight="1">
      <c r="A1499" s="7" t="str">
        <f>HYPERLINK("http://kyu.snu.ac.kr/sdhj/index.jsp?type=hj/GK14611_00IM0001_089a.jpg","1738_수남면_089a")</f>
        <v>1738_수남면_089a</v>
      </c>
      <c r="B1499" s="2">
        <v>1738</v>
      </c>
      <c r="C1499" s="2" t="s">
        <v>13554</v>
      </c>
      <c r="D1499" s="2" t="s">
        <v>13555</v>
      </c>
      <c r="E1499" s="2">
        <v>1498</v>
      </c>
      <c r="F1499" s="1">
        <v>5</v>
      </c>
      <c r="G1499" s="1" t="s">
        <v>2374</v>
      </c>
      <c r="H1499" s="1" t="s">
        <v>6274</v>
      </c>
      <c r="I1499" s="1">
        <v>9</v>
      </c>
      <c r="L1499" s="1">
        <v>3</v>
      </c>
      <c r="M1499" s="1" t="s">
        <v>5279</v>
      </c>
      <c r="N1499" s="1" t="s">
        <v>11580</v>
      </c>
      <c r="S1499" s="1" t="s">
        <v>62</v>
      </c>
      <c r="T1499" s="1" t="s">
        <v>6363</v>
      </c>
      <c r="Y1499" s="1" t="s">
        <v>53</v>
      </c>
      <c r="Z1499" s="1" t="s">
        <v>6773</v>
      </c>
      <c r="AF1499" s="1" t="s">
        <v>128</v>
      </c>
      <c r="AG1499" s="1" t="s">
        <v>6421</v>
      </c>
    </row>
    <row r="1500" spans="1:72" ht="13.5" customHeight="1">
      <c r="A1500" s="7" t="str">
        <f>HYPERLINK("http://kyu.snu.ac.kr/sdhj/index.jsp?type=hj/GK14611_00IM0001_089a.jpg","1738_수남면_089a")</f>
        <v>1738_수남면_089a</v>
      </c>
      <c r="B1500" s="2">
        <v>1738</v>
      </c>
      <c r="C1500" s="2" t="s">
        <v>12836</v>
      </c>
      <c r="D1500" s="2" t="s">
        <v>12677</v>
      </c>
      <c r="E1500" s="2">
        <v>1499</v>
      </c>
      <c r="F1500" s="1">
        <v>5</v>
      </c>
      <c r="G1500" s="1" t="s">
        <v>2374</v>
      </c>
      <c r="H1500" s="1" t="s">
        <v>6274</v>
      </c>
      <c r="I1500" s="1">
        <v>9</v>
      </c>
      <c r="L1500" s="1">
        <v>3</v>
      </c>
      <c r="M1500" s="1" t="s">
        <v>5279</v>
      </c>
      <c r="N1500" s="1" t="s">
        <v>11580</v>
      </c>
      <c r="S1500" s="1" t="s">
        <v>83</v>
      </c>
      <c r="T1500" s="1" t="s">
        <v>6369</v>
      </c>
      <c r="U1500" s="1" t="s">
        <v>2780</v>
      </c>
      <c r="V1500" s="1" t="s">
        <v>11763</v>
      </c>
      <c r="W1500" s="1" t="s">
        <v>153</v>
      </c>
      <c r="X1500" s="1" t="s">
        <v>6765</v>
      </c>
      <c r="Y1500" s="1" t="s">
        <v>85</v>
      </c>
      <c r="Z1500" s="1" t="s">
        <v>6791</v>
      </c>
      <c r="AC1500" s="1">
        <v>23</v>
      </c>
      <c r="AD1500" s="1" t="s">
        <v>284</v>
      </c>
      <c r="AE1500" s="1" t="s">
        <v>8572</v>
      </c>
    </row>
    <row r="1501" spans="1:72" ht="13.5" customHeight="1">
      <c r="A1501" s="7" t="str">
        <f>HYPERLINK("http://kyu.snu.ac.kr/sdhj/index.jsp?type=hj/GK14611_00IM0001_089a.jpg","1738_수남면_089a")</f>
        <v>1738_수남면_089a</v>
      </c>
      <c r="B1501" s="2">
        <v>1738</v>
      </c>
      <c r="C1501" s="2" t="s">
        <v>12836</v>
      </c>
      <c r="D1501" s="2" t="s">
        <v>12677</v>
      </c>
      <c r="E1501" s="2">
        <v>1500</v>
      </c>
      <c r="F1501" s="1">
        <v>5</v>
      </c>
      <c r="G1501" s="1" t="s">
        <v>2374</v>
      </c>
      <c r="H1501" s="1" t="s">
        <v>6274</v>
      </c>
      <c r="I1501" s="1">
        <v>9</v>
      </c>
      <c r="L1501" s="1">
        <v>3</v>
      </c>
      <c r="M1501" s="1" t="s">
        <v>5279</v>
      </c>
      <c r="N1501" s="1" t="s">
        <v>11580</v>
      </c>
      <c r="S1501" s="1" t="s">
        <v>62</v>
      </c>
      <c r="T1501" s="1" t="s">
        <v>6363</v>
      </c>
      <c r="Y1501" s="1" t="s">
        <v>53</v>
      </c>
      <c r="Z1501" s="1" t="s">
        <v>6773</v>
      </c>
      <c r="AC1501" s="1">
        <v>6</v>
      </c>
      <c r="AD1501" s="1" t="s">
        <v>210</v>
      </c>
      <c r="AE1501" s="1" t="s">
        <v>8582</v>
      </c>
      <c r="AF1501" s="1" t="s">
        <v>105</v>
      </c>
      <c r="AG1501" s="1" t="s">
        <v>8593</v>
      </c>
    </row>
    <row r="1502" spans="1:72" ht="13.5" customHeight="1">
      <c r="A1502" s="7" t="str">
        <f>HYPERLINK("http://kyu.snu.ac.kr/sdhj/index.jsp?type=hj/GK14611_00IM0001_089a.jpg","1738_수남면_089a")</f>
        <v>1738_수남면_089a</v>
      </c>
      <c r="B1502" s="2">
        <v>1738</v>
      </c>
      <c r="C1502" s="2" t="s">
        <v>12836</v>
      </c>
      <c r="D1502" s="2" t="s">
        <v>12677</v>
      </c>
      <c r="E1502" s="2">
        <v>1501</v>
      </c>
      <c r="F1502" s="1">
        <v>5</v>
      </c>
      <c r="G1502" s="1" t="s">
        <v>2374</v>
      </c>
      <c r="H1502" s="1" t="s">
        <v>6274</v>
      </c>
      <c r="I1502" s="1">
        <v>9</v>
      </c>
      <c r="L1502" s="1">
        <v>3</v>
      </c>
      <c r="M1502" s="1" t="s">
        <v>5279</v>
      </c>
      <c r="N1502" s="1" t="s">
        <v>11580</v>
      </c>
      <c r="T1502" s="1" t="s">
        <v>13541</v>
      </c>
      <c r="U1502" s="1" t="s">
        <v>241</v>
      </c>
      <c r="V1502" s="1" t="s">
        <v>6447</v>
      </c>
      <c r="Y1502" s="1" t="s">
        <v>2781</v>
      </c>
      <c r="Z1502" s="1" t="s">
        <v>7888</v>
      </c>
      <c r="AC1502" s="1">
        <v>48</v>
      </c>
      <c r="AD1502" s="1" t="s">
        <v>259</v>
      </c>
      <c r="AE1502" s="1" t="s">
        <v>8571</v>
      </c>
      <c r="AG1502" s="1" t="s">
        <v>13599</v>
      </c>
    </row>
    <row r="1503" spans="1:72" ht="13.5" customHeight="1">
      <c r="A1503" s="7" t="str">
        <f>HYPERLINK("http://kyu.snu.ac.kr/sdhj/index.jsp?type=hj/GK14611_00IM0001_089a.jpg","1738_수남면_089a")</f>
        <v>1738_수남면_089a</v>
      </c>
      <c r="B1503" s="2">
        <v>1738</v>
      </c>
      <c r="C1503" s="2" t="s">
        <v>12836</v>
      </c>
      <c r="D1503" s="2" t="s">
        <v>12677</v>
      </c>
      <c r="E1503" s="2">
        <v>1502</v>
      </c>
      <c r="F1503" s="1">
        <v>5</v>
      </c>
      <c r="G1503" s="1" t="s">
        <v>2374</v>
      </c>
      <c r="H1503" s="1" t="s">
        <v>6274</v>
      </c>
      <c r="I1503" s="1">
        <v>9</v>
      </c>
      <c r="L1503" s="1">
        <v>3</v>
      </c>
      <c r="M1503" s="1" t="s">
        <v>5279</v>
      </c>
      <c r="N1503" s="1" t="s">
        <v>11580</v>
      </c>
      <c r="T1503" s="1" t="s">
        <v>13541</v>
      </c>
      <c r="U1503" s="1" t="s">
        <v>181</v>
      </c>
      <c r="V1503" s="1" t="s">
        <v>6448</v>
      </c>
      <c r="Y1503" s="1" t="s">
        <v>2782</v>
      </c>
      <c r="Z1503" s="1" t="s">
        <v>7887</v>
      </c>
      <c r="AC1503" s="1">
        <v>43</v>
      </c>
      <c r="AD1503" s="1" t="s">
        <v>303</v>
      </c>
      <c r="AE1503" s="1" t="s">
        <v>8565</v>
      </c>
      <c r="AF1503" s="1" t="s">
        <v>11510</v>
      </c>
      <c r="AG1503" s="1" t="s">
        <v>11696</v>
      </c>
    </row>
    <row r="1504" spans="1:72" ht="13.5" customHeight="1">
      <c r="A1504" s="7" t="str">
        <f>HYPERLINK("http://kyu.snu.ac.kr/sdhj/index.jsp?type=hj/GK14611_00IM0001_089a.jpg","1738_수남면_089a")</f>
        <v>1738_수남면_089a</v>
      </c>
      <c r="B1504" s="2">
        <v>1738</v>
      </c>
      <c r="C1504" s="2" t="s">
        <v>12836</v>
      </c>
      <c r="D1504" s="2" t="s">
        <v>12677</v>
      </c>
      <c r="E1504" s="2">
        <v>1503</v>
      </c>
      <c r="F1504" s="1">
        <v>5</v>
      </c>
      <c r="G1504" s="1" t="s">
        <v>2374</v>
      </c>
      <c r="H1504" s="1" t="s">
        <v>6274</v>
      </c>
      <c r="I1504" s="1">
        <v>9</v>
      </c>
      <c r="L1504" s="1">
        <v>4</v>
      </c>
      <c r="M1504" s="1" t="s">
        <v>12078</v>
      </c>
      <c r="N1504" s="1" t="s">
        <v>12079</v>
      </c>
      <c r="O1504" s="1" t="s">
        <v>6</v>
      </c>
      <c r="P1504" s="1" t="s">
        <v>6347</v>
      </c>
      <c r="T1504" s="1" t="s">
        <v>13453</v>
      </c>
      <c r="U1504" s="1" t="s">
        <v>159</v>
      </c>
      <c r="V1504" s="1" t="s">
        <v>6472</v>
      </c>
      <c r="W1504" s="1" t="s">
        <v>1049</v>
      </c>
      <c r="X1504" s="1" t="s">
        <v>6421</v>
      </c>
      <c r="Y1504" s="1" t="s">
        <v>204</v>
      </c>
      <c r="Z1504" s="1" t="s">
        <v>7855</v>
      </c>
      <c r="AC1504" s="1">
        <v>43</v>
      </c>
      <c r="AD1504" s="1" t="s">
        <v>303</v>
      </c>
      <c r="AE1504" s="1" t="s">
        <v>8565</v>
      </c>
      <c r="AJ1504" s="1" t="s">
        <v>17</v>
      </c>
      <c r="AK1504" s="1" t="s">
        <v>8760</v>
      </c>
      <c r="AL1504" s="1" t="s">
        <v>1050</v>
      </c>
      <c r="AM1504" s="1" t="s">
        <v>8767</v>
      </c>
      <c r="AT1504" s="1" t="s">
        <v>159</v>
      </c>
      <c r="AU1504" s="1" t="s">
        <v>6472</v>
      </c>
      <c r="AV1504" s="1" t="s">
        <v>2783</v>
      </c>
      <c r="AW1504" s="1" t="s">
        <v>7886</v>
      </c>
      <c r="BG1504" s="1" t="s">
        <v>81</v>
      </c>
      <c r="BH1504" s="1" t="s">
        <v>8866</v>
      </c>
      <c r="BI1504" s="1" t="s">
        <v>2784</v>
      </c>
      <c r="BJ1504" s="1" t="s">
        <v>7837</v>
      </c>
      <c r="BK1504" s="1" t="s">
        <v>142</v>
      </c>
      <c r="BL1504" s="1" t="s">
        <v>11460</v>
      </c>
      <c r="BM1504" s="1" t="s">
        <v>2785</v>
      </c>
      <c r="BN1504" s="1" t="s">
        <v>10401</v>
      </c>
      <c r="BO1504" s="1" t="s">
        <v>2786</v>
      </c>
      <c r="BP1504" s="1" t="s">
        <v>10539</v>
      </c>
      <c r="BQ1504" s="1" t="s">
        <v>2787</v>
      </c>
      <c r="BR1504" s="1" t="s">
        <v>10865</v>
      </c>
      <c r="BS1504" s="1" t="s">
        <v>257</v>
      </c>
      <c r="BT1504" s="1" t="s">
        <v>8704</v>
      </c>
    </row>
    <row r="1505" spans="1:72" ht="13.5" customHeight="1">
      <c r="A1505" s="7" t="str">
        <f>HYPERLINK("http://kyu.snu.ac.kr/sdhj/index.jsp?type=hj/GK14611_00IM0001_089a.jpg","1738_수남면_089a")</f>
        <v>1738_수남면_089a</v>
      </c>
      <c r="B1505" s="2">
        <v>1738</v>
      </c>
      <c r="C1505" s="2" t="s">
        <v>12700</v>
      </c>
      <c r="D1505" s="2" t="s">
        <v>12701</v>
      </c>
      <c r="E1505" s="2">
        <v>1504</v>
      </c>
      <c r="F1505" s="1">
        <v>5</v>
      </c>
      <c r="G1505" s="1" t="s">
        <v>2374</v>
      </c>
      <c r="H1505" s="1" t="s">
        <v>6274</v>
      </c>
      <c r="I1505" s="1">
        <v>9</v>
      </c>
      <c r="L1505" s="1">
        <v>4</v>
      </c>
      <c r="M1505" s="1" t="s">
        <v>12078</v>
      </c>
      <c r="N1505" s="1" t="s">
        <v>12079</v>
      </c>
      <c r="S1505" s="1" t="s">
        <v>385</v>
      </c>
      <c r="T1505" s="1" t="s">
        <v>385</v>
      </c>
      <c r="U1505" s="1" t="s">
        <v>159</v>
      </c>
      <c r="V1505" s="1" t="s">
        <v>6472</v>
      </c>
      <c r="Y1505" s="1" t="s">
        <v>2783</v>
      </c>
      <c r="Z1505" s="1" t="s">
        <v>7886</v>
      </c>
      <c r="AC1505" s="1">
        <v>76</v>
      </c>
      <c r="AD1505" s="1" t="s">
        <v>603</v>
      </c>
      <c r="AE1505" s="1" t="s">
        <v>8551</v>
      </c>
    </row>
    <row r="1506" spans="1:72" ht="13.5" customHeight="1">
      <c r="A1506" s="7" t="str">
        <f>HYPERLINK("http://kyu.snu.ac.kr/sdhj/index.jsp?type=hj/GK14611_00IM0001_089a.jpg","1738_수남면_089a")</f>
        <v>1738_수남면_089a</v>
      </c>
      <c r="B1506" s="2">
        <v>1738</v>
      </c>
      <c r="C1506" s="2" t="s">
        <v>13236</v>
      </c>
      <c r="D1506" s="2" t="s">
        <v>13237</v>
      </c>
      <c r="E1506" s="2">
        <v>1505</v>
      </c>
      <c r="F1506" s="1">
        <v>5</v>
      </c>
      <c r="G1506" s="1" t="s">
        <v>2374</v>
      </c>
      <c r="H1506" s="1" t="s">
        <v>6274</v>
      </c>
      <c r="I1506" s="1">
        <v>9</v>
      </c>
      <c r="L1506" s="1">
        <v>4</v>
      </c>
      <c r="M1506" s="1" t="s">
        <v>12078</v>
      </c>
      <c r="N1506" s="1" t="s">
        <v>12079</v>
      </c>
      <c r="T1506" s="1" t="s">
        <v>13454</v>
      </c>
      <c r="U1506" s="1" t="s">
        <v>181</v>
      </c>
      <c r="V1506" s="1" t="s">
        <v>6448</v>
      </c>
      <c r="Y1506" s="1" t="s">
        <v>2788</v>
      </c>
      <c r="Z1506" s="1" t="s">
        <v>7885</v>
      </c>
      <c r="AC1506" s="1">
        <v>27</v>
      </c>
      <c r="AD1506" s="1" t="s">
        <v>423</v>
      </c>
      <c r="AE1506" s="1" t="s">
        <v>6457</v>
      </c>
      <c r="AT1506" s="1" t="s">
        <v>183</v>
      </c>
      <c r="AU1506" s="1" t="s">
        <v>6484</v>
      </c>
      <c r="AV1506" s="1" t="s">
        <v>2789</v>
      </c>
      <c r="AW1506" s="1" t="s">
        <v>13600</v>
      </c>
      <c r="BB1506" s="1" t="s">
        <v>606</v>
      </c>
      <c r="BC1506" s="1" t="s">
        <v>6577</v>
      </c>
      <c r="BD1506" s="1" t="s">
        <v>2790</v>
      </c>
      <c r="BE1506" s="1" t="s">
        <v>7722</v>
      </c>
    </row>
    <row r="1507" spans="1:72" ht="13.5" customHeight="1">
      <c r="A1507" s="7" t="str">
        <f>HYPERLINK("http://kyu.snu.ac.kr/sdhj/index.jsp?type=hj/GK14611_00IM0001_089a.jpg","1738_수남면_089a")</f>
        <v>1738_수남면_089a</v>
      </c>
      <c r="B1507" s="2">
        <v>1738</v>
      </c>
      <c r="C1507" s="2" t="s">
        <v>13236</v>
      </c>
      <c r="D1507" s="2" t="s">
        <v>13237</v>
      </c>
      <c r="E1507" s="2">
        <v>1506</v>
      </c>
      <c r="F1507" s="1">
        <v>5</v>
      </c>
      <c r="G1507" s="1" t="s">
        <v>2374</v>
      </c>
      <c r="H1507" s="1" t="s">
        <v>6274</v>
      </c>
      <c r="I1507" s="1">
        <v>9</v>
      </c>
      <c r="L1507" s="1">
        <v>4</v>
      </c>
      <c r="M1507" s="1" t="s">
        <v>12078</v>
      </c>
      <c r="N1507" s="1" t="s">
        <v>12079</v>
      </c>
      <c r="T1507" s="1" t="s">
        <v>13454</v>
      </c>
      <c r="U1507" s="1" t="s">
        <v>181</v>
      </c>
      <c r="V1507" s="1" t="s">
        <v>6448</v>
      </c>
      <c r="Y1507" s="1" t="s">
        <v>2791</v>
      </c>
      <c r="Z1507" s="1" t="s">
        <v>7884</v>
      </c>
      <c r="AC1507" s="1">
        <v>20</v>
      </c>
      <c r="AD1507" s="1" t="s">
        <v>63</v>
      </c>
      <c r="AE1507" s="1" t="s">
        <v>8535</v>
      </c>
      <c r="AT1507" s="1" t="s">
        <v>183</v>
      </c>
      <c r="AU1507" s="1" t="s">
        <v>6484</v>
      </c>
      <c r="AV1507" s="1" t="s">
        <v>2792</v>
      </c>
      <c r="AW1507" s="1" t="s">
        <v>9319</v>
      </c>
      <c r="BB1507" s="1" t="s">
        <v>606</v>
      </c>
      <c r="BC1507" s="1" t="s">
        <v>6577</v>
      </c>
      <c r="BD1507" s="1" t="s">
        <v>6181</v>
      </c>
      <c r="BE1507" s="1" t="s">
        <v>9602</v>
      </c>
    </row>
    <row r="1508" spans="1:72" ht="13.5" customHeight="1">
      <c r="A1508" s="7" t="str">
        <f>HYPERLINK("http://kyu.snu.ac.kr/sdhj/index.jsp?type=hj/GK14611_00IM0001_089a.jpg","1738_수남면_089a")</f>
        <v>1738_수남면_089a</v>
      </c>
      <c r="B1508" s="2">
        <v>1738</v>
      </c>
      <c r="C1508" s="2" t="s">
        <v>13236</v>
      </c>
      <c r="D1508" s="2" t="s">
        <v>13237</v>
      </c>
      <c r="E1508" s="2">
        <v>1507</v>
      </c>
      <c r="F1508" s="1">
        <v>5</v>
      </c>
      <c r="G1508" s="1" t="s">
        <v>2374</v>
      </c>
      <c r="H1508" s="1" t="s">
        <v>6274</v>
      </c>
      <c r="I1508" s="1">
        <v>9</v>
      </c>
      <c r="L1508" s="1">
        <v>4</v>
      </c>
      <c r="M1508" s="1" t="s">
        <v>12078</v>
      </c>
      <c r="N1508" s="1" t="s">
        <v>12079</v>
      </c>
      <c r="T1508" s="1" t="s">
        <v>13454</v>
      </c>
      <c r="U1508" s="1" t="s">
        <v>181</v>
      </c>
      <c r="V1508" s="1" t="s">
        <v>6448</v>
      </c>
      <c r="Y1508" s="1" t="s">
        <v>2790</v>
      </c>
      <c r="Z1508" s="1" t="s">
        <v>7722</v>
      </c>
      <c r="AG1508" s="1" t="s">
        <v>8599</v>
      </c>
      <c r="BB1508" s="1" t="s">
        <v>181</v>
      </c>
      <c r="BC1508" s="1" t="s">
        <v>6448</v>
      </c>
      <c r="BD1508" s="1" t="s">
        <v>2793</v>
      </c>
      <c r="BE1508" s="1" t="s">
        <v>9601</v>
      </c>
      <c r="BF1508" s="1" t="s">
        <v>11491</v>
      </c>
    </row>
    <row r="1509" spans="1:72" ht="13.5" customHeight="1">
      <c r="A1509" s="7" t="str">
        <f>HYPERLINK("http://kyu.snu.ac.kr/sdhj/index.jsp?type=hj/GK14611_00IM0001_089a.jpg","1738_수남면_089a")</f>
        <v>1738_수남면_089a</v>
      </c>
      <c r="B1509" s="2">
        <v>1738</v>
      </c>
      <c r="C1509" s="2" t="s">
        <v>12735</v>
      </c>
      <c r="D1509" s="2" t="s">
        <v>12736</v>
      </c>
      <c r="E1509" s="2">
        <v>1508</v>
      </c>
      <c r="F1509" s="1">
        <v>5</v>
      </c>
      <c r="G1509" s="1" t="s">
        <v>2374</v>
      </c>
      <c r="H1509" s="1" t="s">
        <v>6274</v>
      </c>
      <c r="I1509" s="1">
        <v>9</v>
      </c>
      <c r="L1509" s="1">
        <v>4</v>
      </c>
      <c r="M1509" s="1" t="s">
        <v>12078</v>
      </c>
      <c r="N1509" s="1" t="s">
        <v>12079</v>
      </c>
      <c r="T1509" s="1" t="s">
        <v>13454</v>
      </c>
      <c r="U1509" s="1" t="s">
        <v>181</v>
      </c>
      <c r="V1509" s="1" t="s">
        <v>6448</v>
      </c>
      <c r="Y1509" s="1" t="s">
        <v>2794</v>
      </c>
      <c r="Z1509" s="1" t="s">
        <v>7883</v>
      </c>
      <c r="AG1509" s="1" t="s">
        <v>8599</v>
      </c>
      <c r="BB1509" s="1" t="s">
        <v>239</v>
      </c>
      <c r="BC1509" s="1" t="s">
        <v>6489</v>
      </c>
      <c r="BF1509" s="1" t="s">
        <v>11491</v>
      </c>
    </row>
    <row r="1510" spans="1:72" ht="13.5" customHeight="1">
      <c r="A1510" s="7" t="str">
        <f>HYPERLINK("http://kyu.snu.ac.kr/sdhj/index.jsp?type=hj/GK14611_00IM0001_089a.jpg","1738_수남면_089a")</f>
        <v>1738_수남면_089a</v>
      </c>
      <c r="B1510" s="2">
        <v>1738</v>
      </c>
      <c r="C1510" s="2" t="s">
        <v>12735</v>
      </c>
      <c r="D1510" s="2" t="s">
        <v>12736</v>
      </c>
      <c r="E1510" s="2">
        <v>1509</v>
      </c>
      <c r="F1510" s="1">
        <v>5</v>
      </c>
      <c r="G1510" s="1" t="s">
        <v>2374</v>
      </c>
      <c r="H1510" s="1" t="s">
        <v>6274</v>
      </c>
      <c r="I1510" s="1">
        <v>9</v>
      </c>
      <c r="L1510" s="1">
        <v>4</v>
      </c>
      <c r="M1510" s="1" t="s">
        <v>12078</v>
      </c>
      <c r="N1510" s="1" t="s">
        <v>12079</v>
      </c>
      <c r="T1510" s="1" t="s">
        <v>13454</v>
      </c>
      <c r="U1510" s="1" t="s">
        <v>241</v>
      </c>
      <c r="V1510" s="1" t="s">
        <v>6447</v>
      </c>
      <c r="Y1510" s="1" t="s">
        <v>2795</v>
      </c>
      <c r="Z1510" s="1" t="s">
        <v>7882</v>
      </c>
      <c r="AG1510" s="1" t="s">
        <v>8599</v>
      </c>
      <c r="BB1510" s="1" t="s">
        <v>239</v>
      </c>
      <c r="BC1510" s="1" t="s">
        <v>6489</v>
      </c>
      <c r="BF1510" s="1" t="s">
        <v>11491</v>
      </c>
    </row>
    <row r="1511" spans="1:72" ht="13.5" customHeight="1">
      <c r="A1511" s="7" t="str">
        <f>HYPERLINK("http://kyu.snu.ac.kr/sdhj/index.jsp?type=hj/GK14611_00IM0001_089a.jpg","1738_수남면_089a")</f>
        <v>1738_수남면_089a</v>
      </c>
      <c r="B1511" s="2">
        <v>1738</v>
      </c>
      <c r="C1511" s="2" t="s">
        <v>12735</v>
      </c>
      <c r="D1511" s="2" t="s">
        <v>12736</v>
      </c>
      <c r="E1511" s="2">
        <v>1510</v>
      </c>
      <c r="F1511" s="1">
        <v>5</v>
      </c>
      <c r="G1511" s="1" t="s">
        <v>2374</v>
      </c>
      <c r="H1511" s="1" t="s">
        <v>6274</v>
      </c>
      <c r="I1511" s="1">
        <v>9</v>
      </c>
      <c r="L1511" s="1">
        <v>4</v>
      </c>
      <c r="M1511" s="1" t="s">
        <v>12078</v>
      </c>
      <c r="N1511" s="1" t="s">
        <v>12079</v>
      </c>
      <c r="T1511" s="1" t="s">
        <v>13454</v>
      </c>
      <c r="U1511" s="1" t="s">
        <v>241</v>
      </c>
      <c r="V1511" s="1" t="s">
        <v>6447</v>
      </c>
      <c r="Y1511" s="1" t="s">
        <v>2796</v>
      </c>
      <c r="Z1511" s="1" t="s">
        <v>11739</v>
      </c>
      <c r="AG1511" s="1" t="s">
        <v>8599</v>
      </c>
      <c r="BC1511" s="1" t="s">
        <v>6489</v>
      </c>
      <c r="BF1511" s="1" t="s">
        <v>11492</v>
      </c>
    </row>
    <row r="1512" spans="1:72" ht="13.5" customHeight="1">
      <c r="A1512" s="7" t="str">
        <f>HYPERLINK("http://kyu.snu.ac.kr/sdhj/index.jsp?type=hj/GK14611_00IM0001_089a.jpg","1738_수남면_089a")</f>
        <v>1738_수남면_089a</v>
      </c>
      <c r="B1512" s="2">
        <v>1738</v>
      </c>
      <c r="C1512" s="2" t="s">
        <v>12735</v>
      </c>
      <c r="D1512" s="2" t="s">
        <v>12736</v>
      </c>
      <c r="E1512" s="2">
        <v>1511</v>
      </c>
      <c r="F1512" s="1">
        <v>5</v>
      </c>
      <c r="G1512" s="1" t="s">
        <v>2374</v>
      </c>
      <c r="H1512" s="1" t="s">
        <v>6274</v>
      </c>
      <c r="I1512" s="1">
        <v>9</v>
      </c>
      <c r="L1512" s="1">
        <v>4</v>
      </c>
      <c r="M1512" s="1" t="s">
        <v>12078</v>
      </c>
      <c r="N1512" s="1" t="s">
        <v>12079</v>
      </c>
      <c r="T1512" s="1" t="s">
        <v>13454</v>
      </c>
      <c r="U1512" s="1" t="s">
        <v>241</v>
      </c>
      <c r="V1512" s="1" t="s">
        <v>6447</v>
      </c>
      <c r="Y1512" s="1" t="s">
        <v>2567</v>
      </c>
      <c r="Z1512" s="1" t="s">
        <v>7646</v>
      </c>
      <c r="AF1512" s="1" t="s">
        <v>1909</v>
      </c>
      <c r="AG1512" s="1" t="s">
        <v>8599</v>
      </c>
      <c r="BC1512" s="1" t="s">
        <v>6489</v>
      </c>
      <c r="BF1512" s="1" t="s">
        <v>11522</v>
      </c>
    </row>
    <row r="1513" spans="1:72" ht="13.5" customHeight="1">
      <c r="A1513" s="7" t="str">
        <f>HYPERLINK("http://kyu.snu.ac.kr/sdhj/index.jsp?type=hj/GK14611_00IM0001_089a.jpg","1738_수남면_089a")</f>
        <v>1738_수남면_089a</v>
      </c>
      <c r="B1513" s="2">
        <v>1738</v>
      </c>
      <c r="C1513" s="2" t="s">
        <v>12735</v>
      </c>
      <c r="D1513" s="2" t="s">
        <v>12736</v>
      </c>
      <c r="E1513" s="2">
        <v>1512</v>
      </c>
      <c r="F1513" s="1">
        <v>5</v>
      </c>
      <c r="G1513" s="1" t="s">
        <v>2374</v>
      </c>
      <c r="H1513" s="1" t="s">
        <v>6274</v>
      </c>
      <c r="I1513" s="1">
        <v>9</v>
      </c>
      <c r="L1513" s="1">
        <v>4</v>
      </c>
      <c r="M1513" s="1" t="s">
        <v>12078</v>
      </c>
      <c r="N1513" s="1" t="s">
        <v>12079</v>
      </c>
      <c r="T1513" s="1" t="s">
        <v>13454</v>
      </c>
      <c r="U1513" s="1" t="s">
        <v>181</v>
      </c>
      <c r="V1513" s="1" t="s">
        <v>6448</v>
      </c>
      <c r="Y1513" s="1" t="s">
        <v>2797</v>
      </c>
      <c r="Z1513" s="1" t="s">
        <v>7368</v>
      </c>
      <c r="AF1513" s="1" t="s">
        <v>1909</v>
      </c>
      <c r="AG1513" s="1" t="s">
        <v>8599</v>
      </c>
    </row>
    <row r="1514" spans="1:72" ht="13.5" customHeight="1">
      <c r="A1514" s="7" t="str">
        <f>HYPERLINK("http://kyu.snu.ac.kr/sdhj/index.jsp?type=hj/GK14611_00IM0001_089a.jpg","1738_수남면_089a")</f>
        <v>1738_수남면_089a</v>
      </c>
      <c r="B1514" s="2">
        <v>1738</v>
      </c>
      <c r="C1514" s="2" t="s">
        <v>13236</v>
      </c>
      <c r="D1514" s="2" t="s">
        <v>13237</v>
      </c>
      <c r="E1514" s="2">
        <v>1513</v>
      </c>
      <c r="F1514" s="1">
        <v>5</v>
      </c>
      <c r="G1514" s="1" t="s">
        <v>2374</v>
      </c>
      <c r="H1514" s="1" t="s">
        <v>6274</v>
      </c>
      <c r="I1514" s="1">
        <v>9</v>
      </c>
      <c r="L1514" s="1">
        <v>5</v>
      </c>
      <c r="M1514" s="1" t="s">
        <v>12080</v>
      </c>
      <c r="N1514" s="1" t="s">
        <v>12081</v>
      </c>
      <c r="T1514" s="1" t="s">
        <v>13026</v>
      </c>
      <c r="U1514" s="1" t="s">
        <v>159</v>
      </c>
      <c r="V1514" s="1" t="s">
        <v>6472</v>
      </c>
      <c r="W1514" s="1" t="s">
        <v>2798</v>
      </c>
      <c r="X1514" s="1" t="s">
        <v>6712</v>
      </c>
      <c r="Y1514" s="1" t="s">
        <v>2799</v>
      </c>
      <c r="Z1514" s="1" t="s">
        <v>7881</v>
      </c>
      <c r="AC1514" s="1">
        <v>39</v>
      </c>
      <c r="AD1514" s="1" t="s">
        <v>93</v>
      </c>
      <c r="AE1514" s="1" t="s">
        <v>8534</v>
      </c>
      <c r="AJ1514" s="1" t="s">
        <v>17</v>
      </c>
      <c r="AK1514" s="1" t="s">
        <v>8760</v>
      </c>
      <c r="AL1514" s="1" t="s">
        <v>2800</v>
      </c>
      <c r="AM1514" s="1" t="s">
        <v>8799</v>
      </c>
      <c r="AT1514" s="1" t="s">
        <v>81</v>
      </c>
      <c r="AU1514" s="1" t="s">
        <v>8866</v>
      </c>
      <c r="AV1514" s="1" t="s">
        <v>318</v>
      </c>
      <c r="AW1514" s="1" t="s">
        <v>9318</v>
      </c>
      <c r="BG1514" s="1" t="s">
        <v>81</v>
      </c>
      <c r="BH1514" s="1" t="s">
        <v>8866</v>
      </c>
      <c r="BI1514" s="1" t="s">
        <v>2801</v>
      </c>
      <c r="BJ1514" s="1" t="s">
        <v>8328</v>
      </c>
      <c r="BK1514" s="1" t="s">
        <v>81</v>
      </c>
      <c r="BL1514" s="1" t="s">
        <v>8866</v>
      </c>
      <c r="BM1514" s="1" t="s">
        <v>13601</v>
      </c>
      <c r="BN1514" s="1" t="s">
        <v>13602</v>
      </c>
      <c r="BO1514" s="1" t="s">
        <v>81</v>
      </c>
      <c r="BP1514" s="1" t="s">
        <v>8866</v>
      </c>
      <c r="BQ1514" s="1" t="s">
        <v>2802</v>
      </c>
      <c r="BR1514" s="1" t="s">
        <v>10867</v>
      </c>
      <c r="BS1514" s="1" t="s">
        <v>1929</v>
      </c>
      <c r="BT1514" s="1" t="s">
        <v>8781</v>
      </c>
    </row>
    <row r="1515" spans="1:72" ht="13.5" customHeight="1">
      <c r="A1515" s="7" t="str">
        <f>HYPERLINK("http://kyu.snu.ac.kr/sdhj/index.jsp?type=hj/GK14611_00IM0001_089a.jpg","1738_수남면_089a")</f>
        <v>1738_수남면_089a</v>
      </c>
      <c r="B1515" s="2">
        <v>1738</v>
      </c>
      <c r="C1515" s="2" t="s">
        <v>13030</v>
      </c>
      <c r="D1515" s="2" t="s">
        <v>13031</v>
      </c>
      <c r="E1515" s="2">
        <v>1514</v>
      </c>
      <c r="F1515" s="1">
        <v>5</v>
      </c>
      <c r="G1515" s="1" t="s">
        <v>2374</v>
      </c>
      <c r="H1515" s="1" t="s">
        <v>6274</v>
      </c>
      <c r="I1515" s="1">
        <v>9</v>
      </c>
      <c r="L1515" s="1">
        <v>5</v>
      </c>
      <c r="M1515" s="1" t="s">
        <v>12080</v>
      </c>
      <c r="N1515" s="1" t="s">
        <v>12081</v>
      </c>
      <c r="S1515" s="1" t="s">
        <v>51</v>
      </c>
      <c r="T1515" s="1" t="s">
        <v>6364</v>
      </c>
      <c r="W1515" s="1" t="s">
        <v>804</v>
      </c>
      <c r="X1515" s="1" t="s">
        <v>6768</v>
      </c>
      <c r="Y1515" s="1" t="s">
        <v>170</v>
      </c>
      <c r="Z1515" s="1" t="s">
        <v>6819</v>
      </c>
      <c r="AC1515" s="1">
        <v>38</v>
      </c>
      <c r="AD1515" s="1" t="s">
        <v>96</v>
      </c>
      <c r="AE1515" s="1" t="s">
        <v>8581</v>
      </c>
      <c r="AJ1515" s="1" t="s">
        <v>173</v>
      </c>
      <c r="AK1515" s="1" t="s">
        <v>8258</v>
      </c>
      <c r="AL1515" s="1" t="s">
        <v>826</v>
      </c>
      <c r="AM1515" s="1" t="s">
        <v>8690</v>
      </c>
      <c r="AT1515" s="1" t="s">
        <v>81</v>
      </c>
      <c r="AU1515" s="1" t="s">
        <v>8866</v>
      </c>
      <c r="AV1515" s="1" t="s">
        <v>2803</v>
      </c>
      <c r="AW1515" s="1" t="s">
        <v>9317</v>
      </c>
      <c r="BG1515" s="1" t="s">
        <v>2804</v>
      </c>
      <c r="BH1515" s="1" t="s">
        <v>9691</v>
      </c>
      <c r="BI1515" s="1" t="s">
        <v>1765</v>
      </c>
      <c r="BJ1515" s="1" t="s">
        <v>9416</v>
      </c>
      <c r="BK1515" s="1" t="s">
        <v>81</v>
      </c>
      <c r="BL1515" s="1" t="s">
        <v>8866</v>
      </c>
      <c r="BM1515" s="1" t="s">
        <v>2805</v>
      </c>
      <c r="BN1515" s="1" t="s">
        <v>10403</v>
      </c>
      <c r="BO1515" s="1" t="s">
        <v>2806</v>
      </c>
      <c r="BP1515" s="1" t="s">
        <v>10540</v>
      </c>
      <c r="BQ1515" s="1" t="s">
        <v>2807</v>
      </c>
      <c r="BR1515" s="1" t="s">
        <v>11295</v>
      </c>
      <c r="BS1515" s="1" t="s">
        <v>2808</v>
      </c>
      <c r="BT1515" s="1" t="s">
        <v>11035</v>
      </c>
    </row>
    <row r="1516" spans="1:72" ht="13.5" customHeight="1">
      <c r="A1516" s="7" t="str">
        <f>HYPERLINK("http://kyu.snu.ac.kr/sdhj/index.jsp?type=hj/GK14611_00IM0001_089a.jpg","1738_수남면_089a")</f>
        <v>1738_수남면_089a</v>
      </c>
      <c r="B1516" s="2">
        <v>1738</v>
      </c>
      <c r="C1516" s="2" t="s">
        <v>12779</v>
      </c>
      <c r="D1516" s="2" t="s">
        <v>12780</v>
      </c>
      <c r="E1516" s="2">
        <v>1515</v>
      </c>
      <c r="F1516" s="1">
        <v>5</v>
      </c>
      <c r="G1516" s="1" t="s">
        <v>2374</v>
      </c>
      <c r="H1516" s="1" t="s">
        <v>6274</v>
      </c>
      <c r="I1516" s="1">
        <v>9</v>
      </c>
      <c r="L1516" s="1">
        <v>5</v>
      </c>
      <c r="M1516" s="1" t="s">
        <v>12080</v>
      </c>
      <c r="N1516" s="1" t="s">
        <v>12081</v>
      </c>
      <c r="S1516" s="1" t="s">
        <v>168</v>
      </c>
      <c r="T1516" s="1" t="s">
        <v>6377</v>
      </c>
      <c r="W1516" s="1" t="s">
        <v>398</v>
      </c>
      <c r="X1516" s="1" t="s">
        <v>6423</v>
      </c>
      <c r="Y1516" s="1" t="s">
        <v>170</v>
      </c>
      <c r="Z1516" s="1" t="s">
        <v>6819</v>
      </c>
      <c r="AC1516" s="1">
        <v>77</v>
      </c>
      <c r="AD1516" s="1" t="s">
        <v>88</v>
      </c>
      <c r="AE1516" s="1" t="s">
        <v>8561</v>
      </c>
    </row>
    <row r="1517" spans="1:72" ht="13.5" customHeight="1">
      <c r="A1517" s="7" t="str">
        <f>HYPERLINK("http://kyu.snu.ac.kr/sdhj/index.jsp?type=hj/GK14611_00IM0001_089a.jpg","1738_수남면_089a")</f>
        <v>1738_수남면_089a</v>
      </c>
      <c r="B1517" s="2">
        <v>1738</v>
      </c>
      <c r="C1517" s="2" t="s">
        <v>13030</v>
      </c>
      <c r="D1517" s="2" t="s">
        <v>13031</v>
      </c>
      <c r="E1517" s="2">
        <v>1516</v>
      </c>
      <c r="F1517" s="1">
        <v>5</v>
      </c>
      <c r="G1517" s="1" t="s">
        <v>2374</v>
      </c>
      <c r="H1517" s="1" t="s">
        <v>6274</v>
      </c>
      <c r="I1517" s="1">
        <v>9</v>
      </c>
      <c r="L1517" s="1">
        <v>5</v>
      </c>
      <c r="M1517" s="1" t="s">
        <v>12080</v>
      </c>
      <c r="N1517" s="1" t="s">
        <v>12081</v>
      </c>
      <c r="S1517" s="1" t="s">
        <v>83</v>
      </c>
      <c r="T1517" s="1" t="s">
        <v>6369</v>
      </c>
      <c r="Y1517" s="1" t="s">
        <v>2809</v>
      </c>
      <c r="Z1517" s="1" t="s">
        <v>11718</v>
      </c>
      <c r="AC1517" s="1">
        <v>10</v>
      </c>
      <c r="AD1517" s="1" t="s">
        <v>127</v>
      </c>
      <c r="AE1517" s="1" t="s">
        <v>8557</v>
      </c>
    </row>
    <row r="1518" spans="1:72" ht="13.5" customHeight="1">
      <c r="A1518" s="7" t="str">
        <f>HYPERLINK("http://kyu.snu.ac.kr/sdhj/index.jsp?type=hj/GK14611_00IM0001_089a.jpg","1738_수남면_089a")</f>
        <v>1738_수남면_089a</v>
      </c>
      <c r="B1518" s="2">
        <v>1738</v>
      </c>
      <c r="C1518" s="2" t="s">
        <v>13030</v>
      </c>
      <c r="D1518" s="2" t="s">
        <v>13031</v>
      </c>
      <c r="E1518" s="2">
        <v>1517</v>
      </c>
      <c r="F1518" s="1">
        <v>5</v>
      </c>
      <c r="G1518" s="1" t="s">
        <v>2374</v>
      </c>
      <c r="H1518" s="1" t="s">
        <v>6274</v>
      </c>
      <c r="I1518" s="1">
        <v>9</v>
      </c>
      <c r="L1518" s="1">
        <v>5</v>
      </c>
      <c r="M1518" s="1" t="s">
        <v>12080</v>
      </c>
      <c r="N1518" s="1" t="s">
        <v>12081</v>
      </c>
      <c r="S1518" s="1" t="s">
        <v>60</v>
      </c>
      <c r="T1518" s="1" t="s">
        <v>6373</v>
      </c>
      <c r="AC1518" s="1">
        <v>8</v>
      </c>
      <c r="AD1518" s="1" t="s">
        <v>580</v>
      </c>
      <c r="AE1518" s="1" t="s">
        <v>8555</v>
      </c>
    </row>
    <row r="1519" spans="1:72" ht="13.5" customHeight="1">
      <c r="A1519" s="7" t="str">
        <f>HYPERLINK("http://kyu.snu.ac.kr/sdhj/index.jsp?type=hj/GK14611_00IM0001_089a.jpg","1738_수남면_089a")</f>
        <v>1738_수남면_089a</v>
      </c>
      <c r="B1519" s="2">
        <v>1738</v>
      </c>
      <c r="C1519" s="2" t="s">
        <v>13030</v>
      </c>
      <c r="D1519" s="2" t="s">
        <v>13031</v>
      </c>
      <c r="E1519" s="2">
        <v>1518</v>
      </c>
      <c r="F1519" s="1">
        <v>5</v>
      </c>
      <c r="G1519" s="1" t="s">
        <v>2374</v>
      </c>
      <c r="H1519" s="1" t="s">
        <v>6274</v>
      </c>
      <c r="I1519" s="1">
        <v>9</v>
      </c>
      <c r="L1519" s="1">
        <v>5</v>
      </c>
      <c r="M1519" s="1" t="s">
        <v>12080</v>
      </c>
      <c r="N1519" s="1" t="s">
        <v>12081</v>
      </c>
      <c r="T1519" s="1" t="s">
        <v>13603</v>
      </c>
      <c r="U1519" s="1" t="s">
        <v>181</v>
      </c>
      <c r="V1519" s="1" t="s">
        <v>6448</v>
      </c>
      <c r="Y1519" s="1" t="s">
        <v>2810</v>
      </c>
      <c r="Z1519" s="1" t="s">
        <v>7880</v>
      </c>
      <c r="AC1519" s="1">
        <v>30</v>
      </c>
      <c r="AD1519" s="1" t="s">
        <v>312</v>
      </c>
      <c r="AE1519" s="1" t="s">
        <v>8552</v>
      </c>
      <c r="BB1519" s="1" t="s">
        <v>181</v>
      </c>
      <c r="BC1519" s="1" t="s">
        <v>6448</v>
      </c>
      <c r="BD1519" s="1" t="s">
        <v>2811</v>
      </c>
      <c r="BE1519" s="1" t="s">
        <v>9600</v>
      </c>
      <c r="BF1519" s="1" t="s">
        <v>11491</v>
      </c>
    </row>
    <row r="1520" spans="1:72" ht="13.5" customHeight="1">
      <c r="A1520" s="7" t="str">
        <f>HYPERLINK("http://kyu.snu.ac.kr/sdhj/index.jsp?type=hj/GK14611_00IM0001_089a.jpg","1738_수남면_089a")</f>
        <v>1738_수남면_089a</v>
      </c>
      <c r="B1520" s="2">
        <v>1738</v>
      </c>
      <c r="C1520" s="2" t="s">
        <v>12735</v>
      </c>
      <c r="D1520" s="2" t="s">
        <v>12736</v>
      </c>
      <c r="E1520" s="2">
        <v>1519</v>
      </c>
      <c r="F1520" s="1">
        <v>5</v>
      </c>
      <c r="G1520" s="1" t="s">
        <v>2374</v>
      </c>
      <c r="H1520" s="1" t="s">
        <v>6274</v>
      </c>
      <c r="I1520" s="1">
        <v>9</v>
      </c>
      <c r="L1520" s="1">
        <v>5</v>
      </c>
      <c r="M1520" s="1" t="s">
        <v>12080</v>
      </c>
      <c r="N1520" s="1" t="s">
        <v>12081</v>
      </c>
      <c r="T1520" s="1" t="s">
        <v>13603</v>
      </c>
      <c r="U1520" s="1" t="s">
        <v>241</v>
      </c>
      <c r="V1520" s="1" t="s">
        <v>6447</v>
      </c>
      <c r="Y1520" s="1" t="s">
        <v>2812</v>
      </c>
      <c r="Z1520" s="1" t="s">
        <v>7879</v>
      </c>
      <c r="AC1520" s="1">
        <v>48</v>
      </c>
      <c r="AD1520" s="1" t="s">
        <v>259</v>
      </c>
      <c r="AE1520" s="1" t="s">
        <v>8571</v>
      </c>
      <c r="AV1520" s="1" t="s">
        <v>2813</v>
      </c>
      <c r="AW1520" s="1" t="s">
        <v>9316</v>
      </c>
      <c r="BB1520" s="1" t="s">
        <v>938</v>
      </c>
      <c r="BC1520" s="1" t="s">
        <v>11601</v>
      </c>
      <c r="BF1520" s="1" t="s">
        <v>11491</v>
      </c>
    </row>
    <row r="1521" spans="1:73" ht="13.5" customHeight="1">
      <c r="A1521" s="7" t="str">
        <f>HYPERLINK("http://kyu.snu.ac.kr/sdhj/index.jsp?type=hj/GK14611_00IM0001_089a.jpg","1738_수남면_089a")</f>
        <v>1738_수남면_089a</v>
      </c>
      <c r="B1521" s="2">
        <v>1738</v>
      </c>
      <c r="C1521" s="2" t="s">
        <v>12735</v>
      </c>
      <c r="D1521" s="2" t="s">
        <v>12736</v>
      </c>
      <c r="E1521" s="2">
        <v>1520</v>
      </c>
      <c r="F1521" s="1">
        <v>5</v>
      </c>
      <c r="G1521" s="1" t="s">
        <v>2374</v>
      </c>
      <c r="H1521" s="1" t="s">
        <v>6274</v>
      </c>
      <c r="I1521" s="1">
        <v>9</v>
      </c>
      <c r="L1521" s="1">
        <v>5</v>
      </c>
      <c r="M1521" s="1" t="s">
        <v>12080</v>
      </c>
      <c r="N1521" s="1" t="s">
        <v>12081</v>
      </c>
      <c r="T1521" s="1" t="s">
        <v>13603</v>
      </c>
      <c r="U1521" s="1" t="s">
        <v>181</v>
      </c>
      <c r="V1521" s="1" t="s">
        <v>6448</v>
      </c>
      <c r="Y1521" s="1" t="s">
        <v>2814</v>
      </c>
      <c r="Z1521" s="1" t="s">
        <v>7878</v>
      </c>
      <c r="AC1521" s="1">
        <v>40</v>
      </c>
      <c r="AD1521" s="1" t="s">
        <v>127</v>
      </c>
      <c r="AE1521" s="1" t="s">
        <v>8557</v>
      </c>
      <c r="AF1521" s="1" t="s">
        <v>2815</v>
      </c>
      <c r="AG1521" s="1" t="s">
        <v>8638</v>
      </c>
      <c r="AH1521" s="1" t="s">
        <v>384</v>
      </c>
      <c r="AI1521" s="1" t="s">
        <v>8721</v>
      </c>
      <c r="AW1521" s="1" t="s">
        <v>13604</v>
      </c>
      <c r="BC1521" s="1" t="s">
        <v>13605</v>
      </c>
      <c r="BF1521" s="1" t="s">
        <v>11522</v>
      </c>
    </row>
    <row r="1522" spans="1:73" ht="13.5" customHeight="1">
      <c r="A1522" s="7" t="str">
        <f>HYPERLINK("http://kyu.snu.ac.kr/sdhj/index.jsp?type=hj/GK14611_00IM0001_089a.jpg","1738_수남면_089a")</f>
        <v>1738_수남면_089a</v>
      </c>
      <c r="B1522" s="2">
        <v>1738</v>
      </c>
      <c r="C1522" s="2" t="s">
        <v>12735</v>
      </c>
      <c r="D1522" s="2" t="s">
        <v>12736</v>
      </c>
      <c r="E1522" s="2">
        <v>1521</v>
      </c>
      <c r="F1522" s="1">
        <v>5</v>
      </c>
      <c r="G1522" s="1" t="s">
        <v>2374</v>
      </c>
      <c r="H1522" s="1" t="s">
        <v>6274</v>
      </c>
      <c r="I1522" s="1">
        <v>9</v>
      </c>
      <c r="L1522" s="1">
        <v>5</v>
      </c>
      <c r="M1522" s="1" t="s">
        <v>12080</v>
      </c>
      <c r="N1522" s="1" t="s">
        <v>12081</v>
      </c>
      <c r="T1522" s="1" t="s">
        <v>13603</v>
      </c>
      <c r="U1522" s="1" t="s">
        <v>241</v>
      </c>
      <c r="V1522" s="1" t="s">
        <v>6447</v>
      </c>
      <c r="Y1522" s="1" t="s">
        <v>2816</v>
      </c>
      <c r="Z1522" s="1" t="s">
        <v>7877</v>
      </c>
      <c r="AD1522" s="1" t="s">
        <v>77</v>
      </c>
      <c r="AE1522" s="1" t="s">
        <v>8410</v>
      </c>
      <c r="AF1522" s="1" t="s">
        <v>417</v>
      </c>
      <c r="AG1522" s="1" t="s">
        <v>8591</v>
      </c>
      <c r="AH1522" s="1" t="s">
        <v>285</v>
      </c>
      <c r="AI1522" s="1" t="s">
        <v>8520</v>
      </c>
      <c r="BB1522" s="1" t="s">
        <v>181</v>
      </c>
      <c r="BC1522" s="1" t="s">
        <v>6448</v>
      </c>
      <c r="BD1522" s="1" t="s">
        <v>2817</v>
      </c>
      <c r="BE1522" s="1" t="s">
        <v>9599</v>
      </c>
      <c r="BF1522" s="1" t="s">
        <v>11522</v>
      </c>
    </row>
    <row r="1523" spans="1:73" ht="13.5" customHeight="1">
      <c r="A1523" s="7" t="str">
        <f>HYPERLINK("http://kyu.snu.ac.kr/sdhj/index.jsp?type=hj/GK14611_00IM0001_089a.jpg","1738_수남면_089a")</f>
        <v>1738_수남면_089a</v>
      </c>
      <c r="B1523" s="2">
        <v>1738</v>
      </c>
      <c r="C1523" s="2" t="s">
        <v>12735</v>
      </c>
      <c r="D1523" s="2" t="s">
        <v>12736</v>
      </c>
      <c r="E1523" s="2">
        <v>1522</v>
      </c>
      <c r="F1523" s="1">
        <v>5</v>
      </c>
      <c r="G1523" s="1" t="s">
        <v>2374</v>
      </c>
      <c r="H1523" s="1" t="s">
        <v>6274</v>
      </c>
      <c r="I1523" s="1">
        <v>9</v>
      </c>
      <c r="L1523" s="1">
        <v>5</v>
      </c>
      <c r="M1523" s="1" t="s">
        <v>12080</v>
      </c>
      <c r="N1523" s="1" t="s">
        <v>12081</v>
      </c>
      <c r="T1523" s="1" t="s">
        <v>13603</v>
      </c>
      <c r="U1523" s="1" t="s">
        <v>682</v>
      </c>
      <c r="V1523" s="1" t="s">
        <v>6475</v>
      </c>
      <c r="Y1523" s="1" t="s">
        <v>2818</v>
      </c>
      <c r="Z1523" s="1" t="s">
        <v>7336</v>
      </c>
      <c r="AD1523" s="1" t="s">
        <v>511</v>
      </c>
      <c r="AE1523" s="1" t="s">
        <v>8566</v>
      </c>
      <c r="AF1523" s="1" t="s">
        <v>531</v>
      </c>
      <c r="AG1523" s="1" t="s">
        <v>8592</v>
      </c>
    </row>
    <row r="1524" spans="1:73" ht="13.5" customHeight="1">
      <c r="A1524" s="7" t="str">
        <f>HYPERLINK("http://kyu.snu.ac.kr/sdhj/index.jsp?type=hj/GK14611_00IM0001_089a.jpg","1738_수남면_089a")</f>
        <v>1738_수남면_089a</v>
      </c>
      <c r="B1524" s="2">
        <v>1738</v>
      </c>
      <c r="C1524" s="2" t="s">
        <v>12837</v>
      </c>
      <c r="D1524" s="2" t="s">
        <v>12838</v>
      </c>
      <c r="E1524" s="2">
        <v>1523</v>
      </c>
      <c r="F1524" s="1">
        <v>5</v>
      </c>
      <c r="G1524" s="1" t="s">
        <v>2374</v>
      </c>
      <c r="H1524" s="1" t="s">
        <v>6274</v>
      </c>
      <c r="I1524" s="1">
        <v>9</v>
      </c>
      <c r="L1524" s="1">
        <v>5</v>
      </c>
      <c r="M1524" s="1" t="s">
        <v>12080</v>
      </c>
      <c r="N1524" s="1" t="s">
        <v>12081</v>
      </c>
      <c r="T1524" s="1" t="s">
        <v>13603</v>
      </c>
      <c r="U1524" s="1" t="s">
        <v>241</v>
      </c>
      <c r="V1524" s="1" t="s">
        <v>6447</v>
      </c>
      <c r="Y1524" s="1" t="s">
        <v>2266</v>
      </c>
      <c r="Z1524" s="1" t="s">
        <v>7876</v>
      </c>
      <c r="AD1524" s="1" t="s">
        <v>104</v>
      </c>
      <c r="AE1524" s="1" t="s">
        <v>8576</v>
      </c>
      <c r="BB1524" s="1" t="s">
        <v>181</v>
      </c>
      <c r="BC1524" s="1" t="s">
        <v>6448</v>
      </c>
      <c r="BD1524" s="1" t="s">
        <v>2819</v>
      </c>
      <c r="BE1524" s="1" t="s">
        <v>9598</v>
      </c>
      <c r="BF1524" s="1" t="s">
        <v>11491</v>
      </c>
    </row>
    <row r="1525" spans="1:73" ht="13.5" customHeight="1">
      <c r="A1525" s="7" t="str">
        <f>HYPERLINK("http://kyu.snu.ac.kr/sdhj/index.jsp?type=hj/GK14611_00IM0001_089a.jpg","1738_수남면_089a")</f>
        <v>1738_수남면_089a</v>
      </c>
      <c r="B1525" s="2">
        <v>1738</v>
      </c>
      <c r="C1525" s="2" t="s">
        <v>12735</v>
      </c>
      <c r="D1525" s="2" t="s">
        <v>12736</v>
      </c>
      <c r="E1525" s="2">
        <v>1524</v>
      </c>
      <c r="F1525" s="1">
        <v>5</v>
      </c>
      <c r="G1525" s="1" t="s">
        <v>2374</v>
      </c>
      <c r="H1525" s="1" t="s">
        <v>6274</v>
      </c>
      <c r="I1525" s="1">
        <v>9</v>
      </c>
      <c r="L1525" s="1">
        <v>5</v>
      </c>
      <c r="M1525" s="1" t="s">
        <v>12080</v>
      </c>
      <c r="N1525" s="1" t="s">
        <v>12081</v>
      </c>
      <c r="T1525" s="1" t="s">
        <v>13603</v>
      </c>
      <c r="U1525" s="1" t="s">
        <v>241</v>
      </c>
      <c r="V1525" s="1" t="s">
        <v>6447</v>
      </c>
      <c r="Y1525" s="1" t="s">
        <v>2820</v>
      </c>
      <c r="Z1525" s="1" t="s">
        <v>7875</v>
      </c>
      <c r="AD1525" s="1" t="s">
        <v>249</v>
      </c>
      <c r="AE1525" s="1" t="s">
        <v>8549</v>
      </c>
      <c r="BC1525" s="1" t="s">
        <v>13606</v>
      </c>
      <c r="BE1525" s="1" t="s">
        <v>13607</v>
      </c>
      <c r="BF1525" s="1" t="s">
        <v>11492</v>
      </c>
    </row>
    <row r="1526" spans="1:73" ht="13.5" customHeight="1">
      <c r="A1526" s="7" t="str">
        <f>HYPERLINK("http://kyu.snu.ac.kr/sdhj/index.jsp?type=hj/GK14611_00IM0001_089a.jpg","1738_수남면_089a")</f>
        <v>1738_수남면_089a</v>
      </c>
      <c r="B1526" s="2">
        <v>1738</v>
      </c>
      <c r="C1526" s="2" t="s">
        <v>12735</v>
      </c>
      <c r="D1526" s="2" t="s">
        <v>12736</v>
      </c>
      <c r="E1526" s="2">
        <v>1525</v>
      </c>
      <c r="F1526" s="1">
        <v>5</v>
      </c>
      <c r="G1526" s="1" t="s">
        <v>2374</v>
      </c>
      <c r="H1526" s="1" t="s">
        <v>6274</v>
      </c>
      <c r="I1526" s="1">
        <v>10</v>
      </c>
      <c r="J1526" s="1" t="s">
        <v>2821</v>
      </c>
      <c r="K1526" s="1" t="s">
        <v>11790</v>
      </c>
      <c r="L1526" s="1">
        <v>1</v>
      </c>
      <c r="M1526" s="1" t="s">
        <v>12082</v>
      </c>
      <c r="N1526" s="1" t="s">
        <v>12083</v>
      </c>
      <c r="T1526" s="1" t="s">
        <v>12724</v>
      </c>
      <c r="U1526" s="1" t="s">
        <v>159</v>
      </c>
      <c r="V1526" s="1" t="s">
        <v>6472</v>
      </c>
      <c r="W1526" s="1" t="s">
        <v>398</v>
      </c>
      <c r="X1526" s="1" t="s">
        <v>6423</v>
      </c>
      <c r="Y1526" s="1" t="s">
        <v>2822</v>
      </c>
      <c r="Z1526" s="1" t="s">
        <v>7874</v>
      </c>
      <c r="AC1526" s="1">
        <v>33</v>
      </c>
      <c r="AD1526" s="1" t="s">
        <v>339</v>
      </c>
      <c r="AE1526" s="1" t="s">
        <v>8562</v>
      </c>
      <c r="AJ1526" s="1" t="s">
        <v>17</v>
      </c>
      <c r="AK1526" s="1" t="s">
        <v>8760</v>
      </c>
      <c r="AL1526" s="1" t="s">
        <v>1929</v>
      </c>
      <c r="AM1526" s="1" t="s">
        <v>8781</v>
      </c>
      <c r="AT1526" s="1" t="s">
        <v>81</v>
      </c>
      <c r="AU1526" s="1" t="s">
        <v>8866</v>
      </c>
      <c r="AV1526" s="1" t="s">
        <v>2823</v>
      </c>
      <c r="AW1526" s="1" t="s">
        <v>9315</v>
      </c>
      <c r="BG1526" s="1" t="s">
        <v>81</v>
      </c>
      <c r="BH1526" s="1" t="s">
        <v>8866</v>
      </c>
      <c r="BI1526" s="1" t="s">
        <v>2158</v>
      </c>
      <c r="BJ1526" s="1" t="s">
        <v>9387</v>
      </c>
      <c r="BK1526" s="1" t="s">
        <v>81</v>
      </c>
      <c r="BL1526" s="1" t="s">
        <v>8866</v>
      </c>
      <c r="BM1526" s="1" t="s">
        <v>2824</v>
      </c>
      <c r="BN1526" s="1" t="s">
        <v>10402</v>
      </c>
      <c r="BO1526" s="1" t="s">
        <v>780</v>
      </c>
      <c r="BP1526" s="1" t="s">
        <v>6538</v>
      </c>
      <c r="BQ1526" s="1" t="s">
        <v>2825</v>
      </c>
      <c r="BR1526" s="1" t="s">
        <v>10866</v>
      </c>
      <c r="BS1526" s="1" t="s">
        <v>207</v>
      </c>
      <c r="BT1526" s="1" t="s">
        <v>8740</v>
      </c>
    </row>
    <row r="1527" spans="1:73" ht="13.5" customHeight="1">
      <c r="A1527" s="7" t="str">
        <f>HYPERLINK("http://kyu.snu.ac.kr/sdhj/index.jsp?type=hj/GK14611_00IM0001_089a.jpg","1738_수남면_089a")</f>
        <v>1738_수남면_089a</v>
      </c>
      <c r="B1527" s="2">
        <v>1738</v>
      </c>
      <c r="C1527" s="2" t="s">
        <v>12703</v>
      </c>
      <c r="D1527" s="2" t="s">
        <v>12704</v>
      </c>
      <c r="E1527" s="2">
        <v>1526</v>
      </c>
      <c r="F1527" s="1">
        <v>5</v>
      </c>
      <c r="G1527" s="1" t="s">
        <v>2374</v>
      </c>
      <c r="H1527" s="1" t="s">
        <v>6274</v>
      </c>
      <c r="I1527" s="1">
        <v>10</v>
      </c>
      <c r="L1527" s="1">
        <v>1</v>
      </c>
      <c r="M1527" s="1" t="s">
        <v>12082</v>
      </c>
      <c r="N1527" s="1" t="s">
        <v>12083</v>
      </c>
      <c r="S1527" s="1" t="s">
        <v>51</v>
      </c>
      <c r="T1527" s="1" t="s">
        <v>6364</v>
      </c>
      <c r="W1527" s="1" t="s">
        <v>1049</v>
      </c>
      <c r="X1527" s="1" t="s">
        <v>6421</v>
      </c>
      <c r="Y1527" s="1" t="s">
        <v>170</v>
      </c>
      <c r="Z1527" s="1" t="s">
        <v>6819</v>
      </c>
      <c r="AC1527" s="1">
        <v>37</v>
      </c>
      <c r="AD1527" s="1" t="s">
        <v>189</v>
      </c>
      <c r="AE1527" s="1" t="s">
        <v>8533</v>
      </c>
      <c r="AJ1527" s="1" t="s">
        <v>173</v>
      </c>
      <c r="AK1527" s="1" t="s">
        <v>8258</v>
      </c>
      <c r="AL1527" s="1" t="s">
        <v>1050</v>
      </c>
      <c r="AM1527" s="1" t="s">
        <v>8767</v>
      </c>
      <c r="AT1527" s="1" t="s">
        <v>159</v>
      </c>
      <c r="AU1527" s="1" t="s">
        <v>6472</v>
      </c>
      <c r="AV1527" s="1" t="s">
        <v>2826</v>
      </c>
      <c r="AW1527" s="1" t="s">
        <v>9314</v>
      </c>
      <c r="BG1527" s="1" t="s">
        <v>81</v>
      </c>
      <c r="BH1527" s="1" t="s">
        <v>8866</v>
      </c>
      <c r="BI1527" s="1" t="s">
        <v>2784</v>
      </c>
      <c r="BJ1527" s="1" t="s">
        <v>7837</v>
      </c>
      <c r="BK1527" s="1" t="s">
        <v>2827</v>
      </c>
      <c r="BL1527" s="1" t="s">
        <v>11461</v>
      </c>
      <c r="BM1527" s="1" t="s">
        <v>2828</v>
      </c>
      <c r="BN1527" s="1" t="s">
        <v>10401</v>
      </c>
      <c r="BO1527" s="1" t="s">
        <v>2786</v>
      </c>
      <c r="BP1527" s="1" t="s">
        <v>10539</v>
      </c>
      <c r="BQ1527" s="1" t="s">
        <v>2829</v>
      </c>
      <c r="BR1527" s="1" t="s">
        <v>10865</v>
      </c>
      <c r="BS1527" s="1" t="s">
        <v>257</v>
      </c>
      <c r="BT1527" s="1" t="s">
        <v>8704</v>
      </c>
    </row>
    <row r="1528" spans="1:73" ht="13.5" customHeight="1">
      <c r="A1528" s="7" t="str">
        <f>HYPERLINK("http://kyu.snu.ac.kr/sdhj/index.jsp?type=hj/GK14611_00IM0001_089a.jpg","1738_수남면_089a")</f>
        <v>1738_수남면_089a</v>
      </c>
      <c r="B1528" s="2">
        <v>1738</v>
      </c>
      <c r="C1528" s="2" t="s">
        <v>12700</v>
      </c>
      <c r="D1528" s="2" t="s">
        <v>12701</v>
      </c>
      <c r="E1528" s="2">
        <v>1527</v>
      </c>
      <c r="F1528" s="1">
        <v>5</v>
      </c>
      <c r="G1528" s="1" t="s">
        <v>2374</v>
      </c>
      <c r="H1528" s="1" t="s">
        <v>6274</v>
      </c>
      <c r="I1528" s="1">
        <v>10</v>
      </c>
      <c r="L1528" s="1">
        <v>1</v>
      </c>
      <c r="M1528" s="1" t="s">
        <v>12082</v>
      </c>
      <c r="N1528" s="1" t="s">
        <v>12083</v>
      </c>
      <c r="S1528" s="1" t="s">
        <v>60</v>
      </c>
      <c r="T1528" s="1" t="s">
        <v>6373</v>
      </c>
      <c r="Y1528" s="1" t="s">
        <v>2830</v>
      </c>
      <c r="Z1528" s="1" t="s">
        <v>7873</v>
      </c>
      <c r="AD1528" s="1" t="s">
        <v>580</v>
      </c>
      <c r="AE1528" s="1" t="s">
        <v>8555</v>
      </c>
    </row>
    <row r="1529" spans="1:73" ht="13.5" customHeight="1">
      <c r="A1529" s="7" t="str">
        <f>HYPERLINK("http://kyu.snu.ac.kr/sdhj/index.jsp?type=hj/GK14611_00IM0001_089a.jpg","1738_수남면_089a")</f>
        <v>1738_수남면_089a</v>
      </c>
      <c r="B1529" s="2">
        <v>1738</v>
      </c>
      <c r="C1529" s="2" t="s">
        <v>12727</v>
      </c>
      <c r="D1529" s="2" t="s">
        <v>12728</v>
      </c>
      <c r="E1529" s="2">
        <v>1528</v>
      </c>
      <c r="F1529" s="1">
        <v>5</v>
      </c>
      <c r="G1529" s="1" t="s">
        <v>2374</v>
      </c>
      <c r="H1529" s="1" t="s">
        <v>6274</v>
      </c>
      <c r="I1529" s="1">
        <v>10</v>
      </c>
      <c r="L1529" s="1">
        <v>1</v>
      </c>
      <c r="M1529" s="1" t="s">
        <v>12082</v>
      </c>
      <c r="N1529" s="1" t="s">
        <v>12083</v>
      </c>
      <c r="S1529" s="1" t="s">
        <v>83</v>
      </c>
      <c r="T1529" s="1" t="s">
        <v>6369</v>
      </c>
      <c r="Y1529" s="1" t="s">
        <v>1157</v>
      </c>
      <c r="Z1529" s="1" t="s">
        <v>7872</v>
      </c>
      <c r="AC1529" s="1">
        <v>4</v>
      </c>
      <c r="AD1529" s="1" t="s">
        <v>89</v>
      </c>
      <c r="AE1529" s="1" t="s">
        <v>8545</v>
      </c>
    </row>
    <row r="1530" spans="1:73" ht="13.5" customHeight="1">
      <c r="A1530" s="7" t="str">
        <f>HYPERLINK("http://kyu.snu.ac.kr/sdhj/index.jsp?type=hj/GK14611_00IM0001_089a.jpg","1738_수남면_089a")</f>
        <v>1738_수남면_089a</v>
      </c>
      <c r="B1530" s="2">
        <v>1738</v>
      </c>
      <c r="C1530" s="2" t="s">
        <v>12727</v>
      </c>
      <c r="D1530" s="2" t="s">
        <v>12728</v>
      </c>
      <c r="E1530" s="2">
        <v>1529</v>
      </c>
      <c r="F1530" s="1">
        <v>5</v>
      </c>
      <c r="G1530" s="1" t="s">
        <v>2374</v>
      </c>
      <c r="H1530" s="1" t="s">
        <v>6274</v>
      </c>
      <c r="I1530" s="1">
        <v>10</v>
      </c>
      <c r="L1530" s="1">
        <v>1</v>
      </c>
      <c r="M1530" s="1" t="s">
        <v>12082</v>
      </c>
      <c r="N1530" s="1" t="s">
        <v>12083</v>
      </c>
      <c r="T1530" s="1" t="s">
        <v>12731</v>
      </c>
      <c r="U1530" s="1" t="s">
        <v>181</v>
      </c>
      <c r="V1530" s="1" t="s">
        <v>6448</v>
      </c>
      <c r="Y1530" s="1" t="s">
        <v>691</v>
      </c>
      <c r="Z1530" s="1" t="s">
        <v>7871</v>
      </c>
      <c r="AC1530" s="1">
        <v>45</v>
      </c>
      <c r="AD1530" s="1" t="s">
        <v>236</v>
      </c>
      <c r="AE1530" s="1" t="s">
        <v>8575</v>
      </c>
      <c r="BB1530" s="1" t="s">
        <v>181</v>
      </c>
      <c r="BC1530" s="1" t="s">
        <v>6448</v>
      </c>
      <c r="BD1530" s="1" t="s">
        <v>2831</v>
      </c>
      <c r="BE1530" s="1" t="s">
        <v>9597</v>
      </c>
      <c r="BF1530" s="1" t="s">
        <v>11491</v>
      </c>
    </row>
    <row r="1531" spans="1:73" ht="13.5" customHeight="1">
      <c r="A1531" s="7" t="str">
        <f>HYPERLINK("http://kyu.snu.ac.kr/sdhj/index.jsp?type=hj/GK14611_00IM0001_089a.jpg","1738_수남면_089a")</f>
        <v>1738_수남면_089a</v>
      </c>
      <c r="B1531" s="2">
        <v>1738</v>
      </c>
      <c r="C1531" s="2" t="s">
        <v>12735</v>
      </c>
      <c r="D1531" s="2" t="s">
        <v>12736</v>
      </c>
      <c r="E1531" s="2">
        <v>1530</v>
      </c>
      <c r="F1531" s="1">
        <v>5</v>
      </c>
      <c r="G1531" s="1" t="s">
        <v>2374</v>
      </c>
      <c r="H1531" s="1" t="s">
        <v>6274</v>
      </c>
      <c r="I1531" s="1">
        <v>10</v>
      </c>
      <c r="L1531" s="1">
        <v>2</v>
      </c>
      <c r="M1531" s="1" t="s">
        <v>12084</v>
      </c>
      <c r="N1531" s="1" t="s">
        <v>12085</v>
      </c>
      <c r="T1531" s="1" t="s">
        <v>12770</v>
      </c>
      <c r="U1531" s="1" t="s">
        <v>159</v>
      </c>
      <c r="V1531" s="1" t="s">
        <v>6472</v>
      </c>
      <c r="W1531" s="1" t="s">
        <v>490</v>
      </c>
      <c r="X1531" s="1" t="s">
        <v>6730</v>
      </c>
      <c r="Y1531" s="1" t="s">
        <v>2832</v>
      </c>
      <c r="Z1531" s="1" t="s">
        <v>7430</v>
      </c>
      <c r="AC1531" s="1">
        <v>34</v>
      </c>
      <c r="AD1531" s="1" t="s">
        <v>446</v>
      </c>
      <c r="AE1531" s="1" t="s">
        <v>8579</v>
      </c>
      <c r="AJ1531" s="1" t="s">
        <v>17</v>
      </c>
      <c r="AK1531" s="1" t="s">
        <v>8760</v>
      </c>
      <c r="AL1531" s="1" t="s">
        <v>126</v>
      </c>
      <c r="AM1531" s="1" t="s">
        <v>8691</v>
      </c>
      <c r="AT1531" s="1" t="s">
        <v>81</v>
      </c>
      <c r="AU1531" s="1" t="s">
        <v>8866</v>
      </c>
      <c r="AV1531" s="1" t="s">
        <v>470</v>
      </c>
      <c r="AW1531" s="1" t="s">
        <v>9313</v>
      </c>
      <c r="AX1531" s="1" t="s">
        <v>81</v>
      </c>
      <c r="AY1531" s="1" t="s">
        <v>8866</v>
      </c>
      <c r="AZ1531" s="1" t="s">
        <v>2833</v>
      </c>
      <c r="BA1531" s="1" t="s">
        <v>9541</v>
      </c>
      <c r="BG1531" s="1" t="s">
        <v>81</v>
      </c>
      <c r="BH1531" s="1" t="s">
        <v>8866</v>
      </c>
      <c r="BI1531" s="1" t="s">
        <v>471</v>
      </c>
      <c r="BJ1531" s="1" t="s">
        <v>9431</v>
      </c>
      <c r="BK1531" s="1" t="s">
        <v>81</v>
      </c>
      <c r="BL1531" s="1" t="s">
        <v>8866</v>
      </c>
      <c r="BM1531" s="1" t="s">
        <v>472</v>
      </c>
      <c r="BN1531" s="1" t="s">
        <v>10010</v>
      </c>
      <c r="BO1531" s="1" t="s">
        <v>81</v>
      </c>
      <c r="BP1531" s="1" t="s">
        <v>8866</v>
      </c>
      <c r="BQ1531" s="1" t="s">
        <v>13608</v>
      </c>
      <c r="BR1531" s="1" t="s">
        <v>13609</v>
      </c>
      <c r="BS1531" s="1" t="s">
        <v>78</v>
      </c>
      <c r="BT1531" s="1" t="s">
        <v>8776</v>
      </c>
    </row>
    <row r="1532" spans="1:73" ht="13.5" customHeight="1">
      <c r="A1532" s="7" t="str">
        <f>HYPERLINK("http://kyu.snu.ac.kr/sdhj/index.jsp?type=hj/GK14611_00IM0001_089a.jpg","1738_수남면_089a")</f>
        <v>1738_수남면_089a</v>
      </c>
      <c r="B1532" s="2">
        <v>1738</v>
      </c>
      <c r="C1532" s="2" t="s">
        <v>12773</v>
      </c>
      <c r="D1532" s="2" t="s">
        <v>12774</v>
      </c>
      <c r="E1532" s="2">
        <v>1531</v>
      </c>
      <c r="F1532" s="1">
        <v>5</v>
      </c>
      <c r="G1532" s="1" t="s">
        <v>2374</v>
      </c>
      <c r="H1532" s="1" t="s">
        <v>6274</v>
      </c>
      <c r="I1532" s="1">
        <v>10</v>
      </c>
      <c r="L1532" s="1">
        <v>2</v>
      </c>
      <c r="M1532" s="1" t="s">
        <v>12084</v>
      </c>
      <c r="N1532" s="1" t="s">
        <v>12085</v>
      </c>
      <c r="S1532" s="1" t="s">
        <v>51</v>
      </c>
      <c r="T1532" s="1" t="s">
        <v>6364</v>
      </c>
      <c r="W1532" s="1" t="s">
        <v>145</v>
      </c>
      <c r="X1532" s="1" t="s">
        <v>6714</v>
      </c>
      <c r="Y1532" s="1" t="s">
        <v>170</v>
      </c>
      <c r="Z1532" s="1" t="s">
        <v>6819</v>
      </c>
      <c r="AC1532" s="1">
        <v>27</v>
      </c>
      <c r="AD1532" s="1" t="s">
        <v>476</v>
      </c>
      <c r="AE1532" s="1" t="s">
        <v>7652</v>
      </c>
      <c r="AJ1532" s="1" t="s">
        <v>173</v>
      </c>
      <c r="AK1532" s="1" t="s">
        <v>8258</v>
      </c>
      <c r="AL1532" s="1" t="s">
        <v>146</v>
      </c>
      <c r="AM1532" s="1" t="s">
        <v>8757</v>
      </c>
      <c r="AT1532" s="1" t="s">
        <v>159</v>
      </c>
      <c r="AU1532" s="1" t="s">
        <v>6472</v>
      </c>
      <c r="AV1532" s="1" t="s">
        <v>2834</v>
      </c>
      <c r="AW1532" s="1" t="s">
        <v>9312</v>
      </c>
      <c r="BG1532" s="1" t="s">
        <v>81</v>
      </c>
      <c r="BH1532" s="1" t="s">
        <v>8866</v>
      </c>
      <c r="BI1532" s="1" t="s">
        <v>2835</v>
      </c>
      <c r="BJ1532" s="1" t="s">
        <v>9979</v>
      </c>
      <c r="BK1532" s="1" t="s">
        <v>834</v>
      </c>
      <c r="BL1532" s="1" t="s">
        <v>8871</v>
      </c>
      <c r="BM1532" s="1" t="s">
        <v>2836</v>
      </c>
      <c r="BN1532" s="1" t="s">
        <v>10400</v>
      </c>
      <c r="BO1532" s="1" t="s">
        <v>81</v>
      </c>
      <c r="BP1532" s="1" t="s">
        <v>8866</v>
      </c>
      <c r="BQ1532" s="1" t="s">
        <v>2837</v>
      </c>
      <c r="BR1532" s="1" t="s">
        <v>10864</v>
      </c>
      <c r="BS1532" s="1" t="s">
        <v>767</v>
      </c>
      <c r="BT1532" s="1" t="s">
        <v>8777</v>
      </c>
    </row>
    <row r="1533" spans="1:73" ht="13.5" customHeight="1">
      <c r="A1533" s="7" t="str">
        <f>HYPERLINK("http://kyu.snu.ac.kr/sdhj/index.jsp?type=hj/GK14611_00IM0001_089a.jpg","1738_수남면_089a")</f>
        <v>1738_수남면_089a</v>
      </c>
      <c r="B1533" s="2">
        <v>1738</v>
      </c>
      <c r="C1533" s="2" t="s">
        <v>12890</v>
      </c>
      <c r="D1533" s="2" t="s">
        <v>12891</v>
      </c>
      <c r="E1533" s="2">
        <v>1532</v>
      </c>
      <c r="F1533" s="1">
        <v>5</v>
      </c>
      <c r="G1533" s="1" t="s">
        <v>2374</v>
      </c>
      <c r="H1533" s="1" t="s">
        <v>6274</v>
      </c>
      <c r="I1533" s="1">
        <v>10</v>
      </c>
      <c r="L1533" s="1">
        <v>2</v>
      </c>
      <c r="M1533" s="1" t="s">
        <v>12084</v>
      </c>
      <c r="N1533" s="1" t="s">
        <v>12085</v>
      </c>
      <c r="S1533" s="1" t="s">
        <v>168</v>
      </c>
      <c r="T1533" s="1" t="s">
        <v>6377</v>
      </c>
      <c r="Y1533" s="1" t="s">
        <v>170</v>
      </c>
      <c r="Z1533" s="1" t="s">
        <v>6819</v>
      </c>
      <c r="AF1533" s="1" t="s">
        <v>128</v>
      </c>
      <c r="AG1533" s="1" t="s">
        <v>6421</v>
      </c>
    </row>
    <row r="1534" spans="1:73" ht="13.5" customHeight="1">
      <c r="A1534" s="7" t="str">
        <f>HYPERLINK("http://kyu.snu.ac.kr/sdhj/index.jsp?type=hj/GK14611_00IM0001_089a.jpg","1738_수남면_089a")</f>
        <v>1738_수남면_089a</v>
      </c>
      <c r="B1534" s="2">
        <v>1738</v>
      </c>
      <c r="C1534" s="2" t="s">
        <v>12773</v>
      </c>
      <c r="D1534" s="2" t="s">
        <v>12774</v>
      </c>
      <c r="E1534" s="2">
        <v>1533</v>
      </c>
      <c r="F1534" s="1">
        <v>5</v>
      </c>
      <c r="G1534" s="1" t="s">
        <v>2374</v>
      </c>
      <c r="H1534" s="1" t="s">
        <v>6274</v>
      </c>
      <c r="I1534" s="1">
        <v>10</v>
      </c>
      <c r="L1534" s="1">
        <v>2</v>
      </c>
      <c r="M1534" s="1" t="s">
        <v>12084</v>
      </c>
      <c r="N1534" s="1" t="s">
        <v>12085</v>
      </c>
      <c r="S1534" s="1" t="s">
        <v>83</v>
      </c>
      <c r="T1534" s="1" t="s">
        <v>6369</v>
      </c>
      <c r="Y1534" s="1" t="s">
        <v>2838</v>
      </c>
      <c r="Z1534" s="1" t="s">
        <v>7870</v>
      </c>
      <c r="AF1534" s="1" t="s">
        <v>128</v>
      </c>
      <c r="AG1534" s="1" t="s">
        <v>6421</v>
      </c>
    </row>
    <row r="1535" spans="1:73" ht="13.5" customHeight="1">
      <c r="A1535" s="7" t="str">
        <f>HYPERLINK("http://kyu.snu.ac.kr/sdhj/index.jsp?type=hj/GK14611_00IM0001_089a.jpg","1738_수남면_089a")</f>
        <v>1738_수남면_089a</v>
      </c>
      <c r="B1535" s="2">
        <v>1738</v>
      </c>
      <c r="C1535" s="2" t="s">
        <v>12773</v>
      </c>
      <c r="D1535" s="2" t="s">
        <v>12774</v>
      </c>
      <c r="E1535" s="2">
        <v>1534</v>
      </c>
      <c r="F1535" s="1">
        <v>5</v>
      </c>
      <c r="G1535" s="1" t="s">
        <v>2374</v>
      </c>
      <c r="H1535" s="1" t="s">
        <v>6274</v>
      </c>
      <c r="I1535" s="1">
        <v>10</v>
      </c>
      <c r="L1535" s="1">
        <v>2</v>
      </c>
      <c r="M1535" s="1" t="s">
        <v>12084</v>
      </c>
      <c r="N1535" s="1" t="s">
        <v>12085</v>
      </c>
      <c r="T1535" s="1" t="s">
        <v>12775</v>
      </c>
      <c r="U1535" s="1" t="s">
        <v>241</v>
      </c>
      <c r="V1535" s="1" t="s">
        <v>6447</v>
      </c>
      <c r="Y1535" s="1" t="s">
        <v>2839</v>
      </c>
      <c r="Z1535" s="1" t="s">
        <v>7377</v>
      </c>
      <c r="AC1535" s="1">
        <v>59</v>
      </c>
      <c r="AD1535" s="1" t="s">
        <v>154</v>
      </c>
      <c r="AE1535" s="1" t="s">
        <v>8577</v>
      </c>
      <c r="AF1535" s="1" t="s">
        <v>417</v>
      </c>
      <c r="AG1535" s="1" t="s">
        <v>8591</v>
      </c>
      <c r="AH1535" s="1" t="s">
        <v>384</v>
      </c>
      <c r="AI1535" s="1" t="s">
        <v>8721</v>
      </c>
      <c r="BB1535" s="1" t="s">
        <v>181</v>
      </c>
      <c r="BC1535" s="1" t="s">
        <v>6448</v>
      </c>
      <c r="BD1535" s="1" t="s">
        <v>1918</v>
      </c>
      <c r="BE1535" s="1" t="s">
        <v>7804</v>
      </c>
      <c r="BF1535" s="1" t="s">
        <v>11492</v>
      </c>
    </row>
    <row r="1536" spans="1:73" ht="13.5" customHeight="1">
      <c r="A1536" s="7" t="str">
        <f>HYPERLINK("http://kyu.snu.ac.kr/sdhj/index.jsp?type=hj/GK14611_00IM0001_089a.jpg","1738_수남면_089a")</f>
        <v>1738_수남면_089a</v>
      </c>
      <c r="B1536" s="2">
        <v>1738</v>
      </c>
      <c r="C1536" s="2" t="s">
        <v>12735</v>
      </c>
      <c r="D1536" s="2" t="s">
        <v>12736</v>
      </c>
      <c r="E1536" s="2">
        <v>1535</v>
      </c>
      <c r="F1536" s="1">
        <v>5</v>
      </c>
      <c r="G1536" s="1" t="s">
        <v>2374</v>
      </c>
      <c r="H1536" s="1" t="s">
        <v>6274</v>
      </c>
      <c r="I1536" s="1">
        <v>10</v>
      </c>
      <c r="L1536" s="1">
        <v>2</v>
      </c>
      <c r="M1536" s="1" t="s">
        <v>12084</v>
      </c>
      <c r="N1536" s="1" t="s">
        <v>12085</v>
      </c>
      <c r="T1536" s="1" t="s">
        <v>12775</v>
      </c>
      <c r="U1536" s="1" t="s">
        <v>2840</v>
      </c>
      <c r="V1536" s="1" t="s">
        <v>6640</v>
      </c>
      <c r="Y1536" s="1" t="s">
        <v>2256</v>
      </c>
      <c r="Z1536" s="1" t="s">
        <v>6946</v>
      </c>
      <c r="AC1536" s="1">
        <v>99</v>
      </c>
      <c r="AD1536" s="1" t="s">
        <v>93</v>
      </c>
      <c r="AE1536" s="1" t="s">
        <v>8534</v>
      </c>
      <c r="AF1536" s="1" t="s">
        <v>417</v>
      </c>
      <c r="AG1536" s="1" t="s">
        <v>8591</v>
      </c>
      <c r="AH1536" s="1" t="s">
        <v>616</v>
      </c>
      <c r="AI1536" s="1" t="s">
        <v>8723</v>
      </c>
      <c r="BU1536" s="1" t="s">
        <v>13610</v>
      </c>
    </row>
    <row r="1537" spans="1:73" ht="13.5" customHeight="1">
      <c r="A1537" s="7" t="str">
        <f>HYPERLINK("http://kyu.snu.ac.kr/sdhj/index.jsp?type=hj/GK14611_00IM0001_089a.jpg","1738_수남면_089a")</f>
        <v>1738_수남면_089a</v>
      </c>
      <c r="B1537" s="2">
        <v>1738</v>
      </c>
      <c r="C1537" s="2" t="s">
        <v>12773</v>
      </c>
      <c r="D1537" s="2" t="s">
        <v>12774</v>
      </c>
      <c r="E1537" s="2">
        <v>1536</v>
      </c>
      <c r="F1537" s="1">
        <v>5</v>
      </c>
      <c r="G1537" s="1" t="s">
        <v>2374</v>
      </c>
      <c r="H1537" s="1" t="s">
        <v>6274</v>
      </c>
      <c r="I1537" s="1">
        <v>10</v>
      </c>
      <c r="L1537" s="1">
        <v>2</v>
      </c>
      <c r="M1537" s="1" t="s">
        <v>12084</v>
      </c>
      <c r="N1537" s="1" t="s">
        <v>12085</v>
      </c>
      <c r="T1537" s="1" t="s">
        <v>12775</v>
      </c>
      <c r="U1537" s="1" t="s">
        <v>181</v>
      </c>
      <c r="V1537" s="1" t="s">
        <v>6448</v>
      </c>
      <c r="Y1537" s="1" t="s">
        <v>2758</v>
      </c>
      <c r="Z1537" s="1" t="s">
        <v>7869</v>
      </c>
      <c r="AC1537" s="1">
        <v>74</v>
      </c>
      <c r="AD1537" s="1" t="s">
        <v>210</v>
      </c>
      <c r="AE1537" s="1" t="s">
        <v>8582</v>
      </c>
      <c r="AF1537" s="1" t="s">
        <v>531</v>
      </c>
      <c r="AG1537" s="1" t="s">
        <v>8592</v>
      </c>
      <c r="BB1537" s="1" t="s">
        <v>239</v>
      </c>
      <c r="BC1537" s="1" t="s">
        <v>6489</v>
      </c>
      <c r="BF1537" s="1" t="s">
        <v>11492</v>
      </c>
    </row>
    <row r="1538" spans="1:73" ht="13.5" customHeight="1">
      <c r="A1538" s="7" t="str">
        <f>HYPERLINK("http://kyu.snu.ac.kr/sdhj/index.jsp?type=hj/GK14611_00IM0001_089a.jpg","1738_수남면_089a")</f>
        <v>1738_수남면_089a</v>
      </c>
      <c r="B1538" s="2">
        <v>1738</v>
      </c>
      <c r="C1538" s="2" t="s">
        <v>12735</v>
      </c>
      <c r="D1538" s="2" t="s">
        <v>12736</v>
      </c>
      <c r="E1538" s="2">
        <v>1537</v>
      </c>
      <c r="F1538" s="1">
        <v>5</v>
      </c>
      <c r="G1538" s="1" t="s">
        <v>2374</v>
      </c>
      <c r="H1538" s="1" t="s">
        <v>6274</v>
      </c>
      <c r="I1538" s="1">
        <v>10</v>
      </c>
      <c r="L1538" s="1">
        <v>2</v>
      </c>
      <c r="M1538" s="1" t="s">
        <v>12084</v>
      </c>
      <c r="N1538" s="1" t="s">
        <v>12085</v>
      </c>
      <c r="T1538" s="1" t="s">
        <v>12775</v>
      </c>
      <c r="U1538" s="1" t="s">
        <v>181</v>
      </c>
      <c r="V1538" s="1" t="s">
        <v>6448</v>
      </c>
      <c r="Y1538" s="1" t="s">
        <v>1150</v>
      </c>
      <c r="Z1538" s="1" t="s">
        <v>7607</v>
      </c>
      <c r="AG1538" s="1" t="s">
        <v>8591</v>
      </c>
      <c r="AI1538" s="1" t="s">
        <v>8722</v>
      </c>
      <c r="AT1538" s="1" t="s">
        <v>241</v>
      </c>
      <c r="AU1538" s="1" t="s">
        <v>6447</v>
      </c>
      <c r="AV1538" s="1" t="s">
        <v>2841</v>
      </c>
      <c r="AW1538" s="1" t="s">
        <v>9311</v>
      </c>
      <c r="BF1538" s="1" t="s">
        <v>11491</v>
      </c>
    </row>
    <row r="1539" spans="1:73" ht="13.5" customHeight="1">
      <c r="A1539" s="7" t="str">
        <f>HYPERLINK("http://kyu.snu.ac.kr/sdhj/index.jsp?type=hj/GK14611_00IM0001_089a.jpg","1738_수남면_089a")</f>
        <v>1738_수남면_089a</v>
      </c>
      <c r="B1539" s="2">
        <v>1738</v>
      </c>
      <c r="C1539" s="2" t="s">
        <v>12735</v>
      </c>
      <c r="D1539" s="2" t="s">
        <v>12736</v>
      </c>
      <c r="E1539" s="2">
        <v>1538</v>
      </c>
      <c r="F1539" s="1">
        <v>5</v>
      </c>
      <c r="G1539" s="1" t="s">
        <v>2374</v>
      </c>
      <c r="H1539" s="1" t="s">
        <v>6274</v>
      </c>
      <c r="I1539" s="1">
        <v>10</v>
      </c>
      <c r="L1539" s="1">
        <v>2</v>
      </c>
      <c r="M1539" s="1" t="s">
        <v>12084</v>
      </c>
      <c r="N1539" s="1" t="s">
        <v>12085</v>
      </c>
      <c r="T1539" s="1" t="s">
        <v>12775</v>
      </c>
      <c r="U1539" s="1" t="s">
        <v>181</v>
      </c>
      <c r="V1539" s="1" t="s">
        <v>6448</v>
      </c>
      <c r="Y1539" s="1" t="s">
        <v>2842</v>
      </c>
      <c r="Z1539" s="1" t="s">
        <v>7213</v>
      </c>
      <c r="AF1539" s="1" t="s">
        <v>417</v>
      </c>
      <c r="AG1539" s="1" t="s">
        <v>8591</v>
      </c>
      <c r="AH1539" s="1" t="s">
        <v>2843</v>
      </c>
      <c r="AI1539" s="1" t="s">
        <v>8722</v>
      </c>
      <c r="AU1539" s="1" t="s">
        <v>13611</v>
      </c>
      <c r="AW1539" s="1" t="s">
        <v>13612</v>
      </c>
      <c r="BF1539" s="1" t="s">
        <v>11492</v>
      </c>
    </row>
    <row r="1540" spans="1:73" ht="13.5" customHeight="1">
      <c r="A1540" s="7" t="str">
        <f>HYPERLINK("http://kyu.snu.ac.kr/sdhj/index.jsp?type=hj/GK14611_00IM0001_089a.jpg","1738_수남면_089a")</f>
        <v>1738_수남면_089a</v>
      </c>
      <c r="B1540" s="2">
        <v>1738</v>
      </c>
      <c r="C1540" s="2" t="s">
        <v>12735</v>
      </c>
      <c r="D1540" s="2" t="s">
        <v>12736</v>
      </c>
      <c r="E1540" s="2">
        <v>1539</v>
      </c>
      <c r="F1540" s="1">
        <v>5</v>
      </c>
      <c r="G1540" s="1" t="s">
        <v>2374</v>
      </c>
      <c r="H1540" s="1" t="s">
        <v>6274</v>
      </c>
      <c r="I1540" s="1">
        <v>10</v>
      </c>
      <c r="L1540" s="1">
        <v>2</v>
      </c>
      <c r="M1540" s="1" t="s">
        <v>12084</v>
      </c>
      <c r="N1540" s="1" t="s">
        <v>12085</v>
      </c>
      <c r="T1540" s="1" t="s">
        <v>12775</v>
      </c>
      <c r="U1540" s="1" t="s">
        <v>181</v>
      </c>
      <c r="V1540" s="1" t="s">
        <v>6448</v>
      </c>
      <c r="Y1540" s="1" t="s">
        <v>2844</v>
      </c>
      <c r="Z1540" s="1" t="s">
        <v>7868</v>
      </c>
      <c r="AG1540" s="1" t="s">
        <v>8591</v>
      </c>
      <c r="AI1540" s="1" t="s">
        <v>11067</v>
      </c>
      <c r="BB1540" s="1" t="s">
        <v>239</v>
      </c>
      <c r="BC1540" s="1" t="s">
        <v>6489</v>
      </c>
      <c r="BF1540" s="1" t="s">
        <v>11522</v>
      </c>
    </row>
    <row r="1541" spans="1:73" ht="13.5" customHeight="1">
      <c r="A1541" s="7" t="str">
        <f>HYPERLINK("http://kyu.snu.ac.kr/sdhj/index.jsp?type=hj/GK14611_00IM0001_089a.jpg","1738_수남면_089a")</f>
        <v>1738_수남면_089a</v>
      </c>
      <c r="B1541" s="2">
        <v>1738</v>
      </c>
      <c r="C1541" s="2" t="s">
        <v>12735</v>
      </c>
      <c r="D1541" s="2" t="s">
        <v>12736</v>
      </c>
      <c r="E1541" s="2">
        <v>1540</v>
      </c>
      <c r="F1541" s="1">
        <v>5</v>
      </c>
      <c r="G1541" s="1" t="s">
        <v>2374</v>
      </c>
      <c r="H1541" s="1" t="s">
        <v>6274</v>
      </c>
      <c r="I1541" s="1">
        <v>10</v>
      </c>
      <c r="L1541" s="1">
        <v>2</v>
      </c>
      <c r="M1541" s="1" t="s">
        <v>12084</v>
      </c>
      <c r="N1541" s="1" t="s">
        <v>12085</v>
      </c>
      <c r="T1541" s="1" t="s">
        <v>12775</v>
      </c>
      <c r="U1541" s="1" t="s">
        <v>181</v>
      </c>
      <c r="V1541" s="1" t="s">
        <v>6448</v>
      </c>
      <c r="Y1541" s="1" t="s">
        <v>1571</v>
      </c>
      <c r="Z1541" s="1" t="s">
        <v>7867</v>
      </c>
      <c r="AG1541" s="1" t="s">
        <v>8591</v>
      </c>
      <c r="AI1541" s="1" t="s">
        <v>11067</v>
      </c>
      <c r="BC1541" s="1" t="s">
        <v>13613</v>
      </c>
      <c r="BF1541" s="1" t="s">
        <v>11535</v>
      </c>
    </row>
    <row r="1542" spans="1:73" ht="13.5" customHeight="1">
      <c r="A1542" s="7" t="str">
        <f>HYPERLINK("http://kyu.snu.ac.kr/sdhj/index.jsp?type=hj/GK14611_00IM0001_089a.jpg","1738_수남면_089a")</f>
        <v>1738_수남면_089a</v>
      </c>
      <c r="B1542" s="2">
        <v>1738</v>
      </c>
      <c r="C1542" s="2" t="s">
        <v>12735</v>
      </c>
      <c r="D1542" s="2" t="s">
        <v>12736</v>
      </c>
      <c r="E1542" s="2">
        <v>1541</v>
      </c>
      <c r="F1542" s="1">
        <v>5</v>
      </c>
      <c r="G1542" s="1" t="s">
        <v>2374</v>
      </c>
      <c r="H1542" s="1" t="s">
        <v>6274</v>
      </c>
      <c r="I1542" s="1">
        <v>10</v>
      </c>
      <c r="L1542" s="1">
        <v>2</v>
      </c>
      <c r="M1542" s="1" t="s">
        <v>12084</v>
      </c>
      <c r="N1542" s="1" t="s">
        <v>12085</v>
      </c>
      <c r="T1542" s="1" t="s">
        <v>12775</v>
      </c>
      <c r="U1542" s="1" t="s">
        <v>181</v>
      </c>
      <c r="V1542" s="1" t="s">
        <v>6448</v>
      </c>
      <c r="Y1542" s="1" t="s">
        <v>2845</v>
      </c>
      <c r="Z1542" s="1" t="s">
        <v>7866</v>
      </c>
      <c r="AF1542" s="1" t="s">
        <v>417</v>
      </c>
      <c r="AG1542" s="1" t="s">
        <v>8591</v>
      </c>
      <c r="AH1542" s="1" t="s">
        <v>223</v>
      </c>
      <c r="AI1542" s="1" t="s">
        <v>11067</v>
      </c>
      <c r="BC1542" s="1" t="s">
        <v>13613</v>
      </c>
      <c r="BF1542" s="1" t="s">
        <v>11546</v>
      </c>
    </row>
    <row r="1543" spans="1:73" ht="13.5" customHeight="1">
      <c r="A1543" s="7" t="str">
        <f>HYPERLINK("http://kyu.snu.ac.kr/sdhj/index.jsp?type=hj/GK14611_00IM0001_089a.jpg","1738_수남면_089a")</f>
        <v>1738_수남면_089a</v>
      </c>
      <c r="B1543" s="2">
        <v>1738</v>
      </c>
      <c r="C1543" s="2" t="s">
        <v>12735</v>
      </c>
      <c r="D1543" s="2" t="s">
        <v>12736</v>
      </c>
      <c r="E1543" s="2">
        <v>1542</v>
      </c>
      <c r="F1543" s="1">
        <v>5</v>
      </c>
      <c r="G1543" s="1" t="s">
        <v>2374</v>
      </c>
      <c r="H1543" s="1" t="s">
        <v>6274</v>
      </c>
      <c r="I1543" s="1">
        <v>10</v>
      </c>
      <c r="L1543" s="1">
        <v>2</v>
      </c>
      <c r="M1543" s="1" t="s">
        <v>12084</v>
      </c>
      <c r="N1543" s="1" t="s">
        <v>12085</v>
      </c>
      <c r="T1543" s="1" t="s">
        <v>12775</v>
      </c>
      <c r="U1543" s="1" t="s">
        <v>181</v>
      </c>
      <c r="V1543" s="1" t="s">
        <v>6448</v>
      </c>
      <c r="Y1543" s="1" t="s">
        <v>2846</v>
      </c>
      <c r="Z1543" s="1" t="s">
        <v>7865</v>
      </c>
      <c r="AC1543" s="1">
        <v>68</v>
      </c>
      <c r="AG1543" s="1" t="s">
        <v>13614</v>
      </c>
      <c r="BB1543" s="1" t="s">
        <v>181</v>
      </c>
      <c r="BC1543" s="1" t="s">
        <v>6448</v>
      </c>
      <c r="BD1543" s="1" t="s">
        <v>2847</v>
      </c>
      <c r="BE1543" s="1" t="s">
        <v>6362</v>
      </c>
      <c r="BF1543" s="1" t="s">
        <v>11492</v>
      </c>
      <c r="BU1543" s="1" t="s">
        <v>2848</v>
      </c>
    </row>
    <row r="1544" spans="1:73" ht="13.5" customHeight="1">
      <c r="A1544" s="7" t="str">
        <f>HYPERLINK("http://kyu.snu.ac.kr/sdhj/index.jsp?type=hj/GK14611_00IM0001_089a.jpg","1738_수남면_089a")</f>
        <v>1738_수남면_089a</v>
      </c>
      <c r="B1544" s="2">
        <v>1738</v>
      </c>
      <c r="C1544" s="2" t="s">
        <v>12735</v>
      </c>
      <c r="D1544" s="2" t="s">
        <v>12736</v>
      </c>
      <c r="E1544" s="2">
        <v>1543</v>
      </c>
      <c r="F1544" s="1">
        <v>5</v>
      </c>
      <c r="G1544" s="1" t="s">
        <v>2374</v>
      </c>
      <c r="H1544" s="1" t="s">
        <v>6274</v>
      </c>
      <c r="I1544" s="1">
        <v>10</v>
      </c>
      <c r="L1544" s="1">
        <v>2</v>
      </c>
      <c r="M1544" s="1" t="s">
        <v>12084</v>
      </c>
      <c r="N1544" s="1" t="s">
        <v>12085</v>
      </c>
      <c r="T1544" s="1" t="s">
        <v>12775</v>
      </c>
      <c r="U1544" s="1" t="s">
        <v>241</v>
      </c>
      <c r="V1544" s="1" t="s">
        <v>6447</v>
      </c>
      <c r="Y1544" s="1" t="s">
        <v>2849</v>
      </c>
      <c r="Z1544" s="1" t="s">
        <v>7864</v>
      </c>
      <c r="AC1544" s="1">
        <v>50</v>
      </c>
      <c r="AD1544" s="1" t="s">
        <v>469</v>
      </c>
      <c r="AE1544" s="1" t="s">
        <v>8574</v>
      </c>
      <c r="AF1544" s="1" t="s">
        <v>2850</v>
      </c>
      <c r="AG1544" s="1" t="s">
        <v>8637</v>
      </c>
      <c r="BB1544" s="1" t="s">
        <v>239</v>
      </c>
      <c r="BC1544" s="1" t="s">
        <v>6489</v>
      </c>
      <c r="BF1544" s="1" t="s">
        <v>11491</v>
      </c>
    </row>
    <row r="1545" spans="1:73" ht="13.5" customHeight="1">
      <c r="A1545" s="7" t="str">
        <f>HYPERLINK("http://kyu.snu.ac.kr/sdhj/index.jsp?type=hj/GK14611_00IM0001_089a.jpg","1738_수남면_089a")</f>
        <v>1738_수남면_089a</v>
      </c>
      <c r="B1545" s="2">
        <v>1738</v>
      </c>
      <c r="C1545" s="2" t="s">
        <v>12735</v>
      </c>
      <c r="D1545" s="2" t="s">
        <v>12736</v>
      </c>
      <c r="E1545" s="2">
        <v>1544</v>
      </c>
      <c r="F1545" s="1">
        <v>5</v>
      </c>
      <c r="G1545" s="1" t="s">
        <v>2374</v>
      </c>
      <c r="H1545" s="1" t="s">
        <v>6274</v>
      </c>
      <c r="I1545" s="1">
        <v>10</v>
      </c>
      <c r="L1545" s="1">
        <v>2</v>
      </c>
      <c r="M1545" s="1" t="s">
        <v>12084</v>
      </c>
      <c r="N1545" s="1" t="s">
        <v>12085</v>
      </c>
      <c r="T1545" s="1" t="s">
        <v>12775</v>
      </c>
      <c r="U1545" s="1" t="s">
        <v>241</v>
      </c>
      <c r="V1545" s="1" t="s">
        <v>6447</v>
      </c>
      <c r="Y1545" s="1" t="s">
        <v>2851</v>
      </c>
      <c r="Z1545" s="1" t="s">
        <v>7842</v>
      </c>
      <c r="AC1545" s="1">
        <v>61</v>
      </c>
      <c r="AD1545" s="1" t="s">
        <v>108</v>
      </c>
      <c r="AE1545" s="1" t="s">
        <v>8540</v>
      </c>
      <c r="AF1545" s="1" t="s">
        <v>417</v>
      </c>
      <c r="AG1545" s="1" t="s">
        <v>8591</v>
      </c>
      <c r="AH1545" s="1" t="s">
        <v>826</v>
      </c>
      <c r="AI1545" s="1" t="s">
        <v>8690</v>
      </c>
      <c r="AT1545" s="1" t="s">
        <v>241</v>
      </c>
      <c r="AU1545" s="1" t="s">
        <v>6447</v>
      </c>
      <c r="AV1545" s="1" t="s">
        <v>6182</v>
      </c>
      <c r="AW1545" s="1" t="s">
        <v>9310</v>
      </c>
      <c r="BB1545" s="1" t="s">
        <v>483</v>
      </c>
      <c r="BC1545" s="1" t="s">
        <v>8801</v>
      </c>
      <c r="BF1545" s="1" t="s">
        <v>11491</v>
      </c>
    </row>
    <row r="1546" spans="1:73" ht="13.5" customHeight="1">
      <c r="A1546" s="7" t="str">
        <f>HYPERLINK("http://kyu.snu.ac.kr/sdhj/index.jsp?type=hj/GK14611_00IM0001_089a.jpg","1738_수남면_089a")</f>
        <v>1738_수남면_089a</v>
      </c>
      <c r="B1546" s="2">
        <v>1738</v>
      </c>
      <c r="C1546" s="2" t="s">
        <v>12735</v>
      </c>
      <c r="D1546" s="2" t="s">
        <v>12736</v>
      </c>
      <c r="E1546" s="2">
        <v>1545</v>
      </c>
      <c r="F1546" s="1">
        <v>5</v>
      </c>
      <c r="G1546" s="1" t="s">
        <v>2374</v>
      </c>
      <c r="H1546" s="1" t="s">
        <v>6274</v>
      </c>
      <c r="I1546" s="1">
        <v>10</v>
      </c>
      <c r="L1546" s="1">
        <v>2</v>
      </c>
      <c r="M1546" s="1" t="s">
        <v>12084</v>
      </c>
      <c r="N1546" s="1" t="s">
        <v>12085</v>
      </c>
      <c r="T1546" s="1" t="s">
        <v>12775</v>
      </c>
      <c r="U1546" s="1" t="s">
        <v>181</v>
      </c>
      <c r="V1546" s="1" t="s">
        <v>6448</v>
      </c>
      <c r="Y1546" s="1" t="s">
        <v>2852</v>
      </c>
      <c r="Z1546" s="1" t="s">
        <v>7101</v>
      </c>
      <c r="AC1546" s="1">
        <v>37</v>
      </c>
      <c r="AD1546" s="1" t="s">
        <v>189</v>
      </c>
      <c r="AE1546" s="1" t="s">
        <v>8533</v>
      </c>
      <c r="BB1546" s="1" t="s">
        <v>13615</v>
      </c>
      <c r="BC1546" s="1" t="s">
        <v>9546</v>
      </c>
      <c r="BD1546" s="1" t="s">
        <v>508</v>
      </c>
      <c r="BE1546" s="1" t="s">
        <v>6906</v>
      </c>
      <c r="BF1546" s="1" t="s">
        <v>11491</v>
      </c>
    </row>
    <row r="1547" spans="1:73" ht="13.5" customHeight="1">
      <c r="A1547" s="7" t="str">
        <f>HYPERLINK("http://kyu.snu.ac.kr/sdhj/index.jsp?type=hj/GK14611_00IM0001_089a.jpg","1738_수남면_089a")</f>
        <v>1738_수남면_089a</v>
      </c>
      <c r="B1547" s="2">
        <v>1738</v>
      </c>
      <c r="C1547" s="2" t="s">
        <v>12735</v>
      </c>
      <c r="D1547" s="2" t="s">
        <v>12736</v>
      </c>
      <c r="E1547" s="2">
        <v>1546</v>
      </c>
      <c r="F1547" s="1">
        <v>5</v>
      </c>
      <c r="G1547" s="1" t="s">
        <v>2374</v>
      </c>
      <c r="H1547" s="1" t="s">
        <v>6274</v>
      </c>
      <c r="I1547" s="1">
        <v>10</v>
      </c>
      <c r="L1547" s="1">
        <v>2</v>
      </c>
      <c r="M1547" s="1" t="s">
        <v>12084</v>
      </c>
      <c r="N1547" s="1" t="s">
        <v>12085</v>
      </c>
      <c r="T1547" s="1" t="s">
        <v>12775</v>
      </c>
      <c r="U1547" s="1" t="s">
        <v>181</v>
      </c>
      <c r="V1547" s="1" t="s">
        <v>6448</v>
      </c>
      <c r="Y1547" s="1" t="s">
        <v>6183</v>
      </c>
      <c r="Z1547" s="1" t="s">
        <v>7203</v>
      </c>
      <c r="AC1547" s="1">
        <v>63</v>
      </c>
      <c r="AD1547" s="1" t="s">
        <v>423</v>
      </c>
      <c r="AE1547" s="1" t="s">
        <v>6457</v>
      </c>
      <c r="AF1547" s="1" t="s">
        <v>417</v>
      </c>
      <c r="AG1547" s="1" t="s">
        <v>8591</v>
      </c>
      <c r="AH1547" s="1" t="s">
        <v>440</v>
      </c>
      <c r="AI1547" s="1" t="s">
        <v>8661</v>
      </c>
    </row>
    <row r="1548" spans="1:73" ht="13.5" customHeight="1">
      <c r="A1548" s="7" t="str">
        <f>HYPERLINK("http://kyu.snu.ac.kr/sdhj/index.jsp?type=hj/GK14611_00IM0001_089b.jpg","1738_수남면_089b")</f>
        <v>1738_수남면_089b</v>
      </c>
      <c r="B1548" s="2">
        <v>1738</v>
      </c>
      <c r="C1548" s="2" t="s">
        <v>12773</v>
      </c>
      <c r="D1548" s="2" t="s">
        <v>12774</v>
      </c>
      <c r="E1548" s="2">
        <v>1547</v>
      </c>
      <c r="F1548" s="1">
        <v>5</v>
      </c>
      <c r="G1548" s="1" t="s">
        <v>2374</v>
      </c>
      <c r="H1548" s="1" t="s">
        <v>6274</v>
      </c>
      <c r="I1548" s="1">
        <v>10</v>
      </c>
      <c r="L1548" s="1">
        <v>2</v>
      </c>
      <c r="M1548" s="1" t="s">
        <v>12084</v>
      </c>
      <c r="N1548" s="1" t="s">
        <v>12085</v>
      </c>
      <c r="T1548" s="1" t="s">
        <v>12775</v>
      </c>
      <c r="U1548" s="1" t="s">
        <v>181</v>
      </c>
      <c r="V1548" s="1" t="s">
        <v>6448</v>
      </c>
      <c r="Y1548" s="1" t="s">
        <v>1165</v>
      </c>
      <c r="Z1548" s="1" t="s">
        <v>7863</v>
      </c>
      <c r="AC1548" s="1">
        <v>90</v>
      </c>
      <c r="AD1548" s="1" t="s">
        <v>469</v>
      </c>
      <c r="AE1548" s="1" t="s">
        <v>8574</v>
      </c>
      <c r="AF1548" s="1" t="s">
        <v>531</v>
      </c>
      <c r="AG1548" s="1" t="s">
        <v>8592</v>
      </c>
    </row>
    <row r="1549" spans="1:73" ht="13.5" customHeight="1">
      <c r="A1549" s="7" t="str">
        <f>HYPERLINK("http://kyu.snu.ac.kr/sdhj/index.jsp?type=hj/GK14611_00IM0001_089b.jpg","1738_수남면_089b")</f>
        <v>1738_수남면_089b</v>
      </c>
      <c r="B1549" s="2">
        <v>1738</v>
      </c>
      <c r="C1549" s="2" t="s">
        <v>12773</v>
      </c>
      <c r="D1549" s="2" t="s">
        <v>12774</v>
      </c>
      <c r="E1549" s="2">
        <v>1548</v>
      </c>
      <c r="F1549" s="1">
        <v>5</v>
      </c>
      <c r="G1549" s="1" t="s">
        <v>2374</v>
      </c>
      <c r="H1549" s="1" t="s">
        <v>6274</v>
      </c>
      <c r="I1549" s="1">
        <v>10</v>
      </c>
      <c r="L1549" s="1">
        <v>2</v>
      </c>
      <c r="M1549" s="1" t="s">
        <v>12084</v>
      </c>
      <c r="N1549" s="1" t="s">
        <v>12085</v>
      </c>
      <c r="T1549" s="1" t="s">
        <v>12775</v>
      </c>
      <c r="U1549" s="1" t="s">
        <v>181</v>
      </c>
      <c r="V1549" s="1" t="s">
        <v>6448</v>
      </c>
      <c r="Y1549" s="1" t="s">
        <v>2853</v>
      </c>
      <c r="Z1549" s="1" t="s">
        <v>7862</v>
      </c>
      <c r="AC1549" s="1">
        <v>37</v>
      </c>
      <c r="AD1549" s="1" t="s">
        <v>189</v>
      </c>
      <c r="AE1549" s="1" t="s">
        <v>8533</v>
      </c>
      <c r="BB1549" s="1" t="s">
        <v>792</v>
      </c>
      <c r="BC1549" s="1" t="s">
        <v>6474</v>
      </c>
      <c r="BD1549" s="1" t="s">
        <v>6184</v>
      </c>
      <c r="BE1549" s="1" t="s">
        <v>9596</v>
      </c>
      <c r="BF1549" s="1" t="s">
        <v>11491</v>
      </c>
    </row>
    <row r="1550" spans="1:73" ht="13.5" customHeight="1">
      <c r="A1550" s="7" t="str">
        <f>HYPERLINK("http://kyu.snu.ac.kr/sdhj/index.jsp?type=hj/GK14611_00IM0001_089b.jpg","1738_수남면_089b")</f>
        <v>1738_수남면_089b</v>
      </c>
      <c r="B1550" s="2">
        <v>1738</v>
      </c>
      <c r="C1550" s="2" t="s">
        <v>12735</v>
      </c>
      <c r="D1550" s="2" t="s">
        <v>12736</v>
      </c>
      <c r="E1550" s="2">
        <v>1549</v>
      </c>
      <c r="F1550" s="1">
        <v>5</v>
      </c>
      <c r="G1550" s="1" t="s">
        <v>2374</v>
      </c>
      <c r="H1550" s="1" t="s">
        <v>6274</v>
      </c>
      <c r="I1550" s="1">
        <v>10</v>
      </c>
      <c r="L1550" s="1">
        <v>2</v>
      </c>
      <c r="M1550" s="1" t="s">
        <v>12084</v>
      </c>
      <c r="N1550" s="1" t="s">
        <v>12085</v>
      </c>
      <c r="T1550" s="1" t="s">
        <v>12775</v>
      </c>
      <c r="U1550" s="1" t="s">
        <v>181</v>
      </c>
      <c r="V1550" s="1" t="s">
        <v>6448</v>
      </c>
      <c r="Y1550" s="1" t="s">
        <v>2854</v>
      </c>
      <c r="Z1550" s="1" t="s">
        <v>7861</v>
      </c>
      <c r="AC1550" s="1">
        <v>4</v>
      </c>
      <c r="AD1550" s="1" t="s">
        <v>89</v>
      </c>
      <c r="AE1550" s="1" t="s">
        <v>8545</v>
      </c>
      <c r="AF1550" s="1" t="s">
        <v>105</v>
      </c>
      <c r="AG1550" s="1" t="s">
        <v>8593</v>
      </c>
      <c r="BC1550" s="1" t="s">
        <v>13616</v>
      </c>
      <c r="BE1550" s="1" t="s">
        <v>13617</v>
      </c>
      <c r="BF1550" s="1" t="s">
        <v>11491</v>
      </c>
    </row>
    <row r="1551" spans="1:73" ht="13.5" customHeight="1">
      <c r="A1551" s="7" t="str">
        <f>HYPERLINK("http://kyu.snu.ac.kr/sdhj/index.jsp?type=hj/GK14611_00IM0001_089b.jpg","1738_수남면_089b")</f>
        <v>1738_수남면_089b</v>
      </c>
      <c r="B1551" s="2">
        <v>1738</v>
      </c>
      <c r="C1551" s="2" t="s">
        <v>12735</v>
      </c>
      <c r="D1551" s="2" t="s">
        <v>12736</v>
      </c>
      <c r="E1551" s="2">
        <v>1550</v>
      </c>
      <c r="F1551" s="1">
        <v>5</v>
      </c>
      <c r="G1551" s="1" t="s">
        <v>2374</v>
      </c>
      <c r="H1551" s="1" t="s">
        <v>6274</v>
      </c>
      <c r="I1551" s="1">
        <v>10</v>
      </c>
      <c r="L1551" s="1">
        <v>2</v>
      </c>
      <c r="M1551" s="1" t="s">
        <v>12084</v>
      </c>
      <c r="N1551" s="1" t="s">
        <v>12085</v>
      </c>
      <c r="T1551" s="1" t="s">
        <v>12775</v>
      </c>
      <c r="U1551" s="1" t="s">
        <v>181</v>
      </c>
      <c r="V1551" s="1" t="s">
        <v>6448</v>
      </c>
      <c r="Y1551" s="1" t="s">
        <v>6183</v>
      </c>
      <c r="Z1551" s="1" t="s">
        <v>7203</v>
      </c>
      <c r="AC1551" s="1">
        <v>63</v>
      </c>
      <c r="AD1551" s="1" t="s">
        <v>423</v>
      </c>
      <c r="AE1551" s="1" t="s">
        <v>6457</v>
      </c>
    </row>
    <row r="1552" spans="1:73" ht="13.5" customHeight="1">
      <c r="A1552" s="7" t="str">
        <f>HYPERLINK("http://kyu.snu.ac.kr/sdhj/index.jsp?type=hj/GK14611_00IM0001_089b.jpg","1738_수남면_089b")</f>
        <v>1738_수남면_089b</v>
      </c>
      <c r="B1552" s="2">
        <v>1738</v>
      </c>
      <c r="C1552" s="2" t="s">
        <v>12773</v>
      </c>
      <c r="D1552" s="2" t="s">
        <v>12774</v>
      </c>
      <c r="E1552" s="2">
        <v>1551</v>
      </c>
      <c r="F1552" s="1">
        <v>5</v>
      </c>
      <c r="G1552" s="1" t="s">
        <v>2374</v>
      </c>
      <c r="H1552" s="1" t="s">
        <v>6274</v>
      </c>
      <c r="I1552" s="1">
        <v>10</v>
      </c>
      <c r="L1552" s="1">
        <v>2</v>
      </c>
      <c r="M1552" s="1" t="s">
        <v>12084</v>
      </c>
      <c r="N1552" s="1" t="s">
        <v>12085</v>
      </c>
      <c r="T1552" s="1" t="s">
        <v>12775</v>
      </c>
      <c r="U1552" s="1" t="s">
        <v>181</v>
      </c>
      <c r="V1552" s="1" t="s">
        <v>6448</v>
      </c>
      <c r="Y1552" s="1" t="s">
        <v>2855</v>
      </c>
      <c r="Z1552" s="1" t="s">
        <v>7860</v>
      </c>
      <c r="AC1552" s="1">
        <v>70</v>
      </c>
      <c r="AD1552" s="1" t="s">
        <v>127</v>
      </c>
      <c r="AE1552" s="1" t="s">
        <v>8557</v>
      </c>
      <c r="AF1552" s="1" t="s">
        <v>531</v>
      </c>
      <c r="AG1552" s="1" t="s">
        <v>8592</v>
      </c>
    </row>
    <row r="1553" spans="1:73" ht="13.5" customHeight="1">
      <c r="A1553" s="7" t="str">
        <f>HYPERLINK("http://kyu.snu.ac.kr/sdhj/index.jsp?type=hj/GK14611_00IM0001_089b.jpg","1738_수남면_089b")</f>
        <v>1738_수남면_089b</v>
      </c>
      <c r="B1553" s="2">
        <v>1738</v>
      </c>
      <c r="C1553" s="2" t="s">
        <v>13154</v>
      </c>
      <c r="D1553" s="2" t="s">
        <v>13155</v>
      </c>
      <c r="E1553" s="2">
        <v>1552</v>
      </c>
      <c r="F1553" s="1">
        <v>5</v>
      </c>
      <c r="G1553" s="1" t="s">
        <v>2374</v>
      </c>
      <c r="H1553" s="1" t="s">
        <v>6274</v>
      </c>
      <c r="I1553" s="1">
        <v>10</v>
      </c>
      <c r="L1553" s="1">
        <v>2</v>
      </c>
      <c r="M1553" s="1" t="s">
        <v>12084</v>
      </c>
      <c r="N1553" s="1" t="s">
        <v>12085</v>
      </c>
      <c r="T1553" s="1" t="s">
        <v>12775</v>
      </c>
      <c r="U1553" s="1" t="s">
        <v>241</v>
      </c>
      <c r="V1553" s="1" t="s">
        <v>6447</v>
      </c>
      <c r="Y1553" s="1" t="s">
        <v>2856</v>
      </c>
      <c r="Z1553" s="1" t="s">
        <v>7859</v>
      </c>
      <c r="AG1553" s="1" t="s">
        <v>13618</v>
      </c>
      <c r="BB1553" s="1" t="s">
        <v>181</v>
      </c>
      <c r="BC1553" s="1" t="s">
        <v>6448</v>
      </c>
      <c r="BD1553" s="1" t="s">
        <v>2857</v>
      </c>
      <c r="BE1553" s="1" t="s">
        <v>9595</v>
      </c>
      <c r="BF1553" s="1" t="s">
        <v>11492</v>
      </c>
    </row>
    <row r="1554" spans="1:73" ht="13.5" customHeight="1">
      <c r="A1554" s="7" t="str">
        <f>HYPERLINK("http://kyu.snu.ac.kr/sdhj/index.jsp?type=hj/GK14611_00IM0001_089b.jpg","1738_수남면_089b")</f>
        <v>1738_수남면_089b</v>
      </c>
      <c r="B1554" s="2">
        <v>1738</v>
      </c>
      <c r="C1554" s="2" t="s">
        <v>12735</v>
      </c>
      <c r="D1554" s="2" t="s">
        <v>12736</v>
      </c>
      <c r="E1554" s="2">
        <v>1553</v>
      </c>
      <c r="F1554" s="1">
        <v>5</v>
      </c>
      <c r="G1554" s="1" t="s">
        <v>2374</v>
      </c>
      <c r="H1554" s="1" t="s">
        <v>6274</v>
      </c>
      <c r="I1554" s="1">
        <v>10</v>
      </c>
      <c r="L1554" s="1">
        <v>2</v>
      </c>
      <c r="M1554" s="1" t="s">
        <v>12084</v>
      </c>
      <c r="N1554" s="1" t="s">
        <v>12085</v>
      </c>
      <c r="T1554" s="1" t="s">
        <v>12775</v>
      </c>
      <c r="Y1554" s="1" t="s">
        <v>2858</v>
      </c>
      <c r="Z1554" s="1" t="s">
        <v>7501</v>
      </c>
      <c r="AF1554" s="1" t="s">
        <v>1909</v>
      </c>
      <c r="AG1554" s="1" t="s">
        <v>8599</v>
      </c>
      <c r="BC1554" s="1" t="s">
        <v>13616</v>
      </c>
      <c r="BE1554" s="1" t="s">
        <v>13619</v>
      </c>
      <c r="BF1554" s="1" t="s">
        <v>11535</v>
      </c>
    </row>
    <row r="1555" spans="1:73" ht="13.5" customHeight="1">
      <c r="A1555" s="7" t="str">
        <f>HYPERLINK("http://kyu.snu.ac.kr/sdhj/index.jsp?type=hj/GK14611_00IM0001_089b.jpg","1738_수남면_089b")</f>
        <v>1738_수남면_089b</v>
      </c>
      <c r="B1555" s="2">
        <v>1738</v>
      </c>
      <c r="C1555" s="2" t="s">
        <v>12735</v>
      </c>
      <c r="D1555" s="2" t="s">
        <v>12736</v>
      </c>
      <c r="E1555" s="2">
        <v>1554</v>
      </c>
      <c r="F1555" s="1">
        <v>5</v>
      </c>
      <c r="G1555" s="1" t="s">
        <v>2374</v>
      </c>
      <c r="H1555" s="1" t="s">
        <v>6274</v>
      </c>
      <c r="I1555" s="1">
        <v>10</v>
      </c>
      <c r="L1555" s="1">
        <v>2</v>
      </c>
      <c r="M1555" s="1" t="s">
        <v>12084</v>
      </c>
      <c r="N1555" s="1" t="s">
        <v>12085</v>
      </c>
      <c r="T1555" s="1" t="s">
        <v>12775</v>
      </c>
      <c r="U1555" s="1" t="s">
        <v>181</v>
      </c>
      <c r="V1555" s="1" t="s">
        <v>6448</v>
      </c>
      <c r="Y1555" s="1" t="s">
        <v>1104</v>
      </c>
      <c r="Z1555" s="1" t="s">
        <v>13620</v>
      </c>
      <c r="AC1555" s="1">
        <v>82</v>
      </c>
      <c r="AD1555" s="1" t="s">
        <v>513</v>
      </c>
      <c r="AE1555" s="1" t="s">
        <v>8585</v>
      </c>
      <c r="AF1555" s="1" t="s">
        <v>531</v>
      </c>
      <c r="AG1555" s="1" t="s">
        <v>8592</v>
      </c>
      <c r="BB1555" s="1" t="s">
        <v>181</v>
      </c>
      <c r="BC1555" s="1" t="s">
        <v>6448</v>
      </c>
      <c r="BD1555" s="1" t="s">
        <v>941</v>
      </c>
      <c r="BE1555" s="1" t="s">
        <v>11590</v>
      </c>
      <c r="BF1555" s="1" t="s">
        <v>11535</v>
      </c>
    </row>
    <row r="1556" spans="1:73" ht="13.5" customHeight="1">
      <c r="A1556" s="7" t="str">
        <f>HYPERLINK("http://kyu.snu.ac.kr/sdhj/index.jsp?type=hj/GK14611_00IM0001_089b.jpg","1738_수남면_089b")</f>
        <v>1738_수남면_089b</v>
      </c>
      <c r="B1556" s="2">
        <v>1738</v>
      </c>
      <c r="C1556" s="2" t="s">
        <v>12735</v>
      </c>
      <c r="D1556" s="2" t="s">
        <v>12736</v>
      </c>
      <c r="E1556" s="2">
        <v>1555</v>
      </c>
      <c r="F1556" s="1">
        <v>5</v>
      </c>
      <c r="G1556" s="1" t="s">
        <v>2374</v>
      </c>
      <c r="H1556" s="1" t="s">
        <v>6274</v>
      </c>
      <c r="I1556" s="1">
        <v>10</v>
      </c>
      <c r="L1556" s="1">
        <v>2</v>
      </c>
      <c r="M1556" s="1" t="s">
        <v>12084</v>
      </c>
      <c r="N1556" s="1" t="s">
        <v>12085</v>
      </c>
      <c r="T1556" s="1" t="s">
        <v>12775</v>
      </c>
      <c r="U1556" s="1" t="s">
        <v>241</v>
      </c>
      <c r="V1556" s="1" t="s">
        <v>6447</v>
      </c>
      <c r="Y1556" s="1" t="s">
        <v>2859</v>
      </c>
      <c r="Z1556" s="1" t="s">
        <v>7858</v>
      </c>
      <c r="AC1556" s="1">
        <v>48</v>
      </c>
      <c r="AD1556" s="1" t="s">
        <v>259</v>
      </c>
      <c r="AE1556" s="1" t="s">
        <v>8571</v>
      </c>
      <c r="AF1556" s="1" t="s">
        <v>531</v>
      </c>
      <c r="AG1556" s="1" t="s">
        <v>8592</v>
      </c>
      <c r="BD1556" s="1" t="s">
        <v>1104</v>
      </c>
      <c r="BE1556" s="1" t="s">
        <v>13620</v>
      </c>
      <c r="BF1556" s="1" t="s">
        <v>11492</v>
      </c>
    </row>
    <row r="1557" spans="1:73" ht="13.5" customHeight="1">
      <c r="A1557" s="7" t="str">
        <f>HYPERLINK("http://kyu.snu.ac.kr/sdhj/index.jsp?type=hj/GK14611_00IM0001_089b.jpg","1738_수남면_089b")</f>
        <v>1738_수남면_089b</v>
      </c>
      <c r="B1557" s="2">
        <v>1738</v>
      </c>
      <c r="C1557" s="2" t="s">
        <v>12735</v>
      </c>
      <c r="D1557" s="2" t="s">
        <v>12736</v>
      </c>
      <c r="E1557" s="2">
        <v>1556</v>
      </c>
      <c r="F1557" s="1">
        <v>5</v>
      </c>
      <c r="G1557" s="1" t="s">
        <v>2374</v>
      </c>
      <c r="H1557" s="1" t="s">
        <v>6274</v>
      </c>
      <c r="I1557" s="1">
        <v>10</v>
      </c>
      <c r="L1557" s="1">
        <v>2</v>
      </c>
      <c r="M1557" s="1" t="s">
        <v>12084</v>
      </c>
      <c r="N1557" s="1" t="s">
        <v>12085</v>
      </c>
      <c r="T1557" s="1" t="s">
        <v>12775</v>
      </c>
      <c r="U1557" s="1" t="s">
        <v>241</v>
      </c>
      <c r="V1557" s="1" t="s">
        <v>6447</v>
      </c>
      <c r="Y1557" s="1" t="s">
        <v>227</v>
      </c>
      <c r="Z1557" s="1" t="s">
        <v>7120</v>
      </c>
      <c r="AG1557" s="1" t="s">
        <v>8592</v>
      </c>
      <c r="BB1557" s="1" t="s">
        <v>181</v>
      </c>
      <c r="BC1557" s="1" t="s">
        <v>6448</v>
      </c>
      <c r="BD1557" s="1" t="s">
        <v>2858</v>
      </c>
      <c r="BE1557" s="1" t="s">
        <v>7501</v>
      </c>
      <c r="BF1557" s="1" t="s">
        <v>11491</v>
      </c>
    </row>
    <row r="1558" spans="1:73" ht="13.5" customHeight="1">
      <c r="A1558" s="7" t="str">
        <f>HYPERLINK("http://kyu.snu.ac.kr/sdhj/index.jsp?type=hj/GK14611_00IM0001_089b.jpg","1738_수남면_089b")</f>
        <v>1738_수남면_089b</v>
      </c>
      <c r="B1558" s="2">
        <v>1738</v>
      </c>
      <c r="C1558" s="2" t="s">
        <v>12735</v>
      </c>
      <c r="D1558" s="2" t="s">
        <v>12736</v>
      </c>
      <c r="E1558" s="2">
        <v>1557</v>
      </c>
      <c r="F1558" s="1">
        <v>5</v>
      </c>
      <c r="G1558" s="1" t="s">
        <v>2374</v>
      </c>
      <c r="H1558" s="1" t="s">
        <v>6274</v>
      </c>
      <c r="I1558" s="1">
        <v>10</v>
      </c>
      <c r="L1558" s="1">
        <v>2</v>
      </c>
      <c r="M1558" s="1" t="s">
        <v>12084</v>
      </c>
      <c r="N1558" s="1" t="s">
        <v>12085</v>
      </c>
      <c r="T1558" s="1" t="s">
        <v>12775</v>
      </c>
      <c r="U1558" s="1" t="s">
        <v>241</v>
      </c>
      <c r="V1558" s="1" t="s">
        <v>6447</v>
      </c>
      <c r="Y1558" s="1" t="s">
        <v>1006</v>
      </c>
      <c r="Z1558" s="1" t="s">
        <v>7857</v>
      </c>
      <c r="AG1558" s="1" t="s">
        <v>8592</v>
      </c>
      <c r="BC1558" s="1" t="s">
        <v>13616</v>
      </c>
      <c r="BE1558" s="1" t="s">
        <v>13621</v>
      </c>
      <c r="BF1558" s="1" t="s">
        <v>11522</v>
      </c>
    </row>
    <row r="1559" spans="1:73" ht="13.5" customHeight="1">
      <c r="A1559" s="7" t="str">
        <f>HYPERLINK("http://kyu.snu.ac.kr/sdhj/index.jsp?type=hj/GK14611_00IM0001_089b.jpg","1738_수남면_089b")</f>
        <v>1738_수남면_089b</v>
      </c>
      <c r="B1559" s="2">
        <v>1738</v>
      </c>
      <c r="C1559" s="2" t="s">
        <v>12735</v>
      </c>
      <c r="D1559" s="2" t="s">
        <v>12736</v>
      </c>
      <c r="E1559" s="2">
        <v>1558</v>
      </c>
      <c r="F1559" s="1">
        <v>5</v>
      </c>
      <c r="G1559" s="1" t="s">
        <v>2374</v>
      </c>
      <c r="H1559" s="1" t="s">
        <v>6274</v>
      </c>
      <c r="I1559" s="1">
        <v>10</v>
      </c>
      <c r="L1559" s="1">
        <v>2</v>
      </c>
      <c r="M1559" s="1" t="s">
        <v>12084</v>
      </c>
      <c r="N1559" s="1" t="s">
        <v>12085</v>
      </c>
      <c r="T1559" s="1" t="s">
        <v>12775</v>
      </c>
      <c r="U1559" s="1" t="s">
        <v>181</v>
      </c>
      <c r="V1559" s="1" t="s">
        <v>6448</v>
      </c>
      <c r="Y1559" s="1" t="s">
        <v>2860</v>
      </c>
      <c r="Z1559" s="1" t="s">
        <v>7856</v>
      </c>
      <c r="AF1559" s="1" t="s">
        <v>2861</v>
      </c>
      <c r="AG1559" s="1" t="s">
        <v>8611</v>
      </c>
      <c r="BC1559" s="1" t="s">
        <v>13622</v>
      </c>
      <c r="BE1559" s="1" t="s">
        <v>13623</v>
      </c>
      <c r="BF1559" s="1" t="s">
        <v>11535</v>
      </c>
    </row>
    <row r="1560" spans="1:73" ht="13.5" customHeight="1">
      <c r="A1560" s="7" t="str">
        <f>HYPERLINK("http://kyu.snu.ac.kr/sdhj/index.jsp?type=hj/GK14611_00IM0001_089b.jpg","1738_수남면_089b")</f>
        <v>1738_수남면_089b</v>
      </c>
      <c r="B1560" s="2">
        <v>1738</v>
      </c>
      <c r="C1560" s="2" t="s">
        <v>12735</v>
      </c>
      <c r="D1560" s="2" t="s">
        <v>12736</v>
      </c>
      <c r="E1560" s="2">
        <v>1559</v>
      </c>
      <c r="F1560" s="1">
        <v>5</v>
      </c>
      <c r="G1560" s="1" t="s">
        <v>2374</v>
      </c>
      <c r="H1560" s="1" t="s">
        <v>6274</v>
      </c>
      <c r="I1560" s="1">
        <v>10</v>
      </c>
      <c r="L1560" s="1">
        <v>2</v>
      </c>
      <c r="M1560" s="1" t="s">
        <v>12084</v>
      </c>
      <c r="N1560" s="1" t="s">
        <v>12085</v>
      </c>
      <c r="T1560" s="1" t="s">
        <v>12775</v>
      </c>
      <c r="U1560" s="1" t="s">
        <v>241</v>
      </c>
      <c r="V1560" s="1" t="s">
        <v>6447</v>
      </c>
      <c r="Y1560" s="1" t="s">
        <v>204</v>
      </c>
      <c r="Z1560" s="1" t="s">
        <v>7855</v>
      </c>
      <c r="AC1560" s="1">
        <v>66</v>
      </c>
      <c r="AF1560" s="1" t="s">
        <v>417</v>
      </c>
      <c r="AG1560" s="1" t="s">
        <v>8591</v>
      </c>
      <c r="AH1560" s="1" t="s">
        <v>285</v>
      </c>
      <c r="AI1560" s="1" t="s">
        <v>8520</v>
      </c>
      <c r="BB1560" s="1" t="s">
        <v>181</v>
      </c>
      <c r="BC1560" s="1" t="s">
        <v>6448</v>
      </c>
      <c r="BD1560" s="1" t="s">
        <v>2862</v>
      </c>
      <c r="BE1560" s="1" t="s">
        <v>9594</v>
      </c>
      <c r="BF1560" s="1" t="s">
        <v>11491</v>
      </c>
    </row>
    <row r="1561" spans="1:73" ht="13.5" customHeight="1">
      <c r="A1561" s="7" t="str">
        <f>HYPERLINK("http://kyu.snu.ac.kr/sdhj/index.jsp?type=hj/GK14611_00IM0001_089b.jpg","1738_수남면_089b")</f>
        <v>1738_수남면_089b</v>
      </c>
      <c r="B1561" s="2">
        <v>1738</v>
      </c>
      <c r="C1561" s="2" t="s">
        <v>12735</v>
      </c>
      <c r="D1561" s="2" t="s">
        <v>12736</v>
      </c>
      <c r="E1561" s="2">
        <v>1560</v>
      </c>
      <c r="F1561" s="1">
        <v>5</v>
      </c>
      <c r="G1561" s="1" t="s">
        <v>2374</v>
      </c>
      <c r="H1561" s="1" t="s">
        <v>6274</v>
      </c>
      <c r="I1561" s="1">
        <v>10</v>
      </c>
      <c r="L1561" s="1">
        <v>2</v>
      </c>
      <c r="M1561" s="1" t="s">
        <v>12084</v>
      </c>
      <c r="N1561" s="1" t="s">
        <v>12085</v>
      </c>
      <c r="T1561" s="1" t="s">
        <v>12775</v>
      </c>
      <c r="U1561" s="1" t="s">
        <v>181</v>
      </c>
      <c r="V1561" s="1" t="s">
        <v>6448</v>
      </c>
      <c r="Y1561" s="1" t="s">
        <v>998</v>
      </c>
      <c r="Z1561" s="1" t="s">
        <v>7392</v>
      </c>
      <c r="AF1561" s="1" t="s">
        <v>531</v>
      </c>
      <c r="AG1561" s="1" t="s">
        <v>8592</v>
      </c>
      <c r="BB1561" s="1" t="s">
        <v>181</v>
      </c>
      <c r="BC1561" s="1" t="s">
        <v>6448</v>
      </c>
      <c r="BD1561" s="1" t="s">
        <v>2863</v>
      </c>
      <c r="BE1561" s="1" t="s">
        <v>9593</v>
      </c>
      <c r="BF1561" s="1" t="s">
        <v>11491</v>
      </c>
    </row>
    <row r="1562" spans="1:73" ht="13.5" customHeight="1">
      <c r="A1562" s="7" t="str">
        <f>HYPERLINK("http://kyu.snu.ac.kr/sdhj/index.jsp?type=hj/GK14611_00IM0001_089b.jpg","1738_수남면_089b")</f>
        <v>1738_수남면_089b</v>
      </c>
      <c r="B1562" s="2">
        <v>1738</v>
      </c>
      <c r="C1562" s="2" t="s">
        <v>12735</v>
      </c>
      <c r="D1562" s="2" t="s">
        <v>12736</v>
      </c>
      <c r="E1562" s="2">
        <v>1561</v>
      </c>
      <c r="F1562" s="1">
        <v>5</v>
      </c>
      <c r="G1562" s="1" t="s">
        <v>2374</v>
      </c>
      <c r="H1562" s="1" t="s">
        <v>6274</v>
      </c>
      <c r="I1562" s="1">
        <v>10</v>
      </c>
      <c r="L1562" s="1">
        <v>2</v>
      </c>
      <c r="M1562" s="1" t="s">
        <v>12084</v>
      </c>
      <c r="N1562" s="1" t="s">
        <v>12085</v>
      </c>
      <c r="T1562" s="1" t="s">
        <v>12775</v>
      </c>
      <c r="U1562" s="1" t="s">
        <v>241</v>
      </c>
      <c r="V1562" s="1" t="s">
        <v>6447</v>
      </c>
      <c r="Y1562" s="1" t="s">
        <v>2864</v>
      </c>
      <c r="Z1562" s="1" t="s">
        <v>7854</v>
      </c>
      <c r="AC1562" s="1">
        <v>35</v>
      </c>
      <c r="AD1562" s="1" t="s">
        <v>138</v>
      </c>
      <c r="AE1562" s="1" t="s">
        <v>8546</v>
      </c>
      <c r="AG1562" s="1" t="s">
        <v>13624</v>
      </c>
      <c r="AT1562" s="1" t="s">
        <v>2865</v>
      </c>
      <c r="AU1562" s="1" t="s">
        <v>8893</v>
      </c>
      <c r="AV1562" s="1" t="s">
        <v>2866</v>
      </c>
      <c r="AW1562" s="1" t="s">
        <v>9309</v>
      </c>
      <c r="BB1562" s="1" t="s">
        <v>483</v>
      </c>
      <c r="BC1562" s="1" t="s">
        <v>8801</v>
      </c>
      <c r="BF1562" s="1" t="s">
        <v>11491</v>
      </c>
    </row>
    <row r="1563" spans="1:73" ht="13.5" customHeight="1">
      <c r="A1563" s="7" t="str">
        <f>HYPERLINK("http://kyu.snu.ac.kr/sdhj/index.jsp?type=hj/GK14611_00IM0001_089b.jpg","1738_수남면_089b")</f>
        <v>1738_수남면_089b</v>
      </c>
      <c r="B1563" s="2">
        <v>1738</v>
      </c>
      <c r="C1563" s="2" t="s">
        <v>12735</v>
      </c>
      <c r="D1563" s="2" t="s">
        <v>12736</v>
      </c>
      <c r="E1563" s="2">
        <v>1562</v>
      </c>
      <c r="F1563" s="1">
        <v>5</v>
      </c>
      <c r="G1563" s="1" t="s">
        <v>2374</v>
      </c>
      <c r="H1563" s="1" t="s">
        <v>6274</v>
      </c>
      <c r="I1563" s="1">
        <v>10</v>
      </c>
      <c r="L1563" s="1">
        <v>2</v>
      </c>
      <c r="M1563" s="1" t="s">
        <v>12084</v>
      </c>
      <c r="N1563" s="1" t="s">
        <v>12085</v>
      </c>
      <c r="T1563" s="1" t="s">
        <v>12775</v>
      </c>
      <c r="U1563" s="1" t="s">
        <v>181</v>
      </c>
      <c r="V1563" s="1" t="s">
        <v>6448</v>
      </c>
      <c r="Y1563" s="1" t="s">
        <v>6240</v>
      </c>
      <c r="Z1563" s="1" t="s">
        <v>11589</v>
      </c>
      <c r="AC1563" s="1">
        <v>77</v>
      </c>
      <c r="AD1563" s="1" t="s">
        <v>88</v>
      </c>
      <c r="AE1563" s="1" t="s">
        <v>8561</v>
      </c>
      <c r="AG1563" s="1" t="s">
        <v>13624</v>
      </c>
    </row>
    <row r="1564" spans="1:73" ht="13.5" customHeight="1">
      <c r="A1564" s="7" t="str">
        <f>HYPERLINK("http://kyu.snu.ac.kr/sdhj/index.jsp?type=hj/GK14611_00IM0001_089b.jpg","1738_수남면_089b")</f>
        <v>1738_수남면_089b</v>
      </c>
      <c r="B1564" s="2">
        <v>1738</v>
      </c>
      <c r="C1564" s="2" t="s">
        <v>12773</v>
      </c>
      <c r="D1564" s="2" t="s">
        <v>12774</v>
      </c>
      <c r="E1564" s="2">
        <v>1563</v>
      </c>
      <c r="F1564" s="1">
        <v>5</v>
      </c>
      <c r="G1564" s="1" t="s">
        <v>2374</v>
      </c>
      <c r="H1564" s="1" t="s">
        <v>6274</v>
      </c>
      <c r="I1564" s="1">
        <v>10</v>
      </c>
      <c r="L1564" s="1">
        <v>2</v>
      </c>
      <c r="M1564" s="1" t="s">
        <v>12084</v>
      </c>
      <c r="N1564" s="1" t="s">
        <v>12085</v>
      </c>
      <c r="T1564" s="1" t="s">
        <v>12775</v>
      </c>
      <c r="Y1564" s="1" t="s">
        <v>1975</v>
      </c>
      <c r="Z1564" s="1" t="s">
        <v>7853</v>
      </c>
      <c r="AC1564" s="1">
        <v>33</v>
      </c>
      <c r="AD1564" s="1" t="s">
        <v>339</v>
      </c>
      <c r="AE1564" s="1" t="s">
        <v>8562</v>
      </c>
      <c r="AG1564" s="1" t="s">
        <v>13624</v>
      </c>
      <c r="BC1564" s="1" t="s">
        <v>13616</v>
      </c>
      <c r="BE1564" s="1" t="s">
        <v>13625</v>
      </c>
      <c r="BF1564" s="1" t="s">
        <v>11492</v>
      </c>
    </row>
    <row r="1565" spans="1:73" ht="13.5" customHeight="1">
      <c r="A1565" s="7" t="str">
        <f>HYPERLINK("http://kyu.snu.ac.kr/sdhj/index.jsp?type=hj/GK14611_00IM0001_089b.jpg","1738_수남면_089b")</f>
        <v>1738_수남면_089b</v>
      </c>
      <c r="B1565" s="2">
        <v>1738</v>
      </c>
      <c r="C1565" s="2" t="s">
        <v>12735</v>
      </c>
      <c r="D1565" s="2" t="s">
        <v>12736</v>
      </c>
      <c r="E1565" s="2">
        <v>1564</v>
      </c>
      <c r="F1565" s="1">
        <v>5</v>
      </c>
      <c r="G1565" s="1" t="s">
        <v>2374</v>
      </c>
      <c r="H1565" s="1" t="s">
        <v>6274</v>
      </c>
      <c r="I1565" s="1">
        <v>10</v>
      </c>
      <c r="L1565" s="1">
        <v>2</v>
      </c>
      <c r="M1565" s="1" t="s">
        <v>12084</v>
      </c>
      <c r="N1565" s="1" t="s">
        <v>12085</v>
      </c>
      <c r="T1565" s="1" t="s">
        <v>12775</v>
      </c>
      <c r="Y1565" s="1" t="s">
        <v>2867</v>
      </c>
      <c r="Z1565" s="1" t="s">
        <v>7852</v>
      </c>
      <c r="AC1565" s="1">
        <v>32</v>
      </c>
      <c r="AD1565" s="1" t="s">
        <v>334</v>
      </c>
      <c r="AE1565" s="1" t="s">
        <v>8569</v>
      </c>
      <c r="AF1565" s="1" t="s">
        <v>11543</v>
      </c>
      <c r="AG1565" s="1" t="s">
        <v>11661</v>
      </c>
      <c r="BC1565" s="1" t="s">
        <v>13616</v>
      </c>
      <c r="BE1565" s="1" t="s">
        <v>13625</v>
      </c>
      <c r="BF1565" s="1" t="s">
        <v>11522</v>
      </c>
      <c r="BU1565" s="1" t="s">
        <v>13626</v>
      </c>
    </row>
    <row r="1566" spans="1:73" ht="13.5" customHeight="1">
      <c r="A1566" s="7" t="str">
        <f>HYPERLINK("http://kyu.snu.ac.kr/sdhj/index.jsp?type=hj/GK14611_00IM0001_089b.jpg","1738_수남면_089b")</f>
        <v>1738_수남면_089b</v>
      </c>
      <c r="B1566" s="2">
        <v>1738</v>
      </c>
      <c r="C1566" s="2" t="s">
        <v>12735</v>
      </c>
      <c r="D1566" s="2" t="s">
        <v>12736</v>
      </c>
      <c r="E1566" s="2">
        <v>1565</v>
      </c>
      <c r="F1566" s="1">
        <v>5</v>
      </c>
      <c r="G1566" s="1" t="s">
        <v>2374</v>
      </c>
      <c r="H1566" s="1" t="s">
        <v>6274</v>
      </c>
      <c r="I1566" s="1">
        <v>10</v>
      </c>
      <c r="L1566" s="1">
        <v>2</v>
      </c>
      <c r="M1566" s="1" t="s">
        <v>12084</v>
      </c>
      <c r="N1566" s="1" t="s">
        <v>12085</v>
      </c>
      <c r="T1566" s="1" t="s">
        <v>12775</v>
      </c>
      <c r="U1566" s="1" t="s">
        <v>181</v>
      </c>
      <c r="V1566" s="1" t="s">
        <v>6448</v>
      </c>
      <c r="Y1566" s="1" t="s">
        <v>2868</v>
      </c>
      <c r="Z1566" s="1" t="s">
        <v>7851</v>
      </c>
      <c r="AC1566" s="1">
        <v>32</v>
      </c>
      <c r="AD1566" s="1" t="s">
        <v>334</v>
      </c>
      <c r="AE1566" s="1" t="s">
        <v>8569</v>
      </c>
      <c r="BB1566" s="1" t="s">
        <v>181</v>
      </c>
      <c r="BC1566" s="1" t="s">
        <v>6448</v>
      </c>
      <c r="BD1566" s="1" t="s">
        <v>2003</v>
      </c>
      <c r="BE1566" s="1" t="s">
        <v>6984</v>
      </c>
      <c r="BF1566" s="1" t="s">
        <v>11554</v>
      </c>
    </row>
    <row r="1567" spans="1:73" ht="13.5" customHeight="1">
      <c r="A1567" s="7" t="str">
        <f>HYPERLINK("http://kyu.snu.ac.kr/sdhj/index.jsp?type=hj/GK14611_00IM0001_089b.jpg","1738_수남면_089b")</f>
        <v>1738_수남면_089b</v>
      </c>
      <c r="B1567" s="2">
        <v>1738</v>
      </c>
      <c r="C1567" s="2" t="s">
        <v>12735</v>
      </c>
      <c r="D1567" s="2" t="s">
        <v>12736</v>
      </c>
      <c r="E1567" s="2">
        <v>1566</v>
      </c>
      <c r="F1567" s="1">
        <v>5</v>
      </c>
      <c r="G1567" s="1" t="s">
        <v>2374</v>
      </c>
      <c r="H1567" s="1" t="s">
        <v>6274</v>
      </c>
      <c r="I1567" s="1">
        <v>10</v>
      </c>
      <c r="L1567" s="1">
        <v>2</v>
      </c>
      <c r="M1567" s="1" t="s">
        <v>12084</v>
      </c>
      <c r="N1567" s="1" t="s">
        <v>12085</v>
      </c>
      <c r="T1567" s="1" t="s">
        <v>12775</v>
      </c>
      <c r="U1567" s="1" t="s">
        <v>181</v>
      </c>
      <c r="V1567" s="1" t="s">
        <v>6448</v>
      </c>
      <c r="Y1567" s="1" t="s">
        <v>6185</v>
      </c>
      <c r="Z1567" s="1" t="s">
        <v>7117</v>
      </c>
      <c r="AC1567" s="1">
        <v>66</v>
      </c>
      <c r="AD1567" s="1" t="s">
        <v>130</v>
      </c>
      <c r="AE1567" s="1" t="s">
        <v>8580</v>
      </c>
      <c r="AG1567" s="1" t="s">
        <v>13627</v>
      </c>
      <c r="AI1567" s="1" t="s">
        <v>8721</v>
      </c>
      <c r="BB1567" s="1" t="s">
        <v>181</v>
      </c>
      <c r="BC1567" s="1" t="s">
        <v>6448</v>
      </c>
      <c r="BD1567" s="1" t="s">
        <v>2869</v>
      </c>
      <c r="BE1567" s="1" t="s">
        <v>9592</v>
      </c>
      <c r="BF1567" s="1" t="s">
        <v>11554</v>
      </c>
    </row>
    <row r="1568" spans="1:73" ht="13.5" customHeight="1">
      <c r="A1568" s="7" t="str">
        <f>HYPERLINK("http://kyu.snu.ac.kr/sdhj/index.jsp?type=hj/GK14611_00IM0001_089b.jpg","1738_수남면_089b")</f>
        <v>1738_수남면_089b</v>
      </c>
      <c r="B1568" s="2">
        <v>1738</v>
      </c>
      <c r="C1568" s="2" t="s">
        <v>12735</v>
      </c>
      <c r="D1568" s="2" t="s">
        <v>12736</v>
      </c>
      <c r="E1568" s="2">
        <v>1567</v>
      </c>
      <c r="F1568" s="1">
        <v>5</v>
      </c>
      <c r="G1568" s="1" t="s">
        <v>2374</v>
      </c>
      <c r="H1568" s="1" t="s">
        <v>6274</v>
      </c>
      <c r="I1568" s="1">
        <v>10</v>
      </c>
      <c r="L1568" s="1">
        <v>2</v>
      </c>
      <c r="M1568" s="1" t="s">
        <v>12084</v>
      </c>
      <c r="N1568" s="1" t="s">
        <v>12085</v>
      </c>
      <c r="T1568" s="1" t="s">
        <v>12775</v>
      </c>
      <c r="U1568" s="1" t="s">
        <v>181</v>
      </c>
      <c r="V1568" s="1" t="s">
        <v>6448</v>
      </c>
      <c r="Y1568" s="1" t="s">
        <v>2870</v>
      </c>
      <c r="Z1568" s="1" t="s">
        <v>7850</v>
      </c>
      <c r="AC1568" s="1">
        <v>45</v>
      </c>
      <c r="AD1568" s="1" t="s">
        <v>236</v>
      </c>
      <c r="AE1568" s="1" t="s">
        <v>8575</v>
      </c>
      <c r="AG1568" s="1" t="s">
        <v>13627</v>
      </c>
      <c r="AI1568" s="1" t="s">
        <v>8721</v>
      </c>
      <c r="AT1568" s="1" t="s">
        <v>183</v>
      </c>
      <c r="AU1568" s="1" t="s">
        <v>6484</v>
      </c>
      <c r="AV1568" s="1" t="s">
        <v>2871</v>
      </c>
      <c r="AW1568" s="1" t="s">
        <v>13628</v>
      </c>
      <c r="BB1568" s="1" t="s">
        <v>239</v>
      </c>
      <c r="BC1568" s="1" t="s">
        <v>6489</v>
      </c>
      <c r="BF1568" s="1" t="s">
        <v>11491</v>
      </c>
    </row>
    <row r="1569" spans="1:72" ht="13.5" customHeight="1">
      <c r="A1569" s="7" t="str">
        <f>HYPERLINK("http://kyu.snu.ac.kr/sdhj/index.jsp?type=hj/GK14611_00IM0001_089b.jpg","1738_수남면_089b")</f>
        <v>1738_수남면_089b</v>
      </c>
      <c r="B1569" s="2">
        <v>1738</v>
      </c>
      <c r="C1569" s="2" t="s">
        <v>12735</v>
      </c>
      <c r="D1569" s="2" t="s">
        <v>12736</v>
      </c>
      <c r="E1569" s="2">
        <v>1568</v>
      </c>
      <c r="F1569" s="1">
        <v>5</v>
      </c>
      <c r="G1569" s="1" t="s">
        <v>2374</v>
      </c>
      <c r="H1569" s="1" t="s">
        <v>6274</v>
      </c>
      <c r="I1569" s="1">
        <v>10</v>
      </c>
      <c r="L1569" s="1">
        <v>2</v>
      </c>
      <c r="M1569" s="1" t="s">
        <v>12084</v>
      </c>
      <c r="N1569" s="1" t="s">
        <v>12085</v>
      </c>
      <c r="T1569" s="1" t="s">
        <v>12775</v>
      </c>
      <c r="U1569" s="1" t="s">
        <v>181</v>
      </c>
      <c r="V1569" s="1" t="s">
        <v>6448</v>
      </c>
      <c r="Y1569" s="1" t="s">
        <v>2872</v>
      </c>
      <c r="Z1569" s="1" t="s">
        <v>7849</v>
      </c>
      <c r="AC1569" s="1">
        <v>36</v>
      </c>
      <c r="AD1569" s="1" t="s">
        <v>404</v>
      </c>
      <c r="AE1569" s="1" t="s">
        <v>8584</v>
      </c>
      <c r="AG1569" s="1" t="s">
        <v>13627</v>
      </c>
      <c r="AI1569" s="1" t="s">
        <v>8721</v>
      </c>
      <c r="BB1569" s="1" t="s">
        <v>239</v>
      </c>
      <c r="BC1569" s="1" t="s">
        <v>6489</v>
      </c>
      <c r="BF1569" s="1" t="s">
        <v>11522</v>
      </c>
    </row>
    <row r="1570" spans="1:72" ht="13.5" customHeight="1">
      <c r="A1570" s="7" t="str">
        <f>HYPERLINK("http://kyu.snu.ac.kr/sdhj/index.jsp?type=hj/GK14611_00IM0001_089b.jpg","1738_수남면_089b")</f>
        <v>1738_수남면_089b</v>
      </c>
      <c r="B1570" s="2">
        <v>1738</v>
      </c>
      <c r="C1570" s="2" t="s">
        <v>12735</v>
      </c>
      <c r="D1570" s="2" t="s">
        <v>12736</v>
      </c>
      <c r="E1570" s="2">
        <v>1569</v>
      </c>
      <c r="F1570" s="1">
        <v>5</v>
      </c>
      <c r="G1570" s="1" t="s">
        <v>2374</v>
      </c>
      <c r="H1570" s="1" t="s">
        <v>6274</v>
      </c>
      <c r="I1570" s="1">
        <v>10</v>
      </c>
      <c r="L1570" s="1">
        <v>2</v>
      </c>
      <c r="M1570" s="1" t="s">
        <v>12084</v>
      </c>
      <c r="N1570" s="1" t="s">
        <v>12085</v>
      </c>
      <c r="T1570" s="1" t="s">
        <v>12775</v>
      </c>
      <c r="U1570" s="1" t="s">
        <v>241</v>
      </c>
      <c r="V1570" s="1" t="s">
        <v>6447</v>
      </c>
      <c r="Y1570" s="1" t="s">
        <v>2873</v>
      </c>
      <c r="Z1570" s="1" t="s">
        <v>7848</v>
      </c>
      <c r="AC1570" s="1">
        <v>34</v>
      </c>
      <c r="AD1570" s="1" t="s">
        <v>446</v>
      </c>
      <c r="AE1570" s="1" t="s">
        <v>8579</v>
      </c>
      <c r="AF1570" s="1" t="s">
        <v>11537</v>
      </c>
      <c r="AG1570" s="1" t="s">
        <v>11659</v>
      </c>
      <c r="AH1570" s="1" t="s">
        <v>384</v>
      </c>
      <c r="AI1570" s="1" t="s">
        <v>8721</v>
      </c>
      <c r="AT1570" s="1" t="s">
        <v>121</v>
      </c>
      <c r="AU1570" s="1" t="s">
        <v>11052</v>
      </c>
      <c r="AV1570" s="1" t="s">
        <v>2874</v>
      </c>
      <c r="AW1570" s="1" t="s">
        <v>11630</v>
      </c>
      <c r="BF1570" s="1" t="s">
        <v>11535</v>
      </c>
    </row>
    <row r="1571" spans="1:72" ht="13.5" customHeight="1">
      <c r="A1571" s="7" t="str">
        <f>HYPERLINK("http://kyu.snu.ac.kr/sdhj/index.jsp?type=hj/GK14611_00IM0001_089b.jpg","1738_수남면_089b")</f>
        <v>1738_수남면_089b</v>
      </c>
      <c r="B1571" s="2">
        <v>1738</v>
      </c>
      <c r="C1571" s="2" t="s">
        <v>12735</v>
      </c>
      <c r="D1571" s="2" t="s">
        <v>12736</v>
      </c>
      <c r="E1571" s="2">
        <v>1570</v>
      </c>
      <c r="F1571" s="1">
        <v>5</v>
      </c>
      <c r="G1571" s="1" t="s">
        <v>2374</v>
      </c>
      <c r="H1571" s="1" t="s">
        <v>6274</v>
      </c>
      <c r="I1571" s="1">
        <v>10</v>
      </c>
      <c r="L1571" s="1">
        <v>2</v>
      </c>
      <c r="M1571" s="1" t="s">
        <v>12084</v>
      </c>
      <c r="N1571" s="1" t="s">
        <v>12085</v>
      </c>
      <c r="T1571" s="1" t="s">
        <v>12775</v>
      </c>
      <c r="U1571" s="1" t="s">
        <v>1442</v>
      </c>
      <c r="V1571" s="1" t="s">
        <v>6477</v>
      </c>
      <c r="Y1571" s="1" t="s">
        <v>6186</v>
      </c>
      <c r="Z1571" s="1" t="s">
        <v>7847</v>
      </c>
      <c r="AC1571" s="1">
        <v>42</v>
      </c>
      <c r="AD1571" s="1" t="s">
        <v>636</v>
      </c>
      <c r="AE1571" s="1" t="s">
        <v>8539</v>
      </c>
      <c r="AT1571" s="1" t="s">
        <v>121</v>
      </c>
      <c r="AU1571" s="1" t="s">
        <v>11052</v>
      </c>
      <c r="AV1571" s="1" t="s">
        <v>2875</v>
      </c>
      <c r="AW1571" s="1" t="s">
        <v>9308</v>
      </c>
      <c r="BB1571" s="1" t="s">
        <v>13629</v>
      </c>
      <c r="BC1571" s="1" t="s">
        <v>13630</v>
      </c>
      <c r="BD1571" s="1" t="s">
        <v>13631</v>
      </c>
      <c r="BE1571" s="1" t="s">
        <v>9545</v>
      </c>
      <c r="BF1571" s="1" t="s">
        <v>11491</v>
      </c>
    </row>
    <row r="1572" spans="1:72" ht="13.5" customHeight="1">
      <c r="A1572" s="7" t="str">
        <f>HYPERLINK("http://kyu.snu.ac.kr/sdhj/index.jsp?type=hj/GK14611_00IM0001_089b.jpg","1738_수남면_089b")</f>
        <v>1738_수남면_089b</v>
      </c>
      <c r="B1572" s="2">
        <v>1738</v>
      </c>
      <c r="C1572" s="2" t="s">
        <v>12735</v>
      </c>
      <c r="D1572" s="2" t="s">
        <v>12736</v>
      </c>
      <c r="E1572" s="2">
        <v>1571</v>
      </c>
      <c r="F1572" s="1">
        <v>5</v>
      </c>
      <c r="G1572" s="1" t="s">
        <v>2374</v>
      </c>
      <c r="H1572" s="1" t="s">
        <v>6274</v>
      </c>
      <c r="I1572" s="1">
        <v>10</v>
      </c>
      <c r="L1572" s="1">
        <v>3</v>
      </c>
      <c r="M1572" s="1" t="s">
        <v>11860</v>
      </c>
      <c r="N1572" s="1" t="s">
        <v>11861</v>
      </c>
      <c r="T1572" s="1" t="s">
        <v>12719</v>
      </c>
      <c r="U1572" s="1" t="s">
        <v>390</v>
      </c>
      <c r="V1572" s="1" t="s">
        <v>6476</v>
      </c>
      <c r="W1572" s="1" t="s">
        <v>153</v>
      </c>
      <c r="X1572" s="1" t="s">
        <v>6765</v>
      </c>
      <c r="Y1572" s="1" t="s">
        <v>170</v>
      </c>
      <c r="Z1572" s="1" t="s">
        <v>6819</v>
      </c>
      <c r="AC1572" s="1">
        <v>60</v>
      </c>
      <c r="AD1572" s="1" t="s">
        <v>40</v>
      </c>
      <c r="AE1572" s="1" t="s">
        <v>8541</v>
      </c>
      <c r="AJ1572" s="1" t="s">
        <v>173</v>
      </c>
      <c r="AK1572" s="1" t="s">
        <v>8258</v>
      </c>
      <c r="AL1572" s="1" t="s">
        <v>365</v>
      </c>
      <c r="AM1572" s="1" t="s">
        <v>8671</v>
      </c>
      <c r="AT1572" s="1" t="s">
        <v>81</v>
      </c>
      <c r="AU1572" s="1" t="s">
        <v>8866</v>
      </c>
      <c r="AV1572" s="1" t="s">
        <v>570</v>
      </c>
      <c r="AW1572" s="1" t="s">
        <v>9307</v>
      </c>
      <c r="BG1572" s="1" t="s">
        <v>81</v>
      </c>
      <c r="BH1572" s="1" t="s">
        <v>8866</v>
      </c>
      <c r="BI1572" s="1" t="s">
        <v>6142</v>
      </c>
      <c r="BJ1572" s="1" t="s">
        <v>9978</v>
      </c>
      <c r="BK1572" s="1" t="s">
        <v>81</v>
      </c>
      <c r="BL1572" s="1" t="s">
        <v>8866</v>
      </c>
      <c r="BM1572" s="1" t="s">
        <v>2876</v>
      </c>
      <c r="BN1572" s="1" t="s">
        <v>7332</v>
      </c>
      <c r="BO1572" s="1" t="s">
        <v>2767</v>
      </c>
      <c r="BP1572" s="1" t="s">
        <v>10144</v>
      </c>
      <c r="BQ1572" s="1" t="s">
        <v>2877</v>
      </c>
      <c r="BR1572" s="1" t="s">
        <v>10863</v>
      </c>
      <c r="BS1572" s="1" t="s">
        <v>576</v>
      </c>
      <c r="BT1572" s="1" t="s">
        <v>11034</v>
      </c>
    </row>
    <row r="1573" spans="1:72" ht="13.5" customHeight="1">
      <c r="A1573" s="7" t="str">
        <f>HYPERLINK("http://kyu.snu.ac.kr/sdhj/index.jsp?type=hj/GK14611_00IM0001_089b.jpg","1738_수남면_089b")</f>
        <v>1738_수남면_089b</v>
      </c>
      <c r="B1573" s="2">
        <v>1738</v>
      </c>
      <c r="C1573" s="2" t="s">
        <v>12692</v>
      </c>
      <c r="D1573" s="2" t="s">
        <v>12693</v>
      </c>
      <c r="E1573" s="2">
        <v>1572</v>
      </c>
      <c r="F1573" s="1">
        <v>5</v>
      </c>
      <c r="G1573" s="1" t="s">
        <v>2374</v>
      </c>
      <c r="H1573" s="1" t="s">
        <v>6274</v>
      </c>
      <c r="I1573" s="1">
        <v>10</v>
      </c>
      <c r="L1573" s="1">
        <v>3</v>
      </c>
      <c r="M1573" s="1" t="s">
        <v>11860</v>
      </c>
      <c r="N1573" s="1" t="s">
        <v>11861</v>
      </c>
      <c r="S1573" s="1" t="s">
        <v>83</v>
      </c>
      <c r="T1573" s="1" t="s">
        <v>6369</v>
      </c>
      <c r="U1573" s="1" t="s">
        <v>159</v>
      </c>
      <c r="V1573" s="1" t="s">
        <v>6472</v>
      </c>
      <c r="W1573" s="1" t="s">
        <v>490</v>
      </c>
      <c r="X1573" s="1" t="s">
        <v>6730</v>
      </c>
      <c r="Y1573" s="1" t="s">
        <v>2878</v>
      </c>
      <c r="Z1573" s="1" t="s">
        <v>7846</v>
      </c>
      <c r="AC1573" s="1">
        <v>31</v>
      </c>
    </row>
    <row r="1574" spans="1:72" ht="13.5" customHeight="1">
      <c r="A1574" s="7" t="str">
        <f>HYPERLINK("http://kyu.snu.ac.kr/sdhj/index.jsp?type=hj/GK14611_00IM0001_089b.jpg","1738_수남면_089b")</f>
        <v>1738_수남면_089b</v>
      </c>
      <c r="B1574" s="2">
        <v>1738</v>
      </c>
      <c r="C1574" s="2" t="s">
        <v>12722</v>
      </c>
      <c r="D1574" s="2" t="s">
        <v>12723</v>
      </c>
      <c r="E1574" s="2">
        <v>1573</v>
      </c>
      <c r="F1574" s="1">
        <v>5</v>
      </c>
      <c r="G1574" s="1" t="s">
        <v>2374</v>
      </c>
      <c r="H1574" s="1" t="s">
        <v>6274</v>
      </c>
      <c r="I1574" s="1">
        <v>10</v>
      </c>
      <c r="L1574" s="1">
        <v>3</v>
      </c>
      <c r="M1574" s="1" t="s">
        <v>11860</v>
      </c>
      <c r="N1574" s="1" t="s">
        <v>11861</v>
      </c>
      <c r="S1574" s="1" t="s">
        <v>131</v>
      </c>
      <c r="T1574" s="1" t="s">
        <v>6366</v>
      </c>
      <c r="U1574" s="1" t="s">
        <v>159</v>
      </c>
      <c r="V1574" s="1" t="s">
        <v>6472</v>
      </c>
      <c r="Y1574" s="1" t="s">
        <v>2879</v>
      </c>
      <c r="Z1574" s="1" t="s">
        <v>7845</v>
      </c>
      <c r="AC1574" s="1">
        <v>20</v>
      </c>
      <c r="AD1574" s="1" t="s">
        <v>63</v>
      </c>
      <c r="AE1574" s="1" t="s">
        <v>8535</v>
      </c>
      <c r="AG1574" s="1" t="s">
        <v>13083</v>
      </c>
      <c r="AI1574" s="1" t="s">
        <v>8690</v>
      </c>
    </row>
    <row r="1575" spans="1:72" ht="13.5" customHeight="1">
      <c r="A1575" s="7" t="str">
        <f>HYPERLINK("http://kyu.snu.ac.kr/sdhj/index.jsp?type=hj/GK14611_00IM0001_089b.jpg","1738_수남면_089b")</f>
        <v>1738_수남면_089b</v>
      </c>
      <c r="B1575" s="2">
        <v>1738</v>
      </c>
      <c r="C1575" s="2" t="s">
        <v>12722</v>
      </c>
      <c r="D1575" s="2" t="s">
        <v>12723</v>
      </c>
      <c r="E1575" s="2">
        <v>1574</v>
      </c>
      <c r="F1575" s="1">
        <v>5</v>
      </c>
      <c r="G1575" s="1" t="s">
        <v>2374</v>
      </c>
      <c r="H1575" s="1" t="s">
        <v>6274</v>
      </c>
      <c r="I1575" s="1">
        <v>10</v>
      </c>
      <c r="L1575" s="1">
        <v>3</v>
      </c>
      <c r="M1575" s="1" t="s">
        <v>11860</v>
      </c>
      <c r="N1575" s="1" t="s">
        <v>11861</v>
      </c>
      <c r="T1575" s="1" t="s">
        <v>12788</v>
      </c>
      <c r="U1575" s="1" t="s">
        <v>792</v>
      </c>
      <c r="V1575" s="1" t="s">
        <v>6474</v>
      </c>
      <c r="Y1575" s="1" t="s">
        <v>2880</v>
      </c>
      <c r="Z1575" s="1" t="s">
        <v>7843</v>
      </c>
      <c r="AD1575" s="1" t="s">
        <v>487</v>
      </c>
      <c r="AE1575" s="1" t="s">
        <v>8536</v>
      </c>
      <c r="AG1575" s="1" t="s">
        <v>13204</v>
      </c>
      <c r="AI1575" s="1" t="s">
        <v>8690</v>
      </c>
    </row>
    <row r="1576" spans="1:72" ht="13.5" customHeight="1">
      <c r="A1576" s="7" t="str">
        <f>HYPERLINK("http://kyu.snu.ac.kr/sdhj/index.jsp?type=hj/GK14611_00IM0001_089b.jpg","1738_수남면_089b")</f>
        <v>1738_수남면_089b</v>
      </c>
      <c r="B1576" s="2">
        <v>1738</v>
      </c>
      <c r="C1576" s="2" t="s">
        <v>12928</v>
      </c>
      <c r="D1576" s="2" t="s">
        <v>12929</v>
      </c>
      <c r="E1576" s="2">
        <v>1575</v>
      </c>
      <c r="F1576" s="1">
        <v>5</v>
      </c>
      <c r="G1576" s="1" t="s">
        <v>2374</v>
      </c>
      <c r="H1576" s="1" t="s">
        <v>6274</v>
      </c>
      <c r="I1576" s="1">
        <v>10</v>
      </c>
      <c r="L1576" s="1">
        <v>3</v>
      </c>
      <c r="M1576" s="1" t="s">
        <v>11860</v>
      </c>
      <c r="N1576" s="1" t="s">
        <v>11861</v>
      </c>
      <c r="T1576" s="1" t="s">
        <v>12788</v>
      </c>
      <c r="U1576" s="1" t="s">
        <v>181</v>
      </c>
      <c r="V1576" s="1" t="s">
        <v>6448</v>
      </c>
      <c r="Y1576" s="1" t="s">
        <v>941</v>
      </c>
      <c r="Z1576" s="1" t="s">
        <v>11590</v>
      </c>
      <c r="AC1576" s="1">
        <v>64</v>
      </c>
      <c r="AD1576" s="1" t="s">
        <v>89</v>
      </c>
      <c r="AE1576" s="1" t="s">
        <v>8545</v>
      </c>
      <c r="AG1576" s="1" t="s">
        <v>13632</v>
      </c>
      <c r="AI1576" s="1" t="s">
        <v>8690</v>
      </c>
      <c r="BB1576" s="1" t="s">
        <v>239</v>
      </c>
      <c r="BC1576" s="1" t="s">
        <v>6489</v>
      </c>
      <c r="BF1576" s="1" t="s">
        <v>11491</v>
      </c>
    </row>
    <row r="1577" spans="1:72" ht="13.5" customHeight="1">
      <c r="A1577" s="7" t="str">
        <f>HYPERLINK("http://kyu.snu.ac.kr/sdhj/index.jsp?type=hj/GK14611_00IM0001_089b.jpg","1738_수남면_089b")</f>
        <v>1738_수남면_089b</v>
      </c>
      <c r="B1577" s="2">
        <v>1738</v>
      </c>
      <c r="C1577" s="2" t="s">
        <v>12735</v>
      </c>
      <c r="D1577" s="2" t="s">
        <v>12736</v>
      </c>
      <c r="E1577" s="2">
        <v>1576</v>
      </c>
      <c r="F1577" s="1">
        <v>5</v>
      </c>
      <c r="G1577" s="1" t="s">
        <v>2374</v>
      </c>
      <c r="H1577" s="1" t="s">
        <v>6274</v>
      </c>
      <c r="I1577" s="1">
        <v>10</v>
      </c>
      <c r="L1577" s="1">
        <v>3</v>
      </c>
      <c r="M1577" s="1" t="s">
        <v>11860</v>
      </c>
      <c r="N1577" s="1" t="s">
        <v>11861</v>
      </c>
      <c r="T1577" s="1" t="s">
        <v>12788</v>
      </c>
      <c r="U1577" s="1" t="s">
        <v>241</v>
      </c>
      <c r="V1577" s="1" t="s">
        <v>6447</v>
      </c>
      <c r="Y1577" s="1" t="s">
        <v>2381</v>
      </c>
      <c r="Z1577" s="1" t="s">
        <v>11486</v>
      </c>
      <c r="AC1577" s="1">
        <v>60</v>
      </c>
      <c r="AD1577" s="1" t="s">
        <v>40</v>
      </c>
      <c r="AE1577" s="1" t="s">
        <v>8541</v>
      </c>
      <c r="AG1577" s="1" t="s">
        <v>13633</v>
      </c>
      <c r="AI1577" s="1" t="s">
        <v>8690</v>
      </c>
      <c r="BB1577" s="1" t="s">
        <v>239</v>
      </c>
      <c r="BC1577" s="1" t="s">
        <v>6489</v>
      </c>
      <c r="BF1577" s="1" t="s">
        <v>11492</v>
      </c>
    </row>
    <row r="1578" spans="1:72" ht="13.5" customHeight="1">
      <c r="A1578" s="7" t="str">
        <f>HYPERLINK("http://kyu.snu.ac.kr/sdhj/index.jsp?type=hj/GK14611_00IM0001_089b.jpg","1738_수남면_089b")</f>
        <v>1738_수남면_089b</v>
      </c>
      <c r="B1578" s="2">
        <v>1738</v>
      </c>
      <c r="C1578" s="2" t="s">
        <v>12735</v>
      </c>
      <c r="D1578" s="2" t="s">
        <v>12736</v>
      </c>
      <c r="E1578" s="2">
        <v>1577</v>
      </c>
      <c r="F1578" s="1">
        <v>5</v>
      </c>
      <c r="G1578" s="1" t="s">
        <v>2374</v>
      </c>
      <c r="H1578" s="1" t="s">
        <v>6274</v>
      </c>
      <c r="I1578" s="1">
        <v>10</v>
      </c>
      <c r="L1578" s="1">
        <v>3</v>
      </c>
      <c r="M1578" s="1" t="s">
        <v>11860</v>
      </c>
      <c r="N1578" s="1" t="s">
        <v>11861</v>
      </c>
      <c r="T1578" s="1" t="s">
        <v>12788</v>
      </c>
      <c r="U1578" s="1" t="s">
        <v>181</v>
      </c>
      <c r="V1578" s="1" t="s">
        <v>6448</v>
      </c>
      <c r="Y1578" s="1" t="s">
        <v>2881</v>
      </c>
      <c r="Z1578" s="1" t="s">
        <v>7844</v>
      </c>
      <c r="AC1578" s="1">
        <v>44</v>
      </c>
      <c r="AD1578" s="1" t="s">
        <v>482</v>
      </c>
      <c r="AE1578" s="1" t="s">
        <v>8578</v>
      </c>
      <c r="AG1578" s="1" t="s">
        <v>13634</v>
      </c>
      <c r="AI1578" s="1" t="s">
        <v>8690</v>
      </c>
      <c r="BB1578" s="1" t="s">
        <v>239</v>
      </c>
      <c r="BC1578" s="1" t="s">
        <v>6489</v>
      </c>
      <c r="BF1578" s="1" t="s">
        <v>11522</v>
      </c>
    </row>
    <row r="1579" spans="1:72" ht="13.5" customHeight="1">
      <c r="A1579" s="7" t="str">
        <f>HYPERLINK("http://kyu.snu.ac.kr/sdhj/index.jsp?type=hj/GK14611_00IM0001_089b.jpg","1738_수남면_089b")</f>
        <v>1738_수남면_089b</v>
      </c>
      <c r="B1579" s="2">
        <v>1738</v>
      </c>
      <c r="C1579" s="2" t="s">
        <v>12735</v>
      </c>
      <c r="D1579" s="2" t="s">
        <v>12736</v>
      </c>
      <c r="E1579" s="2">
        <v>1578</v>
      </c>
      <c r="F1579" s="1">
        <v>5</v>
      </c>
      <c r="G1579" s="1" t="s">
        <v>2374</v>
      </c>
      <c r="H1579" s="1" t="s">
        <v>6274</v>
      </c>
      <c r="I1579" s="1">
        <v>10</v>
      </c>
      <c r="L1579" s="1">
        <v>3</v>
      </c>
      <c r="M1579" s="1" t="s">
        <v>11860</v>
      </c>
      <c r="N1579" s="1" t="s">
        <v>11861</v>
      </c>
      <c r="T1579" s="1" t="s">
        <v>12788</v>
      </c>
      <c r="U1579" s="1" t="s">
        <v>181</v>
      </c>
      <c r="V1579" s="1" t="s">
        <v>6448</v>
      </c>
      <c r="Y1579" s="1" t="s">
        <v>2880</v>
      </c>
      <c r="Z1579" s="1" t="s">
        <v>7843</v>
      </c>
      <c r="AC1579" s="1">
        <v>40</v>
      </c>
      <c r="AD1579" s="1" t="s">
        <v>172</v>
      </c>
      <c r="AE1579" s="1" t="s">
        <v>8583</v>
      </c>
      <c r="AG1579" s="1" t="s">
        <v>13083</v>
      </c>
      <c r="AI1579" s="1" t="s">
        <v>8690</v>
      </c>
      <c r="BC1579" s="1" t="s">
        <v>6489</v>
      </c>
      <c r="BF1579" s="1" t="s">
        <v>11535</v>
      </c>
    </row>
    <row r="1580" spans="1:72" ht="13.5" customHeight="1">
      <c r="A1580" s="7" t="str">
        <f>HYPERLINK("http://kyu.snu.ac.kr/sdhj/index.jsp?type=hj/GK14611_00IM0001_089b.jpg","1738_수남면_089b")</f>
        <v>1738_수남면_089b</v>
      </c>
      <c r="B1580" s="2">
        <v>1738</v>
      </c>
      <c r="C1580" s="2" t="s">
        <v>12735</v>
      </c>
      <c r="D1580" s="2" t="s">
        <v>12736</v>
      </c>
      <c r="E1580" s="2">
        <v>1579</v>
      </c>
      <c r="F1580" s="1">
        <v>5</v>
      </c>
      <c r="G1580" s="1" t="s">
        <v>2374</v>
      </c>
      <c r="H1580" s="1" t="s">
        <v>6274</v>
      </c>
      <c r="I1580" s="1">
        <v>10</v>
      </c>
      <c r="L1580" s="1">
        <v>3</v>
      </c>
      <c r="M1580" s="1" t="s">
        <v>11860</v>
      </c>
      <c r="N1580" s="1" t="s">
        <v>11861</v>
      </c>
      <c r="T1580" s="1" t="s">
        <v>12788</v>
      </c>
      <c r="U1580" s="1" t="s">
        <v>241</v>
      </c>
      <c r="V1580" s="1" t="s">
        <v>6447</v>
      </c>
      <c r="Y1580" s="1" t="s">
        <v>2851</v>
      </c>
      <c r="Z1580" s="1" t="s">
        <v>7842</v>
      </c>
      <c r="AC1580" s="1">
        <v>60</v>
      </c>
      <c r="AD1580" s="1" t="s">
        <v>40</v>
      </c>
      <c r="AE1580" s="1" t="s">
        <v>8541</v>
      </c>
      <c r="AF1580" s="1" t="s">
        <v>11562</v>
      </c>
      <c r="AG1580" s="1" t="s">
        <v>11702</v>
      </c>
      <c r="AH1580" s="1" t="s">
        <v>826</v>
      </c>
      <c r="AI1580" s="1" t="s">
        <v>8690</v>
      </c>
      <c r="AT1580" s="1" t="s">
        <v>241</v>
      </c>
      <c r="AU1580" s="1" t="s">
        <v>6447</v>
      </c>
      <c r="AV1580" s="1" t="s">
        <v>6187</v>
      </c>
      <c r="AW1580" s="1" t="s">
        <v>9306</v>
      </c>
      <c r="BF1580" s="1" t="s">
        <v>11491</v>
      </c>
    </row>
    <row r="1581" spans="1:72" ht="13.5" customHeight="1">
      <c r="A1581" s="7" t="str">
        <f>HYPERLINK("http://kyu.snu.ac.kr/sdhj/index.jsp?type=hj/GK14611_00IM0001_089b.jpg","1738_수남면_089b")</f>
        <v>1738_수남면_089b</v>
      </c>
      <c r="B1581" s="2">
        <v>1738</v>
      </c>
      <c r="C1581" s="2" t="s">
        <v>12735</v>
      </c>
      <c r="D1581" s="2" t="s">
        <v>12736</v>
      </c>
      <c r="E1581" s="2">
        <v>1580</v>
      </c>
      <c r="F1581" s="1">
        <v>5</v>
      </c>
      <c r="G1581" s="1" t="s">
        <v>2374</v>
      </c>
      <c r="H1581" s="1" t="s">
        <v>6274</v>
      </c>
      <c r="I1581" s="1">
        <v>10</v>
      </c>
      <c r="L1581" s="1">
        <v>3</v>
      </c>
      <c r="M1581" s="1" t="s">
        <v>11860</v>
      </c>
      <c r="N1581" s="1" t="s">
        <v>11861</v>
      </c>
      <c r="T1581" s="1" t="s">
        <v>12788</v>
      </c>
      <c r="U1581" s="1" t="s">
        <v>181</v>
      </c>
      <c r="V1581" s="1" t="s">
        <v>6448</v>
      </c>
      <c r="Y1581" s="1" t="s">
        <v>2882</v>
      </c>
      <c r="Z1581" s="1" t="s">
        <v>7841</v>
      </c>
      <c r="AC1581" s="1">
        <v>40</v>
      </c>
      <c r="AD1581" s="1" t="s">
        <v>172</v>
      </c>
      <c r="AE1581" s="1" t="s">
        <v>8583</v>
      </c>
      <c r="AG1581" s="1" t="s">
        <v>13635</v>
      </c>
      <c r="AI1581" s="1" t="s">
        <v>13636</v>
      </c>
      <c r="AT1581" s="1" t="s">
        <v>241</v>
      </c>
      <c r="AU1581" s="1" t="s">
        <v>6447</v>
      </c>
      <c r="AV1581" s="1" t="s">
        <v>2851</v>
      </c>
      <c r="AW1581" s="1" t="s">
        <v>7842</v>
      </c>
      <c r="BF1581" s="1" t="s">
        <v>11491</v>
      </c>
    </row>
    <row r="1582" spans="1:72" ht="13.5" customHeight="1">
      <c r="A1582" s="7" t="str">
        <f>HYPERLINK("http://kyu.snu.ac.kr/sdhj/index.jsp?type=hj/GK14611_00IM0001_089b.jpg","1738_수남면_089b")</f>
        <v>1738_수남면_089b</v>
      </c>
      <c r="B1582" s="2">
        <v>1738</v>
      </c>
      <c r="C1582" s="2" t="s">
        <v>12735</v>
      </c>
      <c r="D1582" s="2" t="s">
        <v>12736</v>
      </c>
      <c r="E1582" s="2">
        <v>1581</v>
      </c>
      <c r="F1582" s="1">
        <v>5</v>
      </c>
      <c r="G1582" s="1" t="s">
        <v>2374</v>
      </c>
      <c r="H1582" s="1" t="s">
        <v>6274</v>
      </c>
      <c r="I1582" s="1">
        <v>10</v>
      </c>
      <c r="L1582" s="1">
        <v>3</v>
      </c>
      <c r="M1582" s="1" t="s">
        <v>11860</v>
      </c>
      <c r="N1582" s="1" t="s">
        <v>11861</v>
      </c>
      <c r="T1582" s="1" t="s">
        <v>12788</v>
      </c>
      <c r="U1582" s="1" t="s">
        <v>181</v>
      </c>
      <c r="V1582" s="1" t="s">
        <v>6448</v>
      </c>
      <c r="Y1582" s="1" t="s">
        <v>2883</v>
      </c>
      <c r="Z1582" s="1" t="s">
        <v>7840</v>
      </c>
      <c r="AC1582" s="1">
        <v>32</v>
      </c>
      <c r="AD1582" s="1" t="s">
        <v>334</v>
      </c>
      <c r="AE1582" s="1" t="s">
        <v>8569</v>
      </c>
      <c r="AF1582" s="1" t="s">
        <v>2884</v>
      </c>
      <c r="AG1582" s="1" t="s">
        <v>8636</v>
      </c>
      <c r="AH1582" s="1" t="s">
        <v>826</v>
      </c>
      <c r="AI1582" s="1" t="s">
        <v>8690</v>
      </c>
      <c r="AU1582" s="1" t="s">
        <v>13221</v>
      </c>
      <c r="AW1582" s="1" t="s">
        <v>13637</v>
      </c>
      <c r="BF1582" s="1" t="s">
        <v>11492</v>
      </c>
    </row>
    <row r="1583" spans="1:72" ht="13.5" customHeight="1">
      <c r="A1583" s="7" t="str">
        <f>HYPERLINK("http://kyu.snu.ac.kr/sdhj/index.jsp?type=hj/GK14611_00IM0001_089b.jpg","1738_수남면_089b")</f>
        <v>1738_수남면_089b</v>
      </c>
      <c r="B1583" s="2">
        <v>1738</v>
      </c>
      <c r="C1583" s="2" t="s">
        <v>12735</v>
      </c>
      <c r="D1583" s="2" t="s">
        <v>12736</v>
      </c>
      <c r="E1583" s="2">
        <v>1582</v>
      </c>
      <c r="F1583" s="1">
        <v>5</v>
      </c>
      <c r="G1583" s="1" t="s">
        <v>2374</v>
      </c>
      <c r="H1583" s="1" t="s">
        <v>6274</v>
      </c>
      <c r="I1583" s="1">
        <v>10</v>
      </c>
      <c r="L1583" s="1">
        <v>4</v>
      </c>
      <c r="M1583" s="1" t="s">
        <v>12086</v>
      </c>
      <c r="N1583" s="1" t="s">
        <v>12087</v>
      </c>
      <c r="T1583" s="1" t="s">
        <v>12892</v>
      </c>
      <c r="U1583" s="1" t="s">
        <v>159</v>
      </c>
      <c r="V1583" s="1" t="s">
        <v>6472</v>
      </c>
      <c r="W1583" s="1" t="s">
        <v>490</v>
      </c>
      <c r="X1583" s="1" t="s">
        <v>6730</v>
      </c>
      <c r="Y1583" s="1" t="s">
        <v>2885</v>
      </c>
      <c r="Z1583" s="1" t="s">
        <v>7839</v>
      </c>
      <c r="AC1583" s="1">
        <v>26</v>
      </c>
      <c r="AD1583" s="1" t="s">
        <v>341</v>
      </c>
      <c r="AE1583" s="1" t="s">
        <v>8548</v>
      </c>
      <c r="AJ1583" s="1" t="s">
        <v>17</v>
      </c>
      <c r="AK1583" s="1" t="s">
        <v>8760</v>
      </c>
      <c r="AL1583" s="1" t="s">
        <v>126</v>
      </c>
      <c r="AM1583" s="1" t="s">
        <v>8691</v>
      </c>
      <c r="AT1583" s="1" t="s">
        <v>81</v>
      </c>
      <c r="AU1583" s="1" t="s">
        <v>8866</v>
      </c>
      <c r="AV1583" s="1" t="s">
        <v>2886</v>
      </c>
      <c r="AW1583" s="1" t="s">
        <v>9305</v>
      </c>
      <c r="BG1583" s="1" t="s">
        <v>81</v>
      </c>
      <c r="BH1583" s="1" t="s">
        <v>8866</v>
      </c>
      <c r="BI1583" s="1" t="s">
        <v>471</v>
      </c>
      <c r="BJ1583" s="1" t="s">
        <v>9431</v>
      </c>
      <c r="BK1583" s="1" t="s">
        <v>81</v>
      </c>
      <c r="BL1583" s="1" t="s">
        <v>8866</v>
      </c>
      <c r="BM1583" s="1" t="s">
        <v>472</v>
      </c>
      <c r="BN1583" s="1" t="s">
        <v>10010</v>
      </c>
      <c r="BO1583" s="1" t="s">
        <v>81</v>
      </c>
      <c r="BP1583" s="1" t="s">
        <v>8866</v>
      </c>
      <c r="BQ1583" s="1" t="s">
        <v>2887</v>
      </c>
      <c r="BR1583" s="1" t="s">
        <v>11270</v>
      </c>
      <c r="BS1583" s="1" t="s">
        <v>285</v>
      </c>
      <c r="BT1583" s="1" t="s">
        <v>8520</v>
      </c>
    </row>
    <row r="1584" spans="1:72" ht="13.5" customHeight="1">
      <c r="A1584" s="7" t="str">
        <f>HYPERLINK("http://kyu.snu.ac.kr/sdhj/index.jsp?type=hj/GK14611_00IM0001_089b.jpg","1738_수남면_089b")</f>
        <v>1738_수남면_089b</v>
      </c>
      <c r="B1584" s="2">
        <v>1738</v>
      </c>
      <c r="C1584" s="2" t="s">
        <v>13379</v>
      </c>
      <c r="D1584" s="2" t="s">
        <v>13380</v>
      </c>
      <c r="E1584" s="2">
        <v>1583</v>
      </c>
      <c r="F1584" s="1">
        <v>5</v>
      </c>
      <c r="G1584" s="1" t="s">
        <v>2374</v>
      </c>
      <c r="H1584" s="1" t="s">
        <v>6274</v>
      </c>
      <c r="I1584" s="1">
        <v>10</v>
      </c>
      <c r="L1584" s="1">
        <v>4</v>
      </c>
      <c r="M1584" s="1" t="s">
        <v>12086</v>
      </c>
      <c r="N1584" s="1" t="s">
        <v>12087</v>
      </c>
      <c r="S1584" s="1" t="s">
        <v>51</v>
      </c>
      <c r="T1584" s="1" t="s">
        <v>6364</v>
      </c>
      <c r="W1584" s="1" t="s">
        <v>1202</v>
      </c>
      <c r="X1584" s="1" t="s">
        <v>6737</v>
      </c>
      <c r="Y1584" s="1" t="s">
        <v>170</v>
      </c>
      <c r="Z1584" s="1" t="s">
        <v>6819</v>
      </c>
      <c r="AC1584" s="1">
        <v>25</v>
      </c>
      <c r="AD1584" s="1" t="s">
        <v>487</v>
      </c>
      <c r="AE1584" s="1" t="s">
        <v>8536</v>
      </c>
      <c r="AJ1584" s="1" t="s">
        <v>173</v>
      </c>
      <c r="AK1584" s="1" t="s">
        <v>8258</v>
      </c>
      <c r="AL1584" s="1" t="s">
        <v>55</v>
      </c>
      <c r="AM1584" s="1" t="s">
        <v>8766</v>
      </c>
      <c r="AT1584" s="1" t="s">
        <v>159</v>
      </c>
      <c r="AU1584" s="1" t="s">
        <v>6472</v>
      </c>
      <c r="AV1584" s="1" t="s">
        <v>2888</v>
      </c>
      <c r="AW1584" s="1" t="s">
        <v>9304</v>
      </c>
      <c r="BG1584" s="1" t="s">
        <v>81</v>
      </c>
      <c r="BH1584" s="1" t="s">
        <v>8866</v>
      </c>
      <c r="BI1584" s="1" t="s">
        <v>2889</v>
      </c>
      <c r="BJ1584" s="1" t="s">
        <v>9977</v>
      </c>
      <c r="BK1584" s="1" t="s">
        <v>81</v>
      </c>
      <c r="BL1584" s="1" t="s">
        <v>8866</v>
      </c>
      <c r="BM1584" s="1" t="s">
        <v>2890</v>
      </c>
      <c r="BN1584" s="1" t="s">
        <v>10399</v>
      </c>
      <c r="BO1584" s="1" t="s">
        <v>81</v>
      </c>
      <c r="BP1584" s="1" t="s">
        <v>8866</v>
      </c>
      <c r="BQ1584" s="1" t="s">
        <v>2891</v>
      </c>
      <c r="BR1584" s="1" t="s">
        <v>13638</v>
      </c>
      <c r="BS1584" s="1" t="s">
        <v>50</v>
      </c>
      <c r="BT1584" s="1" t="s">
        <v>11050</v>
      </c>
    </row>
    <row r="1585" spans="1:72" ht="13.5" customHeight="1">
      <c r="A1585" s="7" t="str">
        <f>HYPERLINK("http://kyu.snu.ac.kr/sdhj/index.jsp?type=hj/GK14611_00IM0001_089b.jpg","1738_수남면_089b")</f>
        <v>1738_수남면_089b</v>
      </c>
      <c r="B1585" s="2">
        <v>1738</v>
      </c>
      <c r="C1585" s="2" t="s">
        <v>13639</v>
      </c>
      <c r="D1585" s="2" t="s">
        <v>13640</v>
      </c>
      <c r="E1585" s="2">
        <v>1584</v>
      </c>
      <c r="F1585" s="1">
        <v>5</v>
      </c>
      <c r="G1585" s="1" t="s">
        <v>2374</v>
      </c>
      <c r="H1585" s="1" t="s">
        <v>6274</v>
      </c>
      <c r="I1585" s="1">
        <v>10</v>
      </c>
      <c r="L1585" s="1">
        <v>4</v>
      </c>
      <c r="M1585" s="1" t="s">
        <v>12086</v>
      </c>
      <c r="N1585" s="1" t="s">
        <v>12087</v>
      </c>
      <c r="S1585" s="1" t="s">
        <v>152</v>
      </c>
      <c r="T1585" s="1" t="s">
        <v>6372</v>
      </c>
      <c r="W1585" s="1" t="s">
        <v>66</v>
      </c>
      <c r="X1585" s="1" t="s">
        <v>11719</v>
      </c>
      <c r="Y1585" s="1" t="s">
        <v>170</v>
      </c>
      <c r="Z1585" s="1" t="s">
        <v>6819</v>
      </c>
      <c r="AC1585" s="1">
        <v>50</v>
      </c>
      <c r="AD1585" s="1" t="s">
        <v>469</v>
      </c>
      <c r="AE1585" s="1" t="s">
        <v>8574</v>
      </c>
    </row>
    <row r="1586" spans="1:72" ht="13.5" customHeight="1">
      <c r="A1586" s="7" t="str">
        <f>HYPERLINK("http://kyu.snu.ac.kr/sdhj/index.jsp?type=hj/GK14611_00IM0001_089b.jpg","1738_수남면_089b")</f>
        <v>1738_수남면_089b</v>
      </c>
      <c r="B1586" s="2">
        <v>1738</v>
      </c>
      <c r="C1586" s="2" t="s">
        <v>12894</v>
      </c>
      <c r="D1586" s="2" t="s">
        <v>12895</v>
      </c>
      <c r="E1586" s="2">
        <v>1585</v>
      </c>
      <c r="F1586" s="1">
        <v>5</v>
      </c>
      <c r="G1586" s="1" t="s">
        <v>2374</v>
      </c>
      <c r="H1586" s="1" t="s">
        <v>6274</v>
      </c>
      <c r="I1586" s="1">
        <v>10</v>
      </c>
      <c r="L1586" s="1">
        <v>4</v>
      </c>
      <c r="M1586" s="1" t="s">
        <v>12086</v>
      </c>
      <c r="N1586" s="1" t="s">
        <v>12087</v>
      </c>
      <c r="S1586" s="1" t="s">
        <v>156</v>
      </c>
      <c r="T1586" s="1" t="s">
        <v>6371</v>
      </c>
      <c r="U1586" s="1" t="s">
        <v>159</v>
      </c>
      <c r="V1586" s="1" t="s">
        <v>6472</v>
      </c>
      <c r="Y1586" s="1" t="s">
        <v>305</v>
      </c>
      <c r="Z1586" s="1" t="s">
        <v>7838</v>
      </c>
      <c r="AC1586" s="1">
        <v>23</v>
      </c>
      <c r="AD1586" s="1" t="s">
        <v>284</v>
      </c>
      <c r="AE1586" s="1" t="s">
        <v>8572</v>
      </c>
    </row>
    <row r="1587" spans="1:72" ht="13.5" customHeight="1">
      <c r="A1587" s="7" t="str">
        <f>HYPERLINK("http://kyu.snu.ac.kr/sdhj/index.jsp?type=hj/GK14611_00IM0001_089b.jpg","1738_수남면_089b")</f>
        <v>1738_수남면_089b</v>
      </c>
      <c r="B1587" s="2">
        <v>1738</v>
      </c>
      <c r="C1587" s="2" t="s">
        <v>12894</v>
      </c>
      <c r="D1587" s="2" t="s">
        <v>12895</v>
      </c>
      <c r="E1587" s="2">
        <v>1586</v>
      </c>
      <c r="F1587" s="1">
        <v>5</v>
      </c>
      <c r="G1587" s="1" t="s">
        <v>2374</v>
      </c>
      <c r="H1587" s="1" t="s">
        <v>6274</v>
      </c>
      <c r="I1587" s="1">
        <v>10</v>
      </c>
      <c r="L1587" s="1">
        <v>4</v>
      </c>
      <c r="M1587" s="1" t="s">
        <v>12086</v>
      </c>
      <c r="N1587" s="1" t="s">
        <v>12087</v>
      </c>
      <c r="T1587" s="1" t="s">
        <v>12893</v>
      </c>
      <c r="U1587" s="1" t="s">
        <v>181</v>
      </c>
      <c r="V1587" s="1" t="s">
        <v>6448</v>
      </c>
      <c r="Y1587" s="1" t="s">
        <v>1515</v>
      </c>
      <c r="Z1587" s="1" t="s">
        <v>7123</v>
      </c>
      <c r="AC1587" s="1">
        <v>53</v>
      </c>
      <c r="AD1587" s="1" t="s">
        <v>423</v>
      </c>
      <c r="AE1587" s="1" t="s">
        <v>6457</v>
      </c>
      <c r="AF1587" s="1" t="s">
        <v>1458</v>
      </c>
      <c r="AG1587" s="1" t="s">
        <v>8601</v>
      </c>
      <c r="BB1587" s="1" t="s">
        <v>13641</v>
      </c>
      <c r="BC1587" s="1" t="s">
        <v>14442</v>
      </c>
      <c r="BD1587" s="1" t="s">
        <v>14443</v>
      </c>
      <c r="BE1587" s="1" t="s">
        <v>14444</v>
      </c>
    </row>
    <row r="1588" spans="1:72" ht="13.5" customHeight="1">
      <c r="A1588" s="7" t="str">
        <f>HYPERLINK("http://kyu.snu.ac.kr/sdhj/index.jsp?type=hj/GK14611_00IM0001_089b.jpg","1738_수남면_089b")</f>
        <v>1738_수남면_089b</v>
      </c>
      <c r="B1588" s="2">
        <v>1738</v>
      </c>
      <c r="C1588" s="2" t="s">
        <v>12894</v>
      </c>
      <c r="D1588" s="2" t="s">
        <v>12895</v>
      </c>
      <c r="E1588" s="2">
        <v>1587</v>
      </c>
      <c r="F1588" s="1">
        <v>5</v>
      </c>
      <c r="G1588" s="1" t="s">
        <v>2374</v>
      </c>
      <c r="H1588" s="1" t="s">
        <v>6274</v>
      </c>
      <c r="I1588" s="1">
        <v>10</v>
      </c>
      <c r="L1588" s="1">
        <v>4</v>
      </c>
      <c r="M1588" s="1" t="s">
        <v>12086</v>
      </c>
      <c r="N1588" s="1" t="s">
        <v>12087</v>
      </c>
      <c r="T1588" s="1" t="s">
        <v>12893</v>
      </c>
      <c r="U1588" s="1" t="s">
        <v>181</v>
      </c>
      <c r="V1588" s="1" t="s">
        <v>6448</v>
      </c>
      <c r="Y1588" s="1" t="s">
        <v>6240</v>
      </c>
      <c r="Z1588" s="1" t="s">
        <v>11589</v>
      </c>
      <c r="AC1588" s="1">
        <v>37</v>
      </c>
      <c r="AD1588" s="1" t="s">
        <v>189</v>
      </c>
      <c r="AE1588" s="1" t="s">
        <v>8533</v>
      </c>
      <c r="BC1588" s="1" t="s">
        <v>13292</v>
      </c>
      <c r="BE1588" s="1" t="s">
        <v>13642</v>
      </c>
      <c r="BF1588" s="1" t="s">
        <v>11491</v>
      </c>
    </row>
    <row r="1589" spans="1:72" ht="13.5" customHeight="1">
      <c r="A1589" s="7" t="str">
        <f>HYPERLINK("http://kyu.snu.ac.kr/sdhj/index.jsp?type=hj/GK14611_00IM0001_089b.jpg","1738_수남면_089b")</f>
        <v>1738_수남면_089b</v>
      </c>
      <c r="B1589" s="2">
        <v>1738</v>
      </c>
      <c r="C1589" s="2" t="s">
        <v>12735</v>
      </c>
      <c r="D1589" s="2" t="s">
        <v>12736</v>
      </c>
      <c r="E1589" s="2">
        <v>1588</v>
      </c>
      <c r="F1589" s="1">
        <v>5</v>
      </c>
      <c r="G1589" s="1" t="s">
        <v>2374</v>
      </c>
      <c r="H1589" s="1" t="s">
        <v>6274</v>
      </c>
      <c r="I1589" s="1">
        <v>10</v>
      </c>
      <c r="L1589" s="1">
        <v>4</v>
      </c>
      <c r="M1589" s="1" t="s">
        <v>12086</v>
      </c>
      <c r="N1589" s="1" t="s">
        <v>12087</v>
      </c>
      <c r="T1589" s="1" t="s">
        <v>12893</v>
      </c>
      <c r="U1589" s="1" t="s">
        <v>181</v>
      </c>
      <c r="V1589" s="1" t="s">
        <v>6448</v>
      </c>
      <c r="Y1589" s="1" t="s">
        <v>2892</v>
      </c>
      <c r="Z1589" s="1" t="s">
        <v>6940</v>
      </c>
      <c r="AC1589" s="1">
        <v>34</v>
      </c>
      <c r="AD1589" s="1" t="s">
        <v>446</v>
      </c>
      <c r="AE1589" s="1" t="s">
        <v>8579</v>
      </c>
      <c r="AG1589" s="1" t="s">
        <v>13291</v>
      </c>
      <c r="AI1589" s="1" t="s">
        <v>13643</v>
      </c>
      <c r="BC1589" s="1" t="s">
        <v>13292</v>
      </c>
      <c r="BE1589" s="1" t="s">
        <v>13642</v>
      </c>
      <c r="BF1589" s="1" t="s">
        <v>11492</v>
      </c>
    </row>
    <row r="1590" spans="1:72" ht="13.5" customHeight="1">
      <c r="A1590" s="7" t="str">
        <f>HYPERLINK("http://kyu.snu.ac.kr/sdhj/index.jsp?type=hj/GK14611_00IM0001_089b.jpg","1738_수남면_089b")</f>
        <v>1738_수남면_089b</v>
      </c>
      <c r="B1590" s="2">
        <v>1738</v>
      </c>
      <c r="C1590" s="2" t="s">
        <v>12735</v>
      </c>
      <c r="D1590" s="2" t="s">
        <v>12736</v>
      </c>
      <c r="E1590" s="2">
        <v>1589</v>
      </c>
      <c r="F1590" s="1">
        <v>5</v>
      </c>
      <c r="G1590" s="1" t="s">
        <v>2374</v>
      </c>
      <c r="H1590" s="1" t="s">
        <v>6274</v>
      </c>
      <c r="I1590" s="1">
        <v>10</v>
      </c>
      <c r="L1590" s="1">
        <v>4</v>
      </c>
      <c r="M1590" s="1" t="s">
        <v>12086</v>
      </c>
      <c r="N1590" s="1" t="s">
        <v>12087</v>
      </c>
      <c r="T1590" s="1" t="s">
        <v>12893</v>
      </c>
      <c r="U1590" s="1" t="s">
        <v>2893</v>
      </c>
      <c r="V1590" s="1" t="s">
        <v>6639</v>
      </c>
      <c r="Y1590" s="1" t="s">
        <v>1734</v>
      </c>
      <c r="Z1590" s="1" t="s">
        <v>7837</v>
      </c>
      <c r="AF1590" s="1" t="s">
        <v>11493</v>
      </c>
      <c r="AG1590" s="1" t="s">
        <v>11684</v>
      </c>
      <c r="AH1590" s="1" t="s">
        <v>384</v>
      </c>
      <c r="AI1590" s="1" t="s">
        <v>8721</v>
      </c>
    </row>
    <row r="1591" spans="1:72" ht="13.5" customHeight="1">
      <c r="A1591" s="7" t="str">
        <f>HYPERLINK("http://kyu.snu.ac.kr/sdhj/index.jsp?type=hj/GK14611_00IM0001_089b.jpg","1738_수남면_089b")</f>
        <v>1738_수남면_089b</v>
      </c>
      <c r="B1591" s="2">
        <v>1738</v>
      </c>
      <c r="C1591" s="2" t="s">
        <v>12894</v>
      </c>
      <c r="D1591" s="2" t="s">
        <v>12895</v>
      </c>
      <c r="E1591" s="2">
        <v>1590</v>
      </c>
      <c r="F1591" s="1">
        <v>5</v>
      </c>
      <c r="G1591" s="1" t="s">
        <v>2374</v>
      </c>
      <c r="H1591" s="1" t="s">
        <v>6274</v>
      </c>
      <c r="I1591" s="1">
        <v>10</v>
      </c>
      <c r="L1591" s="1">
        <v>4</v>
      </c>
      <c r="M1591" s="1" t="s">
        <v>12086</v>
      </c>
      <c r="N1591" s="1" t="s">
        <v>12087</v>
      </c>
      <c r="T1591" s="1" t="s">
        <v>12893</v>
      </c>
      <c r="U1591" s="1" t="s">
        <v>181</v>
      </c>
      <c r="V1591" s="1" t="s">
        <v>6448</v>
      </c>
      <c r="Y1591" s="1" t="s">
        <v>2894</v>
      </c>
      <c r="Z1591" s="1" t="s">
        <v>7836</v>
      </c>
      <c r="AC1591" s="1">
        <v>30</v>
      </c>
      <c r="AD1591" s="1" t="s">
        <v>312</v>
      </c>
      <c r="AE1591" s="1" t="s">
        <v>8552</v>
      </c>
      <c r="BB1591" s="1" t="s">
        <v>792</v>
      </c>
      <c r="BC1591" s="1" t="s">
        <v>6474</v>
      </c>
      <c r="BD1591" s="1" t="s">
        <v>791</v>
      </c>
      <c r="BE1591" s="1" t="s">
        <v>11584</v>
      </c>
      <c r="BF1591" s="1" t="s">
        <v>11492</v>
      </c>
    </row>
    <row r="1592" spans="1:72" ht="13.5" customHeight="1">
      <c r="A1592" s="7" t="str">
        <f>HYPERLINK("http://kyu.snu.ac.kr/sdhj/index.jsp?type=hj/GK14611_00IM0001_089b.jpg","1738_수남면_089b")</f>
        <v>1738_수남면_089b</v>
      </c>
      <c r="B1592" s="2">
        <v>1738</v>
      </c>
      <c r="C1592" s="2" t="s">
        <v>12735</v>
      </c>
      <c r="D1592" s="2" t="s">
        <v>12736</v>
      </c>
      <c r="E1592" s="2">
        <v>1591</v>
      </c>
      <c r="F1592" s="1">
        <v>5</v>
      </c>
      <c r="G1592" s="1" t="s">
        <v>2374</v>
      </c>
      <c r="H1592" s="1" t="s">
        <v>6274</v>
      </c>
      <c r="I1592" s="1">
        <v>10</v>
      </c>
      <c r="L1592" s="1">
        <v>4</v>
      </c>
      <c r="M1592" s="1" t="s">
        <v>12086</v>
      </c>
      <c r="N1592" s="1" t="s">
        <v>12087</v>
      </c>
      <c r="T1592" s="1" t="s">
        <v>12893</v>
      </c>
      <c r="U1592" s="1" t="s">
        <v>181</v>
      </c>
      <c r="V1592" s="1" t="s">
        <v>6448</v>
      </c>
      <c r="Y1592" s="1" t="s">
        <v>2895</v>
      </c>
      <c r="Z1592" s="1" t="s">
        <v>7835</v>
      </c>
      <c r="AC1592" s="1">
        <v>4</v>
      </c>
      <c r="AD1592" s="1" t="s">
        <v>89</v>
      </c>
      <c r="AE1592" s="1" t="s">
        <v>8545</v>
      </c>
      <c r="AF1592" s="1" t="s">
        <v>105</v>
      </c>
      <c r="AG1592" s="1" t="s">
        <v>8593</v>
      </c>
      <c r="BB1592" s="1" t="s">
        <v>239</v>
      </c>
      <c r="BC1592" s="1" t="s">
        <v>6489</v>
      </c>
      <c r="BF1592" s="1" t="s">
        <v>11491</v>
      </c>
    </row>
    <row r="1593" spans="1:72" ht="13.5" customHeight="1">
      <c r="A1593" s="7" t="str">
        <f>HYPERLINK("http://kyu.snu.ac.kr/sdhj/index.jsp?type=hj/GK14611_00IM0001_089b.jpg","1738_수남면_089b")</f>
        <v>1738_수남면_089b</v>
      </c>
      <c r="B1593" s="2">
        <v>1738</v>
      </c>
      <c r="C1593" s="2" t="s">
        <v>12735</v>
      </c>
      <c r="D1593" s="2" t="s">
        <v>12736</v>
      </c>
      <c r="E1593" s="2">
        <v>1592</v>
      </c>
      <c r="F1593" s="1">
        <v>5</v>
      </c>
      <c r="G1593" s="1" t="s">
        <v>2374</v>
      </c>
      <c r="H1593" s="1" t="s">
        <v>6274</v>
      </c>
      <c r="I1593" s="1">
        <v>10</v>
      </c>
      <c r="L1593" s="1">
        <v>5</v>
      </c>
      <c r="M1593" s="1" t="s">
        <v>12088</v>
      </c>
      <c r="N1593" s="1" t="s">
        <v>12089</v>
      </c>
      <c r="T1593" s="1" t="s">
        <v>13644</v>
      </c>
      <c r="U1593" s="1" t="s">
        <v>159</v>
      </c>
      <c r="V1593" s="1" t="s">
        <v>6472</v>
      </c>
      <c r="W1593" s="1" t="s">
        <v>460</v>
      </c>
      <c r="X1593" s="1" t="s">
        <v>6720</v>
      </c>
      <c r="Y1593" s="1" t="s">
        <v>2896</v>
      </c>
      <c r="Z1593" s="1" t="s">
        <v>7834</v>
      </c>
      <c r="AC1593" s="1">
        <v>64</v>
      </c>
      <c r="AD1593" s="1" t="s">
        <v>89</v>
      </c>
      <c r="AE1593" s="1" t="s">
        <v>8545</v>
      </c>
      <c r="AJ1593" s="1" t="s">
        <v>17</v>
      </c>
      <c r="AK1593" s="1" t="s">
        <v>8760</v>
      </c>
      <c r="AL1593" s="1" t="s">
        <v>161</v>
      </c>
      <c r="AM1593" s="1" t="s">
        <v>8764</v>
      </c>
      <c r="AT1593" s="1" t="s">
        <v>81</v>
      </c>
      <c r="AU1593" s="1" t="s">
        <v>8866</v>
      </c>
      <c r="AV1593" s="1" t="s">
        <v>2897</v>
      </c>
      <c r="AW1593" s="1" t="s">
        <v>9303</v>
      </c>
      <c r="BG1593" s="1" t="s">
        <v>81</v>
      </c>
      <c r="BH1593" s="1" t="s">
        <v>8866</v>
      </c>
      <c r="BI1593" s="1" t="s">
        <v>6247</v>
      </c>
      <c r="BJ1593" s="1" t="s">
        <v>6743</v>
      </c>
      <c r="BK1593" s="1" t="s">
        <v>2898</v>
      </c>
      <c r="BL1593" s="1" t="s">
        <v>10143</v>
      </c>
      <c r="BM1593" s="1" t="s">
        <v>2899</v>
      </c>
      <c r="BN1593" s="1" t="s">
        <v>10398</v>
      </c>
      <c r="BO1593" s="1" t="s">
        <v>81</v>
      </c>
      <c r="BP1593" s="1" t="s">
        <v>8866</v>
      </c>
      <c r="BQ1593" s="1" t="s">
        <v>2900</v>
      </c>
      <c r="BR1593" s="1" t="s">
        <v>11249</v>
      </c>
      <c r="BS1593" s="1" t="s">
        <v>50</v>
      </c>
      <c r="BT1593" s="1" t="s">
        <v>11050</v>
      </c>
    </row>
    <row r="1594" spans="1:72" ht="13.5" customHeight="1">
      <c r="A1594" s="7" t="str">
        <f>HYPERLINK("http://kyu.snu.ac.kr/sdhj/index.jsp?type=hj/GK14611_00IM0001_089b.jpg","1738_수남면_089b")</f>
        <v>1738_수남면_089b</v>
      </c>
      <c r="B1594" s="2">
        <v>1738</v>
      </c>
      <c r="C1594" s="2" t="s">
        <v>12745</v>
      </c>
      <c r="D1594" s="2" t="s">
        <v>12746</v>
      </c>
      <c r="E1594" s="2">
        <v>1593</v>
      </c>
      <c r="F1594" s="1">
        <v>5</v>
      </c>
      <c r="G1594" s="1" t="s">
        <v>2374</v>
      </c>
      <c r="H1594" s="1" t="s">
        <v>6274</v>
      </c>
      <c r="I1594" s="1">
        <v>10</v>
      </c>
      <c r="L1594" s="1">
        <v>5</v>
      </c>
      <c r="M1594" s="1" t="s">
        <v>12088</v>
      </c>
      <c r="N1594" s="1" t="s">
        <v>12089</v>
      </c>
      <c r="S1594" s="1" t="s">
        <v>51</v>
      </c>
      <c r="T1594" s="1" t="s">
        <v>6364</v>
      </c>
      <c r="W1594" s="1" t="s">
        <v>398</v>
      </c>
      <c r="X1594" s="1" t="s">
        <v>6423</v>
      </c>
      <c r="Y1594" s="1" t="s">
        <v>170</v>
      </c>
      <c r="Z1594" s="1" t="s">
        <v>6819</v>
      </c>
      <c r="AC1594" s="1">
        <v>57</v>
      </c>
      <c r="AD1594" s="1" t="s">
        <v>54</v>
      </c>
      <c r="AE1594" s="1" t="s">
        <v>8570</v>
      </c>
      <c r="AJ1594" s="1" t="s">
        <v>173</v>
      </c>
      <c r="AK1594" s="1" t="s">
        <v>8258</v>
      </c>
      <c r="AL1594" s="1" t="s">
        <v>1929</v>
      </c>
      <c r="AM1594" s="1" t="s">
        <v>8781</v>
      </c>
      <c r="AT1594" s="1" t="s">
        <v>81</v>
      </c>
      <c r="AU1594" s="1" t="s">
        <v>8866</v>
      </c>
      <c r="AV1594" s="1" t="s">
        <v>2901</v>
      </c>
      <c r="AW1594" s="1" t="s">
        <v>8213</v>
      </c>
      <c r="BG1594" s="1" t="s">
        <v>81</v>
      </c>
      <c r="BH1594" s="1" t="s">
        <v>8866</v>
      </c>
      <c r="BI1594" s="1" t="s">
        <v>2902</v>
      </c>
      <c r="BJ1594" s="1" t="s">
        <v>9976</v>
      </c>
      <c r="BK1594" s="1" t="s">
        <v>321</v>
      </c>
      <c r="BL1594" s="1" t="s">
        <v>9663</v>
      </c>
      <c r="BM1594" s="1" t="s">
        <v>2903</v>
      </c>
      <c r="BN1594" s="1" t="s">
        <v>6410</v>
      </c>
      <c r="BO1594" s="1" t="s">
        <v>81</v>
      </c>
      <c r="BP1594" s="1" t="s">
        <v>8866</v>
      </c>
      <c r="BQ1594" s="1" t="s">
        <v>2904</v>
      </c>
      <c r="BR1594" s="1" t="s">
        <v>10862</v>
      </c>
      <c r="BS1594" s="1" t="s">
        <v>97</v>
      </c>
      <c r="BT1594" s="1" t="s">
        <v>8768</v>
      </c>
    </row>
    <row r="1595" spans="1:72" ht="13.5" customHeight="1">
      <c r="A1595" s="7" t="str">
        <f>HYPERLINK("http://kyu.snu.ac.kr/sdhj/index.jsp?type=hj/GK14611_00IM0001_089b.jpg","1738_수남면_089b")</f>
        <v>1738_수남면_089b</v>
      </c>
      <c r="B1595" s="2">
        <v>1738</v>
      </c>
      <c r="C1595" s="2" t="s">
        <v>12820</v>
      </c>
      <c r="D1595" s="2" t="s">
        <v>12821</v>
      </c>
      <c r="E1595" s="2">
        <v>1594</v>
      </c>
      <c r="F1595" s="1">
        <v>5</v>
      </c>
      <c r="G1595" s="1" t="s">
        <v>2374</v>
      </c>
      <c r="H1595" s="1" t="s">
        <v>6274</v>
      </c>
      <c r="I1595" s="1">
        <v>10</v>
      </c>
      <c r="L1595" s="1">
        <v>5</v>
      </c>
      <c r="M1595" s="1" t="s">
        <v>12088</v>
      </c>
      <c r="N1595" s="1" t="s">
        <v>12089</v>
      </c>
      <c r="S1595" s="1" t="s">
        <v>83</v>
      </c>
      <c r="T1595" s="1" t="s">
        <v>6369</v>
      </c>
      <c r="Y1595" s="1" t="s">
        <v>2905</v>
      </c>
      <c r="Z1595" s="1" t="s">
        <v>7833</v>
      </c>
      <c r="AC1595" s="1">
        <v>34</v>
      </c>
      <c r="AD1595" s="1" t="s">
        <v>446</v>
      </c>
      <c r="AE1595" s="1" t="s">
        <v>8579</v>
      </c>
    </row>
    <row r="1596" spans="1:72" ht="13.5" customHeight="1">
      <c r="A1596" s="7" t="str">
        <f>HYPERLINK("http://kyu.snu.ac.kr/sdhj/index.jsp?type=hj/GK14611_00IM0001_089b.jpg","1738_수남면_089b")</f>
        <v>1738_수남면_089b</v>
      </c>
      <c r="B1596" s="2">
        <v>1738</v>
      </c>
      <c r="C1596" s="2" t="s">
        <v>12698</v>
      </c>
      <c r="D1596" s="2" t="s">
        <v>12699</v>
      </c>
      <c r="E1596" s="2">
        <v>1595</v>
      </c>
      <c r="F1596" s="1">
        <v>5</v>
      </c>
      <c r="G1596" s="1" t="s">
        <v>2374</v>
      </c>
      <c r="H1596" s="1" t="s">
        <v>6274</v>
      </c>
      <c r="I1596" s="1">
        <v>10</v>
      </c>
      <c r="L1596" s="1">
        <v>5</v>
      </c>
      <c r="M1596" s="1" t="s">
        <v>12088</v>
      </c>
      <c r="N1596" s="1" t="s">
        <v>12089</v>
      </c>
      <c r="S1596" s="1" t="s">
        <v>475</v>
      </c>
      <c r="T1596" s="1" t="s">
        <v>6368</v>
      </c>
      <c r="W1596" s="1" t="s">
        <v>169</v>
      </c>
      <c r="X1596" s="1" t="s">
        <v>6718</v>
      </c>
      <c r="Y1596" s="1" t="s">
        <v>170</v>
      </c>
      <c r="Z1596" s="1" t="s">
        <v>6819</v>
      </c>
      <c r="AC1596" s="1">
        <v>31</v>
      </c>
      <c r="AD1596" s="1" t="s">
        <v>86</v>
      </c>
      <c r="AE1596" s="1" t="s">
        <v>8550</v>
      </c>
    </row>
    <row r="1597" spans="1:72" ht="13.5" customHeight="1">
      <c r="A1597" s="7" t="str">
        <f>HYPERLINK("http://kyu.snu.ac.kr/sdhj/index.jsp?type=hj/GK14611_00IM0001_089b.jpg","1738_수남면_089b")</f>
        <v>1738_수남면_089b</v>
      </c>
      <c r="B1597" s="2">
        <v>1738</v>
      </c>
      <c r="C1597" s="2" t="s">
        <v>12698</v>
      </c>
      <c r="D1597" s="2" t="s">
        <v>12699</v>
      </c>
      <c r="E1597" s="2">
        <v>1596</v>
      </c>
      <c r="F1597" s="1">
        <v>5</v>
      </c>
      <c r="G1597" s="1" t="s">
        <v>2374</v>
      </c>
      <c r="H1597" s="1" t="s">
        <v>6274</v>
      </c>
      <c r="I1597" s="1">
        <v>10</v>
      </c>
      <c r="L1597" s="1">
        <v>5</v>
      </c>
      <c r="M1597" s="1" t="s">
        <v>12088</v>
      </c>
      <c r="N1597" s="1" t="s">
        <v>12089</v>
      </c>
      <c r="S1597" s="1" t="s">
        <v>131</v>
      </c>
      <c r="T1597" s="1" t="s">
        <v>6366</v>
      </c>
      <c r="Y1597" s="1" t="s">
        <v>2906</v>
      </c>
      <c r="Z1597" s="1" t="s">
        <v>7832</v>
      </c>
      <c r="AC1597" s="1">
        <v>31</v>
      </c>
      <c r="AD1597" s="1" t="s">
        <v>86</v>
      </c>
      <c r="AE1597" s="1" t="s">
        <v>8550</v>
      </c>
    </row>
    <row r="1598" spans="1:72" ht="13.5" customHeight="1">
      <c r="A1598" s="7" t="str">
        <f>HYPERLINK("http://kyu.snu.ac.kr/sdhj/index.jsp?type=hj/GK14611_00IM0001_089b.jpg","1738_수남면_089b")</f>
        <v>1738_수남면_089b</v>
      </c>
      <c r="B1598" s="2">
        <v>1738</v>
      </c>
      <c r="C1598" s="2" t="s">
        <v>12698</v>
      </c>
      <c r="D1598" s="2" t="s">
        <v>12699</v>
      </c>
      <c r="E1598" s="2">
        <v>1597</v>
      </c>
      <c r="F1598" s="1">
        <v>5</v>
      </c>
      <c r="G1598" s="1" t="s">
        <v>2374</v>
      </c>
      <c r="H1598" s="1" t="s">
        <v>6274</v>
      </c>
      <c r="I1598" s="1">
        <v>10</v>
      </c>
      <c r="L1598" s="1">
        <v>5</v>
      </c>
      <c r="M1598" s="1" t="s">
        <v>12088</v>
      </c>
      <c r="N1598" s="1" t="s">
        <v>12089</v>
      </c>
      <c r="S1598" s="1" t="s">
        <v>131</v>
      </c>
      <c r="T1598" s="1" t="s">
        <v>6366</v>
      </c>
      <c r="Y1598" s="1" t="s">
        <v>2907</v>
      </c>
      <c r="Z1598" s="1" t="s">
        <v>7831</v>
      </c>
      <c r="AC1598" s="1">
        <v>19</v>
      </c>
      <c r="AD1598" s="1" t="s">
        <v>275</v>
      </c>
      <c r="AE1598" s="1" t="s">
        <v>8558</v>
      </c>
    </row>
    <row r="1599" spans="1:72" ht="13.5" customHeight="1">
      <c r="A1599" s="7" t="str">
        <f>HYPERLINK("http://kyu.snu.ac.kr/sdhj/index.jsp?type=hj/GK14611_00IM0001_089b.jpg","1738_수남면_089b")</f>
        <v>1738_수남면_089b</v>
      </c>
      <c r="B1599" s="2">
        <v>1738</v>
      </c>
      <c r="C1599" s="2" t="s">
        <v>12698</v>
      </c>
      <c r="D1599" s="2" t="s">
        <v>12699</v>
      </c>
      <c r="E1599" s="2">
        <v>1598</v>
      </c>
      <c r="F1599" s="1">
        <v>5</v>
      </c>
      <c r="G1599" s="1" t="s">
        <v>2374</v>
      </c>
      <c r="H1599" s="1" t="s">
        <v>6274</v>
      </c>
      <c r="I1599" s="1">
        <v>10</v>
      </c>
      <c r="L1599" s="1">
        <v>5</v>
      </c>
      <c r="M1599" s="1" t="s">
        <v>12088</v>
      </c>
      <c r="N1599" s="1" t="s">
        <v>12089</v>
      </c>
      <c r="T1599" s="1" t="s">
        <v>13645</v>
      </c>
      <c r="U1599" s="1" t="s">
        <v>181</v>
      </c>
      <c r="V1599" s="1" t="s">
        <v>6448</v>
      </c>
      <c r="Y1599" s="1" t="s">
        <v>927</v>
      </c>
      <c r="Z1599" s="1" t="s">
        <v>7830</v>
      </c>
      <c r="AC1599" s="1">
        <v>61</v>
      </c>
      <c r="AD1599" s="1" t="s">
        <v>108</v>
      </c>
      <c r="AE1599" s="1" t="s">
        <v>8540</v>
      </c>
      <c r="AT1599" s="1" t="s">
        <v>588</v>
      </c>
      <c r="AU1599" s="1" t="s">
        <v>8872</v>
      </c>
      <c r="AV1599" s="1" t="s">
        <v>1938</v>
      </c>
      <c r="AW1599" s="1" t="s">
        <v>9302</v>
      </c>
      <c r="BB1599" s="1" t="s">
        <v>606</v>
      </c>
      <c r="BC1599" s="1" t="s">
        <v>6577</v>
      </c>
      <c r="BD1599" s="1" t="s">
        <v>2908</v>
      </c>
      <c r="BE1599" s="1" t="s">
        <v>7850</v>
      </c>
    </row>
    <row r="1600" spans="1:72" ht="13.5" customHeight="1">
      <c r="A1600" s="7" t="str">
        <f>HYPERLINK("http://kyu.snu.ac.kr/sdhj/index.jsp?type=hj/GK14611_00IM0001_089b.jpg","1738_수남면_089b")</f>
        <v>1738_수남면_089b</v>
      </c>
      <c r="B1600" s="2">
        <v>1738</v>
      </c>
      <c r="C1600" s="2" t="s">
        <v>12698</v>
      </c>
      <c r="D1600" s="2" t="s">
        <v>12699</v>
      </c>
      <c r="E1600" s="2">
        <v>1599</v>
      </c>
      <c r="F1600" s="1">
        <v>5</v>
      </c>
      <c r="G1600" s="1" t="s">
        <v>2374</v>
      </c>
      <c r="H1600" s="1" t="s">
        <v>6274</v>
      </c>
      <c r="I1600" s="1">
        <v>10</v>
      </c>
      <c r="L1600" s="1">
        <v>5</v>
      </c>
      <c r="M1600" s="1" t="s">
        <v>12088</v>
      </c>
      <c r="N1600" s="1" t="s">
        <v>12089</v>
      </c>
      <c r="T1600" s="1" t="s">
        <v>13645</v>
      </c>
      <c r="U1600" s="1" t="s">
        <v>181</v>
      </c>
      <c r="V1600" s="1" t="s">
        <v>6448</v>
      </c>
      <c r="Y1600" s="1" t="s">
        <v>2909</v>
      </c>
      <c r="Z1600" s="1" t="s">
        <v>7829</v>
      </c>
      <c r="AC1600" s="1">
        <v>36</v>
      </c>
      <c r="AD1600" s="1" t="s">
        <v>404</v>
      </c>
      <c r="AE1600" s="1" t="s">
        <v>8584</v>
      </c>
      <c r="BB1600" s="1" t="s">
        <v>239</v>
      </c>
      <c r="BC1600" s="1" t="s">
        <v>6489</v>
      </c>
      <c r="BF1600" s="1" t="s">
        <v>11491</v>
      </c>
    </row>
    <row r="1601" spans="1:72" ht="13.5" customHeight="1">
      <c r="A1601" s="7" t="str">
        <f>HYPERLINK("http://kyu.snu.ac.kr/sdhj/index.jsp?type=hj/GK14611_00IM0001_089b.jpg","1738_수남면_089b")</f>
        <v>1738_수남면_089b</v>
      </c>
      <c r="B1601" s="2">
        <v>1738</v>
      </c>
      <c r="C1601" s="2" t="s">
        <v>12735</v>
      </c>
      <c r="D1601" s="2" t="s">
        <v>12736</v>
      </c>
      <c r="E1601" s="2">
        <v>1600</v>
      </c>
      <c r="F1601" s="1">
        <v>5</v>
      </c>
      <c r="G1601" s="1" t="s">
        <v>2374</v>
      </c>
      <c r="H1601" s="1" t="s">
        <v>6274</v>
      </c>
      <c r="I1601" s="1">
        <v>10</v>
      </c>
      <c r="L1601" s="1">
        <v>5</v>
      </c>
      <c r="M1601" s="1" t="s">
        <v>12088</v>
      </c>
      <c r="N1601" s="1" t="s">
        <v>12089</v>
      </c>
      <c r="T1601" s="1" t="s">
        <v>13645</v>
      </c>
      <c r="U1601" s="1" t="s">
        <v>181</v>
      </c>
      <c r="V1601" s="1" t="s">
        <v>6448</v>
      </c>
      <c r="Y1601" s="1" t="s">
        <v>13210</v>
      </c>
      <c r="Z1601" s="1" t="s">
        <v>11735</v>
      </c>
      <c r="AC1601" s="1">
        <v>68</v>
      </c>
      <c r="AD1601" s="1" t="s">
        <v>580</v>
      </c>
      <c r="AE1601" s="1" t="s">
        <v>8555</v>
      </c>
      <c r="AF1601" s="1" t="s">
        <v>531</v>
      </c>
      <c r="AG1601" s="1" t="s">
        <v>8592</v>
      </c>
    </row>
    <row r="1602" spans="1:72" ht="13.5" customHeight="1">
      <c r="A1602" s="7" t="str">
        <f>HYPERLINK("http://kyu.snu.ac.kr/sdhj/index.jsp?type=hj/GK14611_00IM0001_089b.jpg","1738_수남면_089b")</f>
        <v>1738_수남면_089b</v>
      </c>
      <c r="B1602" s="2">
        <v>1738</v>
      </c>
      <c r="C1602" s="2" t="s">
        <v>12698</v>
      </c>
      <c r="D1602" s="2" t="s">
        <v>12699</v>
      </c>
      <c r="E1602" s="2">
        <v>1601</v>
      </c>
      <c r="F1602" s="1">
        <v>5</v>
      </c>
      <c r="G1602" s="1" t="s">
        <v>2374</v>
      </c>
      <c r="H1602" s="1" t="s">
        <v>6274</v>
      </c>
      <c r="I1602" s="1">
        <v>10</v>
      </c>
      <c r="L1602" s="1">
        <v>5</v>
      </c>
      <c r="M1602" s="1" t="s">
        <v>12088</v>
      </c>
      <c r="N1602" s="1" t="s">
        <v>12089</v>
      </c>
      <c r="T1602" s="1" t="s">
        <v>13645</v>
      </c>
      <c r="U1602" s="1" t="s">
        <v>181</v>
      </c>
      <c r="V1602" s="1" t="s">
        <v>6448</v>
      </c>
      <c r="Y1602" s="1" t="s">
        <v>2910</v>
      </c>
      <c r="Z1602" s="1" t="s">
        <v>6716</v>
      </c>
      <c r="AD1602" s="1" t="s">
        <v>236</v>
      </c>
      <c r="AE1602" s="1" t="s">
        <v>8575</v>
      </c>
      <c r="AF1602" s="1" t="s">
        <v>417</v>
      </c>
      <c r="AG1602" s="1" t="s">
        <v>8591</v>
      </c>
      <c r="AH1602" s="1" t="s">
        <v>50</v>
      </c>
      <c r="AI1602" s="1" t="s">
        <v>11050</v>
      </c>
      <c r="BC1602" s="1" t="s">
        <v>13646</v>
      </c>
      <c r="BE1602" s="1" t="s">
        <v>13647</v>
      </c>
      <c r="BF1602" s="1" t="s">
        <v>11492</v>
      </c>
    </row>
    <row r="1603" spans="1:72" ht="13.5" customHeight="1">
      <c r="A1603" s="7" t="str">
        <f>HYPERLINK("http://kyu.snu.ac.kr/sdhj/index.jsp?type=hj/GK14611_00IM0001_089b.jpg","1738_수남면_089b")</f>
        <v>1738_수남면_089b</v>
      </c>
      <c r="B1603" s="2">
        <v>1738</v>
      </c>
      <c r="C1603" s="2" t="s">
        <v>12735</v>
      </c>
      <c r="D1603" s="2" t="s">
        <v>12736</v>
      </c>
      <c r="E1603" s="2">
        <v>1602</v>
      </c>
      <c r="F1603" s="1">
        <v>5</v>
      </c>
      <c r="G1603" s="1" t="s">
        <v>2374</v>
      </c>
      <c r="H1603" s="1" t="s">
        <v>6274</v>
      </c>
      <c r="I1603" s="1">
        <v>10</v>
      </c>
      <c r="L1603" s="1">
        <v>5</v>
      </c>
      <c r="M1603" s="1" t="s">
        <v>12088</v>
      </c>
      <c r="N1603" s="1" t="s">
        <v>12089</v>
      </c>
      <c r="T1603" s="1" t="s">
        <v>13645</v>
      </c>
      <c r="U1603" s="1" t="s">
        <v>181</v>
      </c>
      <c r="V1603" s="1" t="s">
        <v>6448</v>
      </c>
      <c r="Y1603" s="1" t="s">
        <v>2911</v>
      </c>
      <c r="Z1603" s="1" t="s">
        <v>7828</v>
      </c>
      <c r="AC1603" s="1">
        <v>54</v>
      </c>
      <c r="AD1603" s="1" t="s">
        <v>482</v>
      </c>
      <c r="AE1603" s="1" t="s">
        <v>8578</v>
      </c>
      <c r="AF1603" s="1" t="s">
        <v>531</v>
      </c>
      <c r="AG1603" s="1" t="s">
        <v>8592</v>
      </c>
    </row>
    <row r="1604" spans="1:72" ht="13.5" customHeight="1">
      <c r="A1604" s="7" t="str">
        <f>HYPERLINK("http://kyu.snu.ac.kr/sdhj/index.jsp?type=hj/GK14611_00IM0001_089b.jpg","1738_수남면_089b")</f>
        <v>1738_수남면_089b</v>
      </c>
      <c r="B1604" s="2">
        <v>1738</v>
      </c>
      <c r="C1604" s="2" t="s">
        <v>12698</v>
      </c>
      <c r="D1604" s="2" t="s">
        <v>12699</v>
      </c>
      <c r="E1604" s="2">
        <v>1603</v>
      </c>
      <c r="F1604" s="1">
        <v>5</v>
      </c>
      <c r="G1604" s="1" t="s">
        <v>2374</v>
      </c>
      <c r="H1604" s="1" t="s">
        <v>6274</v>
      </c>
      <c r="I1604" s="1">
        <v>10</v>
      </c>
      <c r="L1604" s="1">
        <v>5</v>
      </c>
      <c r="M1604" s="1" t="s">
        <v>12088</v>
      </c>
      <c r="N1604" s="1" t="s">
        <v>12089</v>
      </c>
      <c r="T1604" s="1" t="s">
        <v>13645</v>
      </c>
      <c r="U1604" s="1" t="s">
        <v>181</v>
      </c>
      <c r="V1604" s="1" t="s">
        <v>6448</v>
      </c>
      <c r="Y1604" s="1" t="s">
        <v>6188</v>
      </c>
      <c r="Z1604" s="1" t="s">
        <v>7827</v>
      </c>
      <c r="AC1604" s="1">
        <v>33</v>
      </c>
      <c r="AD1604" s="1" t="s">
        <v>339</v>
      </c>
      <c r="AE1604" s="1" t="s">
        <v>8562</v>
      </c>
      <c r="BB1604" s="1" t="s">
        <v>239</v>
      </c>
      <c r="BC1604" s="1" t="s">
        <v>6489</v>
      </c>
      <c r="BF1604" s="1" t="s">
        <v>11491</v>
      </c>
    </row>
    <row r="1605" spans="1:72" ht="13.5" customHeight="1">
      <c r="A1605" s="7" t="str">
        <f>HYPERLINK("http://kyu.snu.ac.kr/sdhj/index.jsp?type=hj/GK14611_00IM0001_089b.jpg","1738_수남면_089b")</f>
        <v>1738_수남면_089b</v>
      </c>
      <c r="B1605" s="2">
        <v>1738</v>
      </c>
      <c r="C1605" s="2" t="s">
        <v>12735</v>
      </c>
      <c r="D1605" s="2" t="s">
        <v>12736</v>
      </c>
      <c r="E1605" s="2">
        <v>1604</v>
      </c>
      <c r="F1605" s="1">
        <v>5</v>
      </c>
      <c r="G1605" s="1" t="s">
        <v>2374</v>
      </c>
      <c r="H1605" s="1" t="s">
        <v>6274</v>
      </c>
      <c r="I1605" s="1">
        <v>10</v>
      </c>
      <c r="L1605" s="1">
        <v>6</v>
      </c>
      <c r="M1605" s="1" t="s">
        <v>2821</v>
      </c>
      <c r="N1605" s="1" t="s">
        <v>11790</v>
      </c>
      <c r="O1605" s="1" t="s">
        <v>6</v>
      </c>
      <c r="P1605" s="1" t="s">
        <v>6347</v>
      </c>
      <c r="T1605" s="1" t="s">
        <v>13648</v>
      </c>
      <c r="U1605" s="1" t="s">
        <v>2912</v>
      </c>
      <c r="V1605" s="1" t="s">
        <v>6638</v>
      </c>
      <c r="W1605" s="1" t="s">
        <v>66</v>
      </c>
      <c r="X1605" s="1" t="s">
        <v>11719</v>
      </c>
      <c r="Y1605" s="1" t="s">
        <v>2913</v>
      </c>
      <c r="Z1605" s="1" t="s">
        <v>7826</v>
      </c>
      <c r="AC1605" s="1">
        <v>45</v>
      </c>
      <c r="AD1605" s="1" t="s">
        <v>236</v>
      </c>
      <c r="AE1605" s="1" t="s">
        <v>8575</v>
      </c>
      <c r="AJ1605" s="1" t="s">
        <v>17</v>
      </c>
      <c r="AK1605" s="1" t="s">
        <v>8760</v>
      </c>
      <c r="AL1605" s="1" t="s">
        <v>896</v>
      </c>
      <c r="AM1605" s="1" t="s">
        <v>8801</v>
      </c>
      <c r="AT1605" s="1" t="s">
        <v>81</v>
      </c>
      <c r="AU1605" s="1" t="s">
        <v>8866</v>
      </c>
      <c r="AV1605" s="1" t="s">
        <v>2914</v>
      </c>
      <c r="AW1605" s="1" t="s">
        <v>9164</v>
      </c>
      <c r="BG1605" s="1" t="s">
        <v>81</v>
      </c>
      <c r="BH1605" s="1" t="s">
        <v>8866</v>
      </c>
      <c r="BI1605" s="1" t="s">
        <v>900</v>
      </c>
      <c r="BJ1605" s="1" t="s">
        <v>9975</v>
      </c>
      <c r="BK1605" s="1" t="s">
        <v>1135</v>
      </c>
      <c r="BL1605" s="1" t="s">
        <v>11457</v>
      </c>
      <c r="BM1605" s="1" t="s">
        <v>2130</v>
      </c>
      <c r="BN1605" s="1" t="s">
        <v>10237</v>
      </c>
      <c r="BO1605" s="1" t="s">
        <v>81</v>
      </c>
      <c r="BP1605" s="1" t="s">
        <v>8866</v>
      </c>
      <c r="BQ1605" s="1" t="s">
        <v>2915</v>
      </c>
      <c r="BR1605" s="1" t="s">
        <v>10861</v>
      </c>
      <c r="BS1605" s="1" t="s">
        <v>41</v>
      </c>
      <c r="BT1605" s="1" t="s">
        <v>8676</v>
      </c>
    </row>
    <row r="1606" spans="1:72" ht="13.5" customHeight="1">
      <c r="A1606" s="7" t="str">
        <f>HYPERLINK("http://kyu.snu.ac.kr/sdhj/index.jsp?type=hj/GK14611_00IM0001_089b.jpg","1738_수남면_089b")</f>
        <v>1738_수남면_089b</v>
      </c>
      <c r="B1606" s="2">
        <v>1738</v>
      </c>
      <c r="C1606" s="2" t="s">
        <v>12779</v>
      </c>
      <c r="D1606" s="2" t="s">
        <v>12780</v>
      </c>
      <c r="E1606" s="2">
        <v>1605</v>
      </c>
      <c r="F1606" s="1">
        <v>5</v>
      </c>
      <c r="G1606" s="1" t="s">
        <v>2374</v>
      </c>
      <c r="H1606" s="1" t="s">
        <v>6274</v>
      </c>
      <c r="I1606" s="1">
        <v>10</v>
      </c>
      <c r="L1606" s="1">
        <v>6</v>
      </c>
      <c r="M1606" s="1" t="s">
        <v>2821</v>
      </c>
      <c r="N1606" s="1" t="s">
        <v>11790</v>
      </c>
      <c r="S1606" s="1" t="s">
        <v>51</v>
      </c>
      <c r="T1606" s="1" t="s">
        <v>6364</v>
      </c>
      <c r="W1606" s="1" t="s">
        <v>66</v>
      </c>
      <c r="X1606" s="1" t="s">
        <v>11719</v>
      </c>
      <c r="Y1606" s="1" t="s">
        <v>170</v>
      </c>
      <c r="Z1606" s="1" t="s">
        <v>6819</v>
      </c>
      <c r="AC1606" s="1">
        <v>43</v>
      </c>
      <c r="AD1606" s="1" t="s">
        <v>303</v>
      </c>
      <c r="AE1606" s="1" t="s">
        <v>8565</v>
      </c>
      <c r="AJ1606" s="1" t="s">
        <v>173</v>
      </c>
      <c r="AK1606" s="1" t="s">
        <v>8258</v>
      </c>
      <c r="AL1606" s="1" t="s">
        <v>372</v>
      </c>
      <c r="AM1606" s="1" t="s">
        <v>8664</v>
      </c>
      <c r="AT1606" s="1" t="s">
        <v>79</v>
      </c>
      <c r="AU1606" s="1" t="s">
        <v>6493</v>
      </c>
      <c r="AV1606" s="1" t="s">
        <v>2916</v>
      </c>
      <c r="AW1606" s="1" t="s">
        <v>7415</v>
      </c>
      <c r="BG1606" s="1" t="s">
        <v>81</v>
      </c>
      <c r="BH1606" s="1" t="s">
        <v>8866</v>
      </c>
      <c r="BI1606" s="1" t="s">
        <v>2378</v>
      </c>
      <c r="BJ1606" s="1" t="s">
        <v>7961</v>
      </c>
      <c r="BK1606" s="1" t="s">
        <v>81</v>
      </c>
      <c r="BL1606" s="1" t="s">
        <v>8866</v>
      </c>
      <c r="BM1606" s="1" t="s">
        <v>2917</v>
      </c>
      <c r="BN1606" s="1" t="s">
        <v>6775</v>
      </c>
      <c r="BO1606" s="1" t="s">
        <v>48</v>
      </c>
      <c r="BP1606" s="1" t="s">
        <v>6678</v>
      </c>
      <c r="BQ1606" s="1" t="s">
        <v>2918</v>
      </c>
      <c r="BR1606" s="1" t="s">
        <v>10860</v>
      </c>
      <c r="BS1606" s="1" t="s">
        <v>146</v>
      </c>
      <c r="BT1606" s="1" t="s">
        <v>8757</v>
      </c>
    </row>
    <row r="1607" spans="1:72" ht="13.5" customHeight="1">
      <c r="A1607" s="7" t="str">
        <f>HYPERLINK("http://kyu.snu.ac.kr/sdhj/index.jsp?type=hj/GK14611_00IM0001_089b.jpg","1738_수남면_089b")</f>
        <v>1738_수남면_089b</v>
      </c>
      <c r="B1607" s="2">
        <v>1738</v>
      </c>
      <c r="C1607" s="2" t="s">
        <v>13236</v>
      </c>
      <c r="D1607" s="2" t="s">
        <v>13237</v>
      </c>
      <c r="E1607" s="2">
        <v>1606</v>
      </c>
      <c r="F1607" s="1">
        <v>5</v>
      </c>
      <c r="G1607" s="1" t="s">
        <v>2374</v>
      </c>
      <c r="H1607" s="1" t="s">
        <v>6274</v>
      </c>
      <c r="I1607" s="1">
        <v>10</v>
      </c>
      <c r="L1607" s="1">
        <v>6</v>
      </c>
      <c r="M1607" s="1" t="s">
        <v>2821</v>
      </c>
      <c r="N1607" s="1" t="s">
        <v>11790</v>
      </c>
      <c r="S1607" s="1" t="s">
        <v>2919</v>
      </c>
      <c r="T1607" s="1" t="s">
        <v>6386</v>
      </c>
      <c r="W1607" s="1" t="s">
        <v>2920</v>
      </c>
      <c r="X1607" s="1" t="s">
        <v>6763</v>
      </c>
      <c r="Y1607" s="1" t="s">
        <v>53</v>
      </c>
      <c r="Z1607" s="1" t="s">
        <v>6773</v>
      </c>
      <c r="AC1607" s="1">
        <v>70</v>
      </c>
      <c r="AD1607" s="1" t="s">
        <v>63</v>
      </c>
      <c r="AE1607" s="1" t="s">
        <v>8535</v>
      </c>
    </row>
    <row r="1608" spans="1:72" ht="13.5" customHeight="1">
      <c r="A1608" s="7" t="str">
        <f>HYPERLINK("http://kyu.snu.ac.kr/sdhj/index.jsp?type=hj/GK14611_00IM0001_089b.jpg","1738_수남면_089b")</f>
        <v>1738_수남면_089b</v>
      </c>
      <c r="B1608" s="2">
        <v>1738</v>
      </c>
      <c r="C1608" s="2" t="s">
        <v>12682</v>
      </c>
      <c r="D1608" s="2" t="s">
        <v>13145</v>
      </c>
      <c r="E1608" s="2">
        <v>1607</v>
      </c>
      <c r="F1608" s="1">
        <v>5</v>
      </c>
      <c r="G1608" s="1" t="s">
        <v>2374</v>
      </c>
      <c r="H1608" s="1" t="s">
        <v>6274</v>
      </c>
      <c r="I1608" s="1">
        <v>10</v>
      </c>
      <c r="L1608" s="1">
        <v>7</v>
      </c>
      <c r="M1608" s="1" t="s">
        <v>12090</v>
      </c>
      <c r="N1608" s="1" t="s">
        <v>12091</v>
      </c>
      <c r="O1608" s="1" t="s">
        <v>6</v>
      </c>
      <c r="P1608" s="1" t="s">
        <v>6347</v>
      </c>
      <c r="T1608" s="1" t="s">
        <v>13649</v>
      </c>
      <c r="U1608" s="1" t="s">
        <v>2921</v>
      </c>
      <c r="V1608" s="1" t="s">
        <v>6637</v>
      </c>
      <c r="W1608" s="1" t="s">
        <v>66</v>
      </c>
      <c r="X1608" s="1" t="s">
        <v>11719</v>
      </c>
      <c r="Y1608" s="1" t="s">
        <v>1126</v>
      </c>
      <c r="Z1608" s="1" t="s">
        <v>7825</v>
      </c>
      <c r="AC1608" s="1">
        <v>43</v>
      </c>
      <c r="AD1608" s="1" t="s">
        <v>303</v>
      </c>
      <c r="AE1608" s="1" t="s">
        <v>8565</v>
      </c>
      <c r="AJ1608" s="1" t="s">
        <v>17</v>
      </c>
      <c r="AK1608" s="1" t="s">
        <v>8760</v>
      </c>
      <c r="AL1608" s="1" t="s">
        <v>372</v>
      </c>
      <c r="AM1608" s="1" t="s">
        <v>8664</v>
      </c>
      <c r="AT1608" s="1" t="s">
        <v>325</v>
      </c>
      <c r="AU1608" s="1" t="s">
        <v>8867</v>
      </c>
      <c r="AV1608" s="1" t="s">
        <v>989</v>
      </c>
      <c r="AW1608" s="1" t="s">
        <v>7090</v>
      </c>
      <c r="BG1608" s="1" t="s">
        <v>325</v>
      </c>
      <c r="BH1608" s="1" t="s">
        <v>8867</v>
      </c>
      <c r="BI1608" s="1" t="s">
        <v>2922</v>
      </c>
      <c r="BJ1608" s="1" t="s">
        <v>13650</v>
      </c>
      <c r="BK1608" s="1" t="s">
        <v>325</v>
      </c>
      <c r="BL1608" s="1" t="s">
        <v>8867</v>
      </c>
      <c r="BM1608" s="1" t="s">
        <v>821</v>
      </c>
      <c r="BN1608" s="1" t="s">
        <v>8398</v>
      </c>
      <c r="BO1608" s="1" t="s">
        <v>119</v>
      </c>
      <c r="BP1608" s="1" t="s">
        <v>8868</v>
      </c>
      <c r="BQ1608" s="1" t="s">
        <v>2923</v>
      </c>
      <c r="BR1608" s="1" t="s">
        <v>10859</v>
      </c>
      <c r="BS1608" s="1" t="s">
        <v>2492</v>
      </c>
      <c r="BT1608" s="1" t="s">
        <v>8802</v>
      </c>
    </row>
    <row r="1609" spans="1:72" ht="13.5" customHeight="1">
      <c r="A1609" s="7" t="str">
        <f>HYPERLINK("http://kyu.snu.ac.kr/sdhj/index.jsp?type=hj/GK14611_00IM0001_089b.jpg","1738_수남면_089b")</f>
        <v>1738_수남면_089b</v>
      </c>
      <c r="B1609" s="2">
        <v>1738</v>
      </c>
      <c r="C1609" s="2" t="s">
        <v>13651</v>
      </c>
      <c r="D1609" s="2" t="s">
        <v>13652</v>
      </c>
      <c r="E1609" s="2">
        <v>1608</v>
      </c>
      <c r="F1609" s="1">
        <v>5</v>
      </c>
      <c r="G1609" s="1" t="s">
        <v>2374</v>
      </c>
      <c r="H1609" s="1" t="s">
        <v>6274</v>
      </c>
      <c r="I1609" s="1">
        <v>10</v>
      </c>
      <c r="L1609" s="1">
        <v>7</v>
      </c>
      <c r="M1609" s="1" t="s">
        <v>12090</v>
      </c>
      <c r="N1609" s="1" t="s">
        <v>12091</v>
      </c>
      <c r="S1609" s="1" t="s">
        <v>51</v>
      </c>
      <c r="T1609" s="1" t="s">
        <v>6364</v>
      </c>
      <c r="W1609" s="1" t="s">
        <v>66</v>
      </c>
      <c r="X1609" s="1" t="s">
        <v>11719</v>
      </c>
      <c r="Y1609" s="1" t="s">
        <v>53</v>
      </c>
      <c r="Z1609" s="1" t="s">
        <v>6773</v>
      </c>
      <c r="AC1609" s="1">
        <v>40</v>
      </c>
      <c r="AD1609" s="1" t="s">
        <v>172</v>
      </c>
      <c r="AE1609" s="1" t="s">
        <v>8583</v>
      </c>
      <c r="AJ1609" s="1" t="s">
        <v>17</v>
      </c>
      <c r="AK1609" s="1" t="s">
        <v>8760</v>
      </c>
      <c r="AL1609" s="1" t="s">
        <v>55</v>
      </c>
      <c r="AM1609" s="1" t="s">
        <v>8766</v>
      </c>
      <c r="AT1609" s="1" t="s">
        <v>44</v>
      </c>
      <c r="AU1609" s="1" t="s">
        <v>6520</v>
      </c>
      <c r="AV1609" s="1" t="s">
        <v>2924</v>
      </c>
      <c r="AW1609" s="1" t="s">
        <v>9301</v>
      </c>
      <c r="BG1609" s="1" t="s">
        <v>44</v>
      </c>
      <c r="BH1609" s="1" t="s">
        <v>6520</v>
      </c>
      <c r="BI1609" s="1" t="s">
        <v>2925</v>
      </c>
      <c r="BJ1609" s="1" t="s">
        <v>8253</v>
      </c>
      <c r="BK1609" s="1" t="s">
        <v>325</v>
      </c>
      <c r="BL1609" s="1" t="s">
        <v>8867</v>
      </c>
      <c r="BM1609" s="1" t="s">
        <v>2926</v>
      </c>
      <c r="BN1609" s="1" t="s">
        <v>10397</v>
      </c>
      <c r="BO1609" s="1" t="s">
        <v>325</v>
      </c>
      <c r="BP1609" s="1" t="s">
        <v>8867</v>
      </c>
      <c r="BQ1609" s="1" t="s">
        <v>2927</v>
      </c>
      <c r="BR1609" s="1" t="s">
        <v>10858</v>
      </c>
      <c r="BS1609" s="1" t="s">
        <v>285</v>
      </c>
      <c r="BT1609" s="1" t="s">
        <v>8520</v>
      </c>
    </row>
    <row r="1610" spans="1:72" ht="13.5" customHeight="1">
      <c r="A1610" s="7" t="str">
        <f>HYPERLINK("http://kyu.snu.ac.kr/sdhj/index.jsp?type=hj/GK14611_00IM0001_089b.jpg","1738_수남면_089b")</f>
        <v>1738_수남면_089b</v>
      </c>
      <c r="B1610" s="2">
        <v>1738</v>
      </c>
      <c r="C1610" s="2" t="s">
        <v>13266</v>
      </c>
      <c r="D1610" s="2" t="s">
        <v>13267</v>
      </c>
      <c r="E1610" s="2">
        <v>1609</v>
      </c>
      <c r="F1610" s="1">
        <v>6</v>
      </c>
      <c r="G1610" s="1" t="s">
        <v>2928</v>
      </c>
      <c r="H1610" s="1" t="s">
        <v>6273</v>
      </c>
      <c r="I1610" s="1">
        <v>1</v>
      </c>
      <c r="J1610" s="1" t="s">
        <v>2929</v>
      </c>
      <c r="K1610" s="1" t="s">
        <v>6319</v>
      </c>
      <c r="L1610" s="1">
        <v>1</v>
      </c>
      <c r="M1610" s="1" t="s">
        <v>12092</v>
      </c>
      <c r="N1610" s="1" t="s">
        <v>12093</v>
      </c>
      <c r="T1610" s="1" t="s">
        <v>13428</v>
      </c>
      <c r="U1610" s="1" t="s">
        <v>159</v>
      </c>
      <c r="V1610" s="1" t="s">
        <v>6472</v>
      </c>
      <c r="W1610" s="1" t="s">
        <v>490</v>
      </c>
      <c r="X1610" s="1" t="s">
        <v>6730</v>
      </c>
      <c r="Y1610" s="1" t="s">
        <v>2930</v>
      </c>
      <c r="Z1610" s="1" t="s">
        <v>7824</v>
      </c>
      <c r="AC1610" s="1">
        <v>30</v>
      </c>
      <c r="AD1610" s="1" t="s">
        <v>312</v>
      </c>
      <c r="AE1610" s="1" t="s">
        <v>8552</v>
      </c>
      <c r="AJ1610" s="1" t="s">
        <v>17</v>
      </c>
      <c r="AK1610" s="1" t="s">
        <v>8760</v>
      </c>
      <c r="AL1610" s="1" t="s">
        <v>492</v>
      </c>
      <c r="AM1610" s="1" t="s">
        <v>8773</v>
      </c>
      <c r="AT1610" s="1" t="s">
        <v>255</v>
      </c>
      <c r="AU1610" s="1" t="s">
        <v>6490</v>
      </c>
      <c r="AV1610" s="1" t="s">
        <v>2931</v>
      </c>
      <c r="AW1610" s="1" t="s">
        <v>9279</v>
      </c>
      <c r="BG1610" s="1" t="s">
        <v>2932</v>
      </c>
      <c r="BH1610" s="1" t="s">
        <v>9689</v>
      </c>
      <c r="BI1610" s="1" t="s">
        <v>2933</v>
      </c>
      <c r="BJ1610" s="1" t="s">
        <v>9960</v>
      </c>
      <c r="BK1610" s="1" t="s">
        <v>496</v>
      </c>
      <c r="BL1610" s="1" t="s">
        <v>9667</v>
      </c>
      <c r="BM1610" s="1" t="s">
        <v>497</v>
      </c>
      <c r="BN1610" s="1" t="s">
        <v>6781</v>
      </c>
      <c r="BO1610" s="1" t="s">
        <v>2934</v>
      </c>
      <c r="BP1610" s="1" t="s">
        <v>10538</v>
      </c>
      <c r="BQ1610" s="1" t="s">
        <v>2935</v>
      </c>
      <c r="BR1610" s="1" t="s">
        <v>10844</v>
      </c>
      <c r="BS1610" s="1" t="s">
        <v>78</v>
      </c>
      <c r="BT1610" s="1" t="s">
        <v>8776</v>
      </c>
    </row>
    <row r="1611" spans="1:72" ht="13.5" customHeight="1">
      <c r="A1611" s="7" t="str">
        <f>HYPERLINK("http://kyu.snu.ac.kr/sdhj/index.jsp?type=hj/GK14611_00IM0001_089b.jpg","1738_수남면_089b")</f>
        <v>1738_수남면_089b</v>
      </c>
      <c r="B1611" s="2">
        <v>1738</v>
      </c>
      <c r="C1611" s="2" t="s">
        <v>13030</v>
      </c>
      <c r="D1611" s="2" t="s">
        <v>13031</v>
      </c>
      <c r="E1611" s="2">
        <v>1610</v>
      </c>
      <c r="F1611" s="1">
        <v>6</v>
      </c>
      <c r="G1611" s="1" t="s">
        <v>2928</v>
      </c>
      <c r="H1611" s="1" t="s">
        <v>6273</v>
      </c>
      <c r="I1611" s="1">
        <v>1</v>
      </c>
      <c r="L1611" s="1">
        <v>1</v>
      </c>
      <c r="M1611" s="1" t="s">
        <v>12092</v>
      </c>
      <c r="N1611" s="1" t="s">
        <v>12093</v>
      </c>
      <c r="S1611" s="1" t="s">
        <v>51</v>
      </c>
      <c r="T1611" s="1" t="s">
        <v>6364</v>
      </c>
      <c r="W1611" s="1" t="s">
        <v>460</v>
      </c>
      <c r="X1611" s="1" t="s">
        <v>6720</v>
      </c>
      <c r="Y1611" s="1" t="s">
        <v>170</v>
      </c>
      <c r="Z1611" s="1" t="s">
        <v>6819</v>
      </c>
      <c r="AC1611" s="1">
        <v>25</v>
      </c>
      <c r="AD1611" s="1" t="s">
        <v>487</v>
      </c>
      <c r="AE1611" s="1" t="s">
        <v>8536</v>
      </c>
      <c r="AJ1611" s="1" t="s">
        <v>173</v>
      </c>
      <c r="AK1611" s="1" t="s">
        <v>8258</v>
      </c>
      <c r="AL1611" s="1" t="s">
        <v>161</v>
      </c>
      <c r="AM1611" s="1" t="s">
        <v>8764</v>
      </c>
      <c r="AT1611" s="1" t="s">
        <v>81</v>
      </c>
      <c r="AU1611" s="1" t="s">
        <v>8866</v>
      </c>
      <c r="AV1611" s="1" t="s">
        <v>1088</v>
      </c>
      <c r="AW1611" s="1" t="s">
        <v>8953</v>
      </c>
      <c r="BG1611" s="1" t="s">
        <v>255</v>
      </c>
      <c r="BH1611" s="1" t="s">
        <v>6490</v>
      </c>
      <c r="BI1611" s="1" t="s">
        <v>1089</v>
      </c>
      <c r="BJ1611" s="1" t="s">
        <v>9974</v>
      </c>
      <c r="BK1611" s="1" t="s">
        <v>81</v>
      </c>
      <c r="BL1611" s="1" t="s">
        <v>8866</v>
      </c>
      <c r="BM1611" s="1" t="s">
        <v>2936</v>
      </c>
      <c r="BN1611" s="1" t="s">
        <v>10396</v>
      </c>
      <c r="BO1611" s="1" t="s">
        <v>81</v>
      </c>
      <c r="BP1611" s="1" t="s">
        <v>8866</v>
      </c>
      <c r="BQ1611" s="1" t="s">
        <v>2937</v>
      </c>
      <c r="BR1611" s="1" t="s">
        <v>11286</v>
      </c>
      <c r="BS1611" s="1" t="s">
        <v>2532</v>
      </c>
      <c r="BT1611" s="1" t="s">
        <v>8702</v>
      </c>
    </row>
    <row r="1612" spans="1:72" ht="13.5" customHeight="1">
      <c r="A1612" s="7" t="str">
        <f>HYPERLINK("http://kyu.snu.ac.kr/sdhj/index.jsp?type=hj/GK14611_00IM0001_089b.jpg","1738_수남면_089b")</f>
        <v>1738_수남면_089b</v>
      </c>
      <c r="B1612" s="2">
        <v>1738</v>
      </c>
      <c r="C1612" s="2" t="s">
        <v>12820</v>
      </c>
      <c r="D1612" s="2" t="s">
        <v>12821</v>
      </c>
      <c r="E1612" s="2">
        <v>1611</v>
      </c>
      <c r="F1612" s="1">
        <v>6</v>
      </c>
      <c r="G1612" s="1" t="s">
        <v>2928</v>
      </c>
      <c r="H1612" s="1" t="s">
        <v>6273</v>
      </c>
      <c r="I1612" s="1">
        <v>1</v>
      </c>
      <c r="L1612" s="1">
        <v>1</v>
      </c>
      <c r="M1612" s="1" t="s">
        <v>12092</v>
      </c>
      <c r="N1612" s="1" t="s">
        <v>12093</v>
      </c>
      <c r="S1612" s="1" t="s">
        <v>838</v>
      </c>
      <c r="T1612" s="1" t="s">
        <v>6385</v>
      </c>
      <c r="Y1612" s="1" t="s">
        <v>13653</v>
      </c>
      <c r="Z1612" s="1" t="s">
        <v>7720</v>
      </c>
      <c r="AG1612" s="1" t="s">
        <v>13654</v>
      </c>
    </row>
    <row r="1613" spans="1:72" ht="13.5" customHeight="1">
      <c r="A1613" s="7" t="str">
        <f>HYPERLINK("http://kyu.snu.ac.kr/sdhj/index.jsp?type=hj/GK14611_00IM0001_089b.jpg","1738_수남면_089b")</f>
        <v>1738_수남면_089b</v>
      </c>
      <c r="B1613" s="2">
        <v>1738</v>
      </c>
      <c r="C1613" s="2" t="s">
        <v>13429</v>
      </c>
      <c r="D1613" s="2" t="s">
        <v>13430</v>
      </c>
      <c r="E1613" s="2">
        <v>1612</v>
      </c>
      <c r="F1613" s="1">
        <v>6</v>
      </c>
      <c r="G1613" s="1" t="s">
        <v>2928</v>
      </c>
      <c r="H1613" s="1" t="s">
        <v>6273</v>
      </c>
      <c r="I1613" s="1">
        <v>1</v>
      </c>
      <c r="L1613" s="1">
        <v>1</v>
      </c>
      <c r="M1613" s="1" t="s">
        <v>12092</v>
      </c>
      <c r="N1613" s="1" t="s">
        <v>12093</v>
      </c>
      <c r="S1613" s="1" t="s">
        <v>2518</v>
      </c>
      <c r="T1613" s="1" t="s">
        <v>6410</v>
      </c>
      <c r="W1613" s="1" t="s">
        <v>38</v>
      </c>
      <c r="X1613" s="1" t="s">
        <v>6711</v>
      </c>
      <c r="Y1613" s="1" t="s">
        <v>170</v>
      </c>
      <c r="Z1613" s="1" t="s">
        <v>6819</v>
      </c>
      <c r="AF1613" s="1" t="s">
        <v>546</v>
      </c>
      <c r="AG1613" s="1" t="s">
        <v>8604</v>
      </c>
    </row>
    <row r="1614" spans="1:72" ht="13.5" customHeight="1">
      <c r="A1614" s="7" t="str">
        <f>HYPERLINK("http://kyu.snu.ac.kr/sdhj/index.jsp?type=hj/GK14611_00IM0001_089b.jpg","1738_수남면_089b")</f>
        <v>1738_수남면_089b</v>
      </c>
      <c r="B1614" s="2">
        <v>1738</v>
      </c>
      <c r="C1614" s="2" t="s">
        <v>13429</v>
      </c>
      <c r="D1614" s="2" t="s">
        <v>13430</v>
      </c>
      <c r="E1614" s="2">
        <v>1613</v>
      </c>
      <c r="F1614" s="1">
        <v>6</v>
      </c>
      <c r="G1614" s="1" t="s">
        <v>2928</v>
      </c>
      <c r="H1614" s="1" t="s">
        <v>6273</v>
      </c>
      <c r="I1614" s="1">
        <v>1</v>
      </c>
      <c r="L1614" s="1">
        <v>1</v>
      </c>
      <c r="M1614" s="1" t="s">
        <v>12092</v>
      </c>
      <c r="N1614" s="1" t="s">
        <v>12093</v>
      </c>
      <c r="S1614" s="1" t="s">
        <v>2938</v>
      </c>
      <c r="T1614" s="1" t="s">
        <v>6426</v>
      </c>
      <c r="U1614" s="1" t="s">
        <v>159</v>
      </c>
      <c r="V1614" s="1" t="s">
        <v>6472</v>
      </c>
      <c r="W1614" s="1" t="s">
        <v>1187</v>
      </c>
      <c r="X1614" s="1" t="s">
        <v>6747</v>
      </c>
      <c r="Y1614" s="1" t="s">
        <v>2939</v>
      </c>
      <c r="Z1614" s="1" t="s">
        <v>7823</v>
      </c>
      <c r="AC1614" s="1">
        <v>38</v>
      </c>
      <c r="AD1614" s="1" t="s">
        <v>96</v>
      </c>
      <c r="AE1614" s="1" t="s">
        <v>8581</v>
      </c>
    </row>
    <row r="1615" spans="1:72" ht="13.5" customHeight="1">
      <c r="A1615" s="7" t="str">
        <f>HYPERLINK("http://kyu.snu.ac.kr/sdhj/index.jsp?type=hj/GK14611_00IM0001_089b.jpg","1738_수남면_089b")</f>
        <v>1738_수남면_089b</v>
      </c>
      <c r="B1615" s="2">
        <v>1738</v>
      </c>
      <c r="C1615" s="2" t="s">
        <v>13429</v>
      </c>
      <c r="D1615" s="2" t="s">
        <v>13430</v>
      </c>
      <c r="E1615" s="2">
        <v>1614</v>
      </c>
      <c r="F1615" s="1">
        <v>6</v>
      </c>
      <c r="G1615" s="1" t="s">
        <v>2928</v>
      </c>
      <c r="H1615" s="1" t="s">
        <v>6273</v>
      </c>
      <c r="I1615" s="1">
        <v>1</v>
      </c>
      <c r="L1615" s="1">
        <v>1</v>
      </c>
      <c r="M1615" s="1" t="s">
        <v>12092</v>
      </c>
      <c r="N1615" s="1" t="s">
        <v>12093</v>
      </c>
      <c r="S1615" s="1" t="s">
        <v>2940</v>
      </c>
      <c r="T1615" s="1" t="s">
        <v>6431</v>
      </c>
      <c r="Y1615" s="1" t="s">
        <v>2941</v>
      </c>
      <c r="Z1615" s="1" t="s">
        <v>7822</v>
      </c>
      <c r="AC1615" s="1">
        <v>38</v>
      </c>
      <c r="AD1615" s="1" t="s">
        <v>96</v>
      </c>
      <c r="AE1615" s="1" t="s">
        <v>8581</v>
      </c>
    </row>
    <row r="1616" spans="1:72" ht="13.5" customHeight="1">
      <c r="A1616" s="7" t="str">
        <f>HYPERLINK("http://kyu.snu.ac.kr/sdhj/index.jsp?type=hj/GK14611_00IM0001_089b.jpg","1738_수남면_089b")</f>
        <v>1738_수남면_089b</v>
      </c>
      <c r="B1616" s="2">
        <v>1738</v>
      </c>
      <c r="C1616" s="2" t="s">
        <v>13429</v>
      </c>
      <c r="D1616" s="2" t="s">
        <v>13430</v>
      </c>
      <c r="E1616" s="2">
        <v>1615</v>
      </c>
      <c r="F1616" s="1">
        <v>6</v>
      </c>
      <c r="G1616" s="1" t="s">
        <v>2928</v>
      </c>
      <c r="H1616" s="1" t="s">
        <v>6273</v>
      </c>
      <c r="I1616" s="1">
        <v>1</v>
      </c>
      <c r="L1616" s="1">
        <v>1</v>
      </c>
      <c r="M1616" s="1" t="s">
        <v>12092</v>
      </c>
      <c r="N1616" s="1" t="s">
        <v>12093</v>
      </c>
      <c r="S1616" s="1" t="s">
        <v>2942</v>
      </c>
      <c r="T1616" s="1" t="s">
        <v>6430</v>
      </c>
      <c r="W1616" s="1" t="s">
        <v>66</v>
      </c>
      <c r="X1616" s="1" t="s">
        <v>11719</v>
      </c>
      <c r="Y1616" s="1" t="s">
        <v>2943</v>
      </c>
      <c r="Z1616" s="1" t="s">
        <v>7821</v>
      </c>
      <c r="AC1616" s="1">
        <v>30</v>
      </c>
      <c r="AD1616" s="1" t="s">
        <v>312</v>
      </c>
      <c r="AE1616" s="1" t="s">
        <v>8552</v>
      </c>
    </row>
    <row r="1617" spans="1:58" ht="13.5" customHeight="1">
      <c r="A1617" s="7" t="str">
        <f>HYPERLINK("http://kyu.snu.ac.kr/sdhj/index.jsp?type=hj/GK14611_00IM0001_089b.jpg","1738_수남면_089b")</f>
        <v>1738_수남면_089b</v>
      </c>
      <c r="B1617" s="2">
        <v>1738</v>
      </c>
      <c r="C1617" s="2" t="s">
        <v>13655</v>
      </c>
      <c r="D1617" s="2" t="s">
        <v>13656</v>
      </c>
      <c r="E1617" s="2">
        <v>1616</v>
      </c>
      <c r="F1617" s="1">
        <v>6</v>
      </c>
      <c r="G1617" s="1" t="s">
        <v>2928</v>
      </c>
      <c r="H1617" s="1" t="s">
        <v>6273</v>
      </c>
      <c r="I1617" s="1">
        <v>1</v>
      </c>
      <c r="L1617" s="1">
        <v>1</v>
      </c>
      <c r="M1617" s="1" t="s">
        <v>12092</v>
      </c>
      <c r="N1617" s="1" t="s">
        <v>12093</v>
      </c>
      <c r="S1617" s="1" t="s">
        <v>2942</v>
      </c>
      <c r="T1617" s="1" t="s">
        <v>6430</v>
      </c>
      <c r="W1617" s="1" t="s">
        <v>66</v>
      </c>
      <c r="X1617" s="1" t="s">
        <v>11719</v>
      </c>
      <c r="Y1617" s="1" t="s">
        <v>2944</v>
      </c>
      <c r="Z1617" s="1" t="s">
        <v>7279</v>
      </c>
      <c r="AC1617" s="1">
        <v>15</v>
      </c>
      <c r="AD1617" s="1" t="s">
        <v>379</v>
      </c>
      <c r="AE1617" s="1" t="s">
        <v>8553</v>
      </c>
    </row>
    <row r="1618" spans="1:58" ht="13.5" customHeight="1">
      <c r="A1618" s="7" t="str">
        <f>HYPERLINK("http://kyu.snu.ac.kr/sdhj/index.jsp?type=hj/GK14611_00IM0001_089b.jpg","1738_수남면_089b")</f>
        <v>1738_수남면_089b</v>
      </c>
      <c r="B1618" s="2">
        <v>1738</v>
      </c>
      <c r="C1618" s="2" t="s">
        <v>13655</v>
      </c>
      <c r="D1618" s="2" t="s">
        <v>13656</v>
      </c>
      <c r="E1618" s="2">
        <v>1617</v>
      </c>
      <c r="F1618" s="1">
        <v>6</v>
      </c>
      <c r="G1618" s="1" t="s">
        <v>2928</v>
      </c>
      <c r="H1618" s="1" t="s">
        <v>6273</v>
      </c>
      <c r="I1618" s="1">
        <v>1</v>
      </c>
      <c r="L1618" s="1">
        <v>1</v>
      </c>
      <c r="M1618" s="1" t="s">
        <v>12092</v>
      </c>
      <c r="N1618" s="1" t="s">
        <v>12093</v>
      </c>
      <c r="T1618" s="1" t="s">
        <v>13431</v>
      </c>
      <c r="U1618" s="1" t="s">
        <v>241</v>
      </c>
      <c r="V1618" s="1" t="s">
        <v>6447</v>
      </c>
      <c r="Y1618" s="1" t="s">
        <v>6245</v>
      </c>
      <c r="Z1618" s="1" t="s">
        <v>7820</v>
      </c>
      <c r="AF1618" s="1" t="s">
        <v>2945</v>
      </c>
      <c r="AG1618" s="1" t="s">
        <v>8635</v>
      </c>
    </row>
    <row r="1619" spans="1:58" ht="13.5" customHeight="1">
      <c r="A1619" s="7" t="str">
        <f>HYPERLINK("http://kyu.snu.ac.kr/sdhj/index.jsp?type=hj/GK14611_00IM0001_089b.jpg","1738_수남면_089b")</f>
        <v>1738_수남면_089b</v>
      </c>
      <c r="B1619" s="2">
        <v>1738</v>
      </c>
      <c r="C1619" s="2" t="s">
        <v>13134</v>
      </c>
      <c r="D1619" s="2" t="s">
        <v>13135</v>
      </c>
      <c r="E1619" s="2">
        <v>1618</v>
      </c>
      <c r="F1619" s="1">
        <v>6</v>
      </c>
      <c r="G1619" s="1" t="s">
        <v>2928</v>
      </c>
      <c r="H1619" s="1" t="s">
        <v>6273</v>
      </c>
      <c r="I1619" s="1">
        <v>1</v>
      </c>
      <c r="L1619" s="1">
        <v>1</v>
      </c>
      <c r="M1619" s="1" t="s">
        <v>12092</v>
      </c>
      <c r="N1619" s="1" t="s">
        <v>12093</v>
      </c>
      <c r="T1619" s="1" t="s">
        <v>13431</v>
      </c>
      <c r="U1619" s="1" t="s">
        <v>241</v>
      </c>
      <c r="V1619" s="1" t="s">
        <v>6447</v>
      </c>
      <c r="Y1619" s="1" t="s">
        <v>13657</v>
      </c>
      <c r="Z1619" s="1" t="s">
        <v>11624</v>
      </c>
      <c r="AC1619" s="1">
        <v>49</v>
      </c>
      <c r="AD1619" s="1" t="s">
        <v>154</v>
      </c>
      <c r="AE1619" s="1" t="s">
        <v>8577</v>
      </c>
      <c r="AG1619" s="1" t="s">
        <v>13442</v>
      </c>
      <c r="AI1619" s="1" t="s">
        <v>13658</v>
      </c>
      <c r="AT1619" s="1" t="s">
        <v>241</v>
      </c>
      <c r="AU1619" s="1" t="s">
        <v>6447</v>
      </c>
      <c r="AV1619" s="1" t="s">
        <v>2946</v>
      </c>
      <c r="AW1619" s="1" t="s">
        <v>9300</v>
      </c>
      <c r="BB1619" s="1" t="s">
        <v>938</v>
      </c>
      <c r="BC1619" s="1" t="s">
        <v>11601</v>
      </c>
      <c r="BD1619" s="1" t="s">
        <v>2947</v>
      </c>
      <c r="BE1619" s="1" t="s">
        <v>7082</v>
      </c>
      <c r="BF1619" s="1" t="s">
        <v>11491</v>
      </c>
    </row>
    <row r="1620" spans="1:58" ht="13.5" customHeight="1">
      <c r="A1620" s="7" t="str">
        <f>HYPERLINK("http://kyu.snu.ac.kr/sdhj/index.jsp?type=hj/GK14611_00IM0001_089b.jpg","1738_수남면_089b")</f>
        <v>1738_수남면_089b</v>
      </c>
      <c r="B1620" s="2">
        <v>1738</v>
      </c>
      <c r="C1620" s="2" t="s">
        <v>12735</v>
      </c>
      <c r="D1620" s="2" t="s">
        <v>12736</v>
      </c>
      <c r="E1620" s="2">
        <v>1619</v>
      </c>
      <c r="F1620" s="1">
        <v>6</v>
      </c>
      <c r="G1620" s="1" t="s">
        <v>2928</v>
      </c>
      <c r="H1620" s="1" t="s">
        <v>6273</v>
      </c>
      <c r="I1620" s="1">
        <v>1</v>
      </c>
      <c r="L1620" s="1">
        <v>1</v>
      </c>
      <c r="M1620" s="1" t="s">
        <v>12092</v>
      </c>
      <c r="N1620" s="1" t="s">
        <v>12093</v>
      </c>
      <c r="T1620" s="1" t="s">
        <v>13431</v>
      </c>
      <c r="U1620" s="1" t="s">
        <v>181</v>
      </c>
      <c r="V1620" s="1" t="s">
        <v>6448</v>
      </c>
      <c r="Y1620" s="1" t="s">
        <v>1879</v>
      </c>
      <c r="Z1620" s="1" t="s">
        <v>6919</v>
      </c>
      <c r="AC1620" s="1">
        <v>43</v>
      </c>
      <c r="AD1620" s="1" t="s">
        <v>303</v>
      </c>
      <c r="AE1620" s="1" t="s">
        <v>8565</v>
      </c>
      <c r="AF1620" s="1" t="s">
        <v>11493</v>
      </c>
      <c r="AG1620" s="1" t="s">
        <v>11684</v>
      </c>
      <c r="AH1620" s="1" t="s">
        <v>711</v>
      </c>
      <c r="AI1620" s="1" t="s">
        <v>8720</v>
      </c>
      <c r="AU1620" s="1" t="s">
        <v>13659</v>
      </c>
      <c r="AW1620" s="1" t="s">
        <v>13660</v>
      </c>
      <c r="BC1620" s="1" t="s">
        <v>13661</v>
      </c>
      <c r="BE1620" s="1" t="s">
        <v>13662</v>
      </c>
      <c r="BF1620" s="1" t="s">
        <v>11522</v>
      </c>
    </row>
    <row r="1621" spans="1:58" ht="13.5" customHeight="1">
      <c r="A1621" s="7" t="str">
        <f>HYPERLINK("http://kyu.snu.ac.kr/sdhj/index.jsp?type=hj/GK14611_00IM0001_089b.jpg","1738_수남면_089b")</f>
        <v>1738_수남면_089b</v>
      </c>
      <c r="B1621" s="2">
        <v>1738</v>
      </c>
      <c r="C1621" s="2" t="s">
        <v>12735</v>
      </c>
      <c r="D1621" s="2" t="s">
        <v>12736</v>
      </c>
      <c r="E1621" s="2">
        <v>1620</v>
      </c>
      <c r="F1621" s="1">
        <v>6</v>
      </c>
      <c r="G1621" s="1" t="s">
        <v>2928</v>
      </c>
      <c r="H1621" s="1" t="s">
        <v>6273</v>
      </c>
      <c r="I1621" s="1">
        <v>1</v>
      </c>
      <c r="L1621" s="1">
        <v>1</v>
      </c>
      <c r="M1621" s="1" t="s">
        <v>12092</v>
      </c>
      <c r="N1621" s="1" t="s">
        <v>12093</v>
      </c>
      <c r="T1621" s="1" t="s">
        <v>13431</v>
      </c>
      <c r="U1621" s="1" t="s">
        <v>241</v>
      </c>
      <c r="V1621" s="1" t="s">
        <v>6447</v>
      </c>
      <c r="Y1621" s="1" t="s">
        <v>2644</v>
      </c>
      <c r="Z1621" s="1" t="s">
        <v>7547</v>
      </c>
      <c r="AF1621" s="1" t="s">
        <v>417</v>
      </c>
      <c r="AG1621" s="1" t="s">
        <v>8591</v>
      </c>
      <c r="AH1621" s="1" t="s">
        <v>447</v>
      </c>
      <c r="AI1621" s="1" t="s">
        <v>8719</v>
      </c>
    </row>
    <row r="1622" spans="1:58" ht="13.5" customHeight="1">
      <c r="A1622" s="7" t="str">
        <f>HYPERLINK("http://kyu.snu.ac.kr/sdhj/index.jsp?type=hj/GK14611_00IM0001_089b.jpg","1738_수남면_089b")</f>
        <v>1738_수남면_089b</v>
      </c>
      <c r="B1622" s="2">
        <v>1738</v>
      </c>
      <c r="C1622" s="2" t="s">
        <v>13429</v>
      </c>
      <c r="D1622" s="2" t="s">
        <v>13430</v>
      </c>
      <c r="E1622" s="2">
        <v>1621</v>
      </c>
      <c r="F1622" s="1">
        <v>6</v>
      </c>
      <c r="G1622" s="1" t="s">
        <v>2928</v>
      </c>
      <c r="H1622" s="1" t="s">
        <v>6273</v>
      </c>
      <c r="I1622" s="1">
        <v>1</v>
      </c>
      <c r="L1622" s="1">
        <v>1</v>
      </c>
      <c r="M1622" s="1" t="s">
        <v>12092</v>
      </c>
      <c r="N1622" s="1" t="s">
        <v>12093</v>
      </c>
      <c r="T1622" s="1" t="s">
        <v>13431</v>
      </c>
      <c r="U1622" s="1" t="s">
        <v>241</v>
      </c>
      <c r="V1622" s="1" t="s">
        <v>6447</v>
      </c>
      <c r="Y1622" s="1" t="s">
        <v>2948</v>
      </c>
      <c r="Z1622" s="1" t="s">
        <v>7819</v>
      </c>
      <c r="AC1622" s="1">
        <v>76</v>
      </c>
      <c r="AD1622" s="1" t="s">
        <v>275</v>
      </c>
      <c r="AE1622" s="1" t="s">
        <v>8558</v>
      </c>
    </row>
    <row r="1623" spans="1:58" ht="13.5" customHeight="1">
      <c r="A1623" s="7" t="str">
        <f>HYPERLINK("http://kyu.snu.ac.kr/sdhj/index.jsp?type=hj/GK14611_00IM0001_089b.jpg","1738_수남면_089b")</f>
        <v>1738_수남면_089b</v>
      </c>
      <c r="B1623" s="2">
        <v>1738</v>
      </c>
      <c r="C1623" s="2" t="s">
        <v>13429</v>
      </c>
      <c r="D1623" s="2" t="s">
        <v>13430</v>
      </c>
      <c r="E1623" s="2">
        <v>1622</v>
      </c>
      <c r="F1623" s="1">
        <v>6</v>
      </c>
      <c r="G1623" s="1" t="s">
        <v>2928</v>
      </c>
      <c r="H1623" s="1" t="s">
        <v>6273</v>
      </c>
      <c r="I1623" s="1">
        <v>1</v>
      </c>
      <c r="L1623" s="1">
        <v>1</v>
      </c>
      <c r="M1623" s="1" t="s">
        <v>12092</v>
      </c>
      <c r="N1623" s="1" t="s">
        <v>12093</v>
      </c>
      <c r="T1623" s="1" t="s">
        <v>13431</v>
      </c>
      <c r="U1623" s="1" t="s">
        <v>241</v>
      </c>
      <c r="V1623" s="1" t="s">
        <v>6447</v>
      </c>
      <c r="Y1623" s="1" t="s">
        <v>2949</v>
      </c>
      <c r="Z1623" s="1" t="s">
        <v>7070</v>
      </c>
      <c r="AC1623" s="1">
        <v>51</v>
      </c>
      <c r="AD1623" s="1" t="s">
        <v>77</v>
      </c>
      <c r="AE1623" s="1" t="s">
        <v>8410</v>
      </c>
      <c r="BD1623" s="1" t="s">
        <v>601</v>
      </c>
      <c r="BE1623" s="1" t="s">
        <v>7602</v>
      </c>
      <c r="BF1623" s="1" t="s">
        <v>11522</v>
      </c>
    </row>
    <row r="1624" spans="1:58" ht="13.5" customHeight="1">
      <c r="A1624" s="7" t="str">
        <f>HYPERLINK("http://kyu.snu.ac.kr/sdhj/index.jsp?type=hj/GK14611_00IM0001_090a.jpg","1738_수남면_090a")</f>
        <v>1738_수남면_090a</v>
      </c>
      <c r="B1624" s="2">
        <v>1738</v>
      </c>
      <c r="C1624" s="2" t="s">
        <v>12735</v>
      </c>
      <c r="D1624" s="2" t="s">
        <v>12736</v>
      </c>
      <c r="E1624" s="2">
        <v>1623</v>
      </c>
      <c r="F1624" s="1">
        <v>6</v>
      </c>
      <c r="G1624" s="1" t="s">
        <v>2928</v>
      </c>
      <c r="H1624" s="1" t="s">
        <v>6273</v>
      </c>
      <c r="I1624" s="1">
        <v>1</v>
      </c>
      <c r="L1624" s="1">
        <v>1</v>
      </c>
      <c r="M1624" s="1" t="s">
        <v>12092</v>
      </c>
      <c r="N1624" s="1" t="s">
        <v>12093</v>
      </c>
      <c r="T1624" s="1" t="s">
        <v>13431</v>
      </c>
      <c r="U1624" s="1" t="s">
        <v>181</v>
      </c>
      <c r="V1624" s="1" t="s">
        <v>6448</v>
      </c>
      <c r="Y1624" s="1" t="s">
        <v>2950</v>
      </c>
      <c r="Z1624" s="1" t="s">
        <v>7818</v>
      </c>
      <c r="AG1624" s="1" t="s">
        <v>13442</v>
      </c>
      <c r="AI1624" s="1" t="s">
        <v>13663</v>
      </c>
      <c r="BB1624" s="1" t="s">
        <v>181</v>
      </c>
      <c r="BC1624" s="1" t="s">
        <v>6448</v>
      </c>
      <c r="BD1624" s="1" t="s">
        <v>2951</v>
      </c>
      <c r="BE1624" s="1" t="s">
        <v>9591</v>
      </c>
      <c r="BF1624" s="1" t="s">
        <v>11535</v>
      </c>
    </row>
    <row r="1625" spans="1:58" ht="13.5" customHeight="1">
      <c r="A1625" s="7" t="str">
        <f>HYPERLINK("http://kyu.snu.ac.kr/sdhj/index.jsp?type=hj/GK14611_00IM0001_090a.jpg","1738_수남면_090a")</f>
        <v>1738_수남면_090a</v>
      </c>
      <c r="B1625" s="2">
        <v>1738</v>
      </c>
      <c r="C1625" s="2" t="s">
        <v>12735</v>
      </c>
      <c r="D1625" s="2" t="s">
        <v>12736</v>
      </c>
      <c r="E1625" s="2">
        <v>1624</v>
      </c>
      <c r="F1625" s="1">
        <v>6</v>
      </c>
      <c r="G1625" s="1" t="s">
        <v>2928</v>
      </c>
      <c r="H1625" s="1" t="s">
        <v>6273</v>
      </c>
      <c r="I1625" s="1">
        <v>1</v>
      </c>
      <c r="L1625" s="1">
        <v>1</v>
      </c>
      <c r="M1625" s="1" t="s">
        <v>12092</v>
      </c>
      <c r="N1625" s="1" t="s">
        <v>12093</v>
      </c>
      <c r="T1625" s="1" t="s">
        <v>13431</v>
      </c>
      <c r="U1625" s="1" t="s">
        <v>181</v>
      </c>
      <c r="V1625" s="1" t="s">
        <v>6448</v>
      </c>
      <c r="Y1625" s="1" t="s">
        <v>6189</v>
      </c>
      <c r="Z1625" s="1" t="s">
        <v>7817</v>
      </c>
      <c r="AF1625" s="1" t="s">
        <v>11493</v>
      </c>
      <c r="AG1625" s="1" t="s">
        <v>11684</v>
      </c>
      <c r="AH1625" s="1" t="s">
        <v>440</v>
      </c>
      <c r="AI1625" s="1" t="s">
        <v>8661</v>
      </c>
      <c r="BB1625" s="1" t="s">
        <v>239</v>
      </c>
      <c r="BC1625" s="1" t="s">
        <v>6489</v>
      </c>
      <c r="BF1625" s="1" t="s">
        <v>11546</v>
      </c>
    </row>
    <row r="1626" spans="1:58" ht="13.5" customHeight="1">
      <c r="A1626" s="7" t="str">
        <f>HYPERLINK("http://kyu.snu.ac.kr/sdhj/index.jsp?type=hj/GK14611_00IM0001_090a.jpg","1738_수남면_090a")</f>
        <v>1738_수남면_090a</v>
      </c>
      <c r="B1626" s="2">
        <v>1738</v>
      </c>
      <c r="C1626" s="2" t="s">
        <v>12735</v>
      </c>
      <c r="D1626" s="2" t="s">
        <v>12736</v>
      </c>
      <c r="E1626" s="2">
        <v>1625</v>
      </c>
      <c r="F1626" s="1">
        <v>6</v>
      </c>
      <c r="G1626" s="1" t="s">
        <v>2928</v>
      </c>
      <c r="H1626" s="1" t="s">
        <v>6273</v>
      </c>
      <c r="I1626" s="1">
        <v>1</v>
      </c>
      <c r="L1626" s="1">
        <v>1</v>
      </c>
      <c r="M1626" s="1" t="s">
        <v>12092</v>
      </c>
      <c r="N1626" s="1" t="s">
        <v>12093</v>
      </c>
      <c r="T1626" s="1" t="s">
        <v>13431</v>
      </c>
      <c r="U1626" s="1" t="s">
        <v>181</v>
      </c>
      <c r="V1626" s="1" t="s">
        <v>6448</v>
      </c>
      <c r="Y1626" s="1" t="s">
        <v>2014</v>
      </c>
      <c r="Z1626" s="1" t="s">
        <v>7234</v>
      </c>
      <c r="AC1626" s="1">
        <v>59</v>
      </c>
      <c r="AD1626" s="1" t="s">
        <v>154</v>
      </c>
      <c r="AE1626" s="1" t="s">
        <v>8577</v>
      </c>
      <c r="AG1626" s="1" t="s">
        <v>13442</v>
      </c>
      <c r="AI1626" s="1" t="s">
        <v>13664</v>
      </c>
    </row>
    <row r="1627" spans="1:58" ht="13.5" customHeight="1">
      <c r="A1627" s="7" t="str">
        <f>HYPERLINK("http://kyu.snu.ac.kr/sdhj/index.jsp?type=hj/GK14611_00IM0001_090a.jpg","1738_수남면_090a")</f>
        <v>1738_수남면_090a</v>
      </c>
      <c r="B1627" s="2">
        <v>1738</v>
      </c>
      <c r="C1627" s="2" t="s">
        <v>13429</v>
      </c>
      <c r="D1627" s="2" t="s">
        <v>13430</v>
      </c>
      <c r="E1627" s="2">
        <v>1626</v>
      </c>
      <c r="F1627" s="1">
        <v>6</v>
      </c>
      <c r="G1627" s="1" t="s">
        <v>2928</v>
      </c>
      <c r="H1627" s="1" t="s">
        <v>6273</v>
      </c>
      <c r="I1627" s="1">
        <v>1</v>
      </c>
      <c r="L1627" s="1">
        <v>1</v>
      </c>
      <c r="M1627" s="1" t="s">
        <v>12092</v>
      </c>
      <c r="N1627" s="1" t="s">
        <v>12093</v>
      </c>
      <c r="T1627" s="1" t="s">
        <v>13431</v>
      </c>
      <c r="U1627" s="1" t="s">
        <v>181</v>
      </c>
      <c r="V1627" s="1" t="s">
        <v>6448</v>
      </c>
      <c r="Y1627" s="1" t="s">
        <v>2910</v>
      </c>
      <c r="Z1627" s="1" t="s">
        <v>6716</v>
      </c>
      <c r="AC1627" s="1">
        <v>45</v>
      </c>
      <c r="AD1627" s="1" t="s">
        <v>236</v>
      </c>
      <c r="AE1627" s="1" t="s">
        <v>8575</v>
      </c>
      <c r="AF1627" s="1" t="s">
        <v>11493</v>
      </c>
      <c r="AG1627" s="1" t="s">
        <v>11684</v>
      </c>
      <c r="AH1627" s="1" t="s">
        <v>2952</v>
      </c>
      <c r="AI1627" s="1" t="s">
        <v>8718</v>
      </c>
    </row>
    <row r="1628" spans="1:58" ht="13.5" customHeight="1">
      <c r="A1628" s="7" t="str">
        <f>HYPERLINK("http://kyu.snu.ac.kr/sdhj/index.jsp?type=hj/GK14611_00IM0001_090a.jpg","1738_수남면_090a")</f>
        <v>1738_수남면_090a</v>
      </c>
      <c r="B1628" s="2">
        <v>1738</v>
      </c>
      <c r="C1628" s="2" t="s">
        <v>13665</v>
      </c>
      <c r="D1628" s="2" t="s">
        <v>13666</v>
      </c>
      <c r="E1628" s="2">
        <v>1627</v>
      </c>
      <c r="F1628" s="1">
        <v>6</v>
      </c>
      <c r="G1628" s="1" t="s">
        <v>2928</v>
      </c>
      <c r="H1628" s="1" t="s">
        <v>6273</v>
      </c>
      <c r="I1628" s="1">
        <v>1</v>
      </c>
      <c r="L1628" s="1">
        <v>1</v>
      </c>
      <c r="M1628" s="1" t="s">
        <v>12092</v>
      </c>
      <c r="N1628" s="1" t="s">
        <v>12093</v>
      </c>
      <c r="T1628" s="1" t="s">
        <v>13431</v>
      </c>
      <c r="U1628" s="1" t="s">
        <v>181</v>
      </c>
      <c r="V1628" s="1" t="s">
        <v>6448</v>
      </c>
      <c r="Y1628" s="1" t="s">
        <v>6164</v>
      </c>
      <c r="Z1628" s="1" t="s">
        <v>7816</v>
      </c>
      <c r="AC1628" s="1">
        <v>82</v>
      </c>
      <c r="AD1628" s="1" t="s">
        <v>199</v>
      </c>
      <c r="AE1628" s="1" t="s">
        <v>8564</v>
      </c>
    </row>
    <row r="1629" spans="1:58" ht="13.5" customHeight="1">
      <c r="A1629" s="7" t="str">
        <f>HYPERLINK("http://kyu.snu.ac.kr/sdhj/index.jsp?type=hj/GK14611_00IM0001_090a.jpg","1738_수남면_090a")</f>
        <v>1738_수남면_090a</v>
      </c>
      <c r="B1629" s="2">
        <v>1738</v>
      </c>
      <c r="C1629" s="2" t="s">
        <v>13429</v>
      </c>
      <c r="D1629" s="2" t="s">
        <v>13430</v>
      </c>
      <c r="E1629" s="2">
        <v>1628</v>
      </c>
      <c r="F1629" s="1">
        <v>6</v>
      </c>
      <c r="G1629" s="1" t="s">
        <v>2928</v>
      </c>
      <c r="H1629" s="1" t="s">
        <v>6273</v>
      </c>
      <c r="I1629" s="1">
        <v>1</v>
      </c>
      <c r="L1629" s="1">
        <v>1</v>
      </c>
      <c r="M1629" s="1" t="s">
        <v>12092</v>
      </c>
      <c r="N1629" s="1" t="s">
        <v>12093</v>
      </c>
      <c r="T1629" s="1" t="s">
        <v>13431</v>
      </c>
      <c r="U1629" s="1" t="s">
        <v>181</v>
      </c>
      <c r="V1629" s="1" t="s">
        <v>6448</v>
      </c>
      <c r="Y1629" s="1" t="s">
        <v>6190</v>
      </c>
      <c r="Z1629" s="1" t="s">
        <v>6912</v>
      </c>
      <c r="AG1629" s="1" t="s">
        <v>8591</v>
      </c>
      <c r="AI1629" s="1" t="s">
        <v>8717</v>
      </c>
    </row>
    <row r="1630" spans="1:58" ht="13.5" customHeight="1">
      <c r="A1630" s="7" t="str">
        <f>HYPERLINK("http://kyu.snu.ac.kr/sdhj/index.jsp?type=hj/GK14611_00IM0001_090a.jpg","1738_수남면_090a")</f>
        <v>1738_수남면_090a</v>
      </c>
      <c r="B1630" s="2">
        <v>1738</v>
      </c>
      <c r="C1630" s="2" t="s">
        <v>13429</v>
      </c>
      <c r="D1630" s="2" t="s">
        <v>13430</v>
      </c>
      <c r="E1630" s="2">
        <v>1629</v>
      </c>
      <c r="F1630" s="1">
        <v>6</v>
      </c>
      <c r="G1630" s="1" t="s">
        <v>2928</v>
      </c>
      <c r="H1630" s="1" t="s">
        <v>6273</v>
      </c>
      <c r="I1630" s="1">
        <v>1</v>
      </c>
      <c r="L1630" s="1">
        <v>1</v>
      </c>
      <c r="M1630" s="1" t="s">
        <v>12092</v>
      </c>
      <c r="N1630" s="1" t="s">
        <v>12093</v>
      </c>
      <c r="T1630" s="1" t="s">
        <v>13431</v>
      </c>
      <c r="U1630" s="1" t="s">
        <v>241</v>
      </c>
      <c r="V1630" s="1" t="s">
        <v>6447</v>
      </c>
      <c r="Y1630" s="1" t="s">
        <v>205</v>
      </c>
      <c r="Z1630" s="1" t="s">
        <v>7815</v>
      </c>
      <c r="AF1630" s="1" t="s">
        <v>417</v>
      </c>
      <c r="AG1630" s="1" t="s">
        <v>8591</v>
      </c>
      <c r="AH1630" s="1" t="s">
        <v>1793</v>
      </c>
      <c r="AI1630" s="1" t="s">
        <v>8717</v>
      </c>
    </row>
    <row r="1631" spans="1:58" ht="13.5" customHeight="1">
      <c r="A1631" s="7" t="str">
        <f>HYPERLINK("http://kyu.snu.ac.kr/sdhj/index.jsp?type=hj/GK14611_00IM0001_090a.jpg","1738_수남면_090a")</f>
        <v>1738_수남면_090a</v>
      </c>
      <c r="B1631" s="2">
        <v>1738</v>
      </c>
      <c r="C1631" s="2" t="s">
        <v>13429</v>
      </c>
      <c r="D1631" s="2" t="s">
        <v>13430</v>
      </c>
      <c r="E1631" s="2">
        <v>1630</v>
      </c>
      <c r="F1631" s="1">
        <v>6</v>
      </c>
      <c r="G1631" s="1" t="s">
        <v>2928</v>
      </c>
      <c r="H1631" s="1" t="s">
        <v>6273</v>
      </c>
      <c r="I1631" s="1">
        <v>1</v>
      </c>
      <c r="L1631" s="1">
        <v>1</v>
      </c>
      <c r="M1631" s="1" t="s">
        <v>12092</v>
      </c>
      <c r="N1631" s="1" t="s">
        <v>12093</v>
      </c>
      <c r="T1631" s="1" t="s">
        <v>13431</v>
      </c>
      <c r="U1631" s="1" t="s">
        <v>181</v>
      </c>
      <c r="V1631" s="1" t="s">
        <v>6448</v>
      </c>
      <c r="Y1631" s="1" t="s">
        <v>13667</v>
      </c>
      <c r="Z1631" s="1" t="s">
        <v>6762</v>
      </c>
      <c r="AG1631" s="1" t="s">
        <v>8591</v>
      </c>
      <c r="AI1631" s="1" t="s">
        <v>8716</v>
      </c>
    </row>
    <row r="1632" spans="1:58" ht="13.5" customHeight="1">
      <c r="A1632" s="7" t="str">
        <f>HYPERLINK("http://kyu.snu.ac.kr/sdhj/index.jsp?type=hj/GK14611_00IM0001_090a.jpg","1738_수남면_090a")</f>
        <v>1738_수남면_090a</v>
      </c>
      <c r="B1632" s="2">
        <v>1738</v>
      </c>
      <c r="C1632" s="2" t="s">
        <v>13429</v>
      </c>
      <c r="D1632" s="2" t="s">
        <v>13430</v>
      </c>
      <c r="E1632" s="2">
        <v>1631</v>
      </c>
      <c r="F1632" s="1">
        <v>6</v>
      </c>
      <c r="G1632" s="1" t="s">
        <v>2928</v>
      </c>
      <c r="H1632" s="1" t="s">
        <v>6273</v>
      </c>
      <c r="I1632" s="1">
        <v>1</v>
      </c>
      <c r="L1632" s="1">
        <v>1</v>
      </c>
      <c r="M1632" s="1" t="s">
        <v>12092</v>
      </c>
      <c r="N1632" s="1" t="s">
        <v>12093</v>
      </c>
      <c r="T1632" s="1" t="s">
        <v>13431</v>
      </c>
      <c r="U1632" s="1" t="s">
        <v>181</v>
      </c>
      <c r="V1632" s="1" t="s">
        <v>6448</v>
      </c>
      <c r="Y1632" s="1" t="s">
        <v>6191</v>
      </c>
      <c r="Z1632" s="1" t="s">
        <v>6908</v>
      </c>
      <c r="AF1632" s="1" t="s">
        <v>455</v>
      </c>
      <c r="AG1632" s="1" t="s">
        <v>8591</v>
      </c>
      <c r="AH1632" s="1" t="s">
        <v>2953</v>
      </c>
      <c r="AI1632" s="1" t="s">
        <v>8716</v>
      </c>
      <c r="BB1632" s="1" t="s">
        <v>181</v>
      </c>
      <c r="BC1632" s="1" t="s">
        <v>6448</v>
      </c>
      <c r="BD1632" s="1" t="s">
        <v>12976</v>
      </c>
      <c r="BE1632" s="1" t="s">
        <v>11573</v>
      </c>
      <c r="BF1632" s="1" t="s">
        <v>11491</v>
      </c>
    </row>
    <row r="1633" spans="1:49" ht="13.5" customHeight="1">
      <c r="A1633" s="7" t="str">
        <f>HYPERLINK("http://kyu.snu.ac.kr/sdhj/index.jsp?type=hj/GK14611_00IM0001_090a.jpg","1738_수남면_090a")</f>
        <v>1738_수남면_090a</v>
      </c>
      <c r="B1633" s="2">
        <v>1738</v>
      </c>
      <c r="C1633" s="2" t="s">
        <v>12735</v>
      </c>
      <c r="D1633" s="2" t="s">
        <v>12736</v>
      </c>
      <c r="E1633" s="2">
        <v>1632</v>
      </c>
      <c r="F1633" s="1">
        <v>6</v>
      </c>
      <c r="G1633" s="1" t="s">
        <v>2928</v>
      </c>
      <c r="H1633" s="1" t="s">
        <v>6273</v>
      </c>
      <c r="I1633" s="1">
        <v>1</v>
      </c>
      <c r="L1633" s="1">
        <v>1</v>
      </c>
      <c r="M1633" s="1" t="s">
        <v>12092</v>
      </c>
      <c r="N1633" s="1" t="s">
        <v>12093</v>
      </c>
      <c r="T1633" s="1" t="s">
        <v>13431</v>
      </c>
      <c r="U1633" s="1" t="s">
        <v>682</v>
      </c>
      <c r="V1633" s="1" t="s">
        <v>6475</v>
      </c>
      <c r="Y1633" s="1" t="s">
        <v>6192</v>
      </c>
      <c r="Z1633" s="1" t="s">
        <v>7814</v>
      </c>
      <c r="AG1633" s="1" t="s">
        <v>8591</v>
      </c>
      <c r="AI1633" s="1" t="s">
        <v>8715</v>
      </c>
    </row>
    <row r="1634" spans="1:49" ht="13.5" customHeight="1">
      <c r="A1634" s="7" t="str">
        <f>HYPERLINK("http://kyu.snu.ac.kr/sdhj/index.jsp?type=hj/GK14611_00IM0001_090a.jpg","1738_수남면_090a")</f>
        <v>1738_수남면_090a</v>
      </c>
      <c r="B1634" s="2">
        <v>1738</v>
      </c>
      <c r="C1634" s="2" t="s">
        <v>12837</v>
      </c>
      <c r="D1634" s="2" t="s">
        <v>12838</v>
      </c>
      <c r="E1634" s="2">
        <v>1633</v>
      </c>
      <c r="F1634" s="1">
        <v>6</v>
      </c>
      <c r="G1634" s="1" t="s">
        <v>2928</v>
      </c>
      <c r="H1634" s="1" t="s">
        <v>6273</v>
      </c>
      <c r="I1634" s="1">
        <v>1</v>
      </c>
      <c r="L1634" s="1">
        <v>1</v>
      </c>
      <c r="M1634" s="1" t="s">
        <v>12092</v>
      </c>
      <c r="N1634" s="1" t="s">
        <v>12093</v>
      </c>
      <c r="T1634" s="1" t="s">
        <v>13431</v>
      </c>
      <c r="U1634" s="1" t="s">
        <v>241</v>
      </c>
      <c r="V1634" s="1" t="s">
        <v>6447</v>
      </c>
      <c r="Y1634" s="1" t="s">
        <v>2954</v>
      </c>
      <c r="Z1634" s="1" t="s">
        <v>7813</v>
      </c>
      <c r="AG1634" s="1" t="s">
        <v>8591</v>
      </c>
      <c r="AI1634" s="1" t="s">
        <v>8715</v>
      </c>
    </row>
    <row r="1635" spans="1:49" ht="13.5" customHeight="1">
      <c r="A1635" s="7" t="str">
        <f>HYPERLINK("http://kyu.snu.ac.kr/sdhj/index.jsp?type=hj/GK14611_00IM0001_090a.jpg","1738_수남면_090a")</f>
        <v>1738_수남면_090a</v>
      </c>
      <c r="B1635" s="2">
        <v>1738</v>
      </c>
      <c r="C1635" s="2" t="s">
        <v>13429</v>
      </c>
      <c r="D1635" s="2" t="s">
        <v>13430</v>
      </c>
      <c r="E1635" s="2">
        <v>1634</v>
      </c>
      <c r="F1635" s="1">
        <v>6</v>
      </c>
      <c r="G1635" s="1" t="s">
        <v>2928</v>
      </c>
      <c r="H1635" s="1" t="s">
        <v>6273</v>
      </c>
      <c r="I1635" s="1">
        <v>1</v>
      </c>
      <c r="L1635" s="1">
        <v>1</v>
      </c>
      <c r="M1635" s="1" t="s">
        <v>12092</v>
      </c>
      <c r="N1635" s="1" t="s">
        <v>12093</v>
      </c>
      <c r="S1635" s="1" t="s">
        <v>13668</v>
      </c>
      <c r="T1635" s="1" t="s">
        <v>6429</v>
      </c>
      <c r="U1635" s="1" t="s">
        <v>181</v>
      </c>
      <c r="V1635" s="1" t="s">
        <v>6448</v>
      </c>
      <c r="Y1635" s="1" t="s">
        <v>1148</v>
      </c>
      <c r="Z1635" s="1" t="s">
        <v>7812</v>
      </c>
      <c r="AG1635" s="1" t="s">
        <v>8591</v>
      </c>
      <c r="AI1635" s="1" t="s">
        <v>8715</v>
      </c>
    </row>
    <row r="1636" spans="1:49" ht="13.5" customHeight="1">
      <c r="A1636" s="7" t="str">
        <f>HYPERLINK("http://kyu.snu.ac.kr/sdhj/index.jsp?type=hj/GK14611_00IM0001_090a.jpg","1738_수남면_090a")</f>
        <v>1738_수남면_090a</v>
      </c>
      <c r="B1636" s="2">
        <v>1738</v>
      </c>
      <c r="C1636" s="2" t="s">
        <v>13429</v>
      </c>
      <c r="D1636" s="2" t="s">
        <v>13430</v>
      </c>
      <c r="E1636" s="2">
        <v>1635</v>
      </c>
      <c r="F1636" s="1">
        <v>6</v>
      </c>
      <c r="G1636" s="1" t="s">
        <v>2928</v>
      </c>
      <c r="H1636" s="1" t="s">
        <v>6273</v>
      </c>
      <c r="I1636" s="1">
        <v>1</v>
      </c>
      <c r="L1636" s="1">
        <v>1</v>
      </c>
      <c r="M1636" s="1" t="s">
        <v>12092</v>
      </c>
      <c r="N1636" s="1" t="s">
        <v>12093</v>
      </c>
      <c r="T1636" s="1" t="s">
        <v>13431</v>
      </c>
      <c r="U1636" s="1" t="s">
        <v>181</v>
      </c>
      <c r="V1636" s="1" t="s">
        <v>6448</v>
      </c>
      <c r="Y1636" s="1" t="s">
        <v>2087</v>
      </c>
      <c r="Z1636" s="1" t="s">
        <v>7811</v>
      </c>
      <c r="AG1636" s="1" t="s">
        <v>8591</v>
      </c>
      <c r="AI1636" s="1" t="s">
        <v>8715</v>
      </c>
    </row>
    <row r="1637" spans="1:49" ht="13.5" customHeight="1">
      <c r="A1637" s="7" t="str">
        <f>HYPERLINK("http://kyu.snu.ac.kr/sdhj/index.jsp?type=hj/GK14611_00IM0001_090a.jpg","1738_수남면_090a")</f>
        <v>1738_수남면_090a</v>
      </c>
      <c r="B1637" s="2">
        <v>1738</v>
      </c>
      <c r="C1637" s="2" t="s">
        <v>13364</v>
      </c>
      <c r="D1637" s="2" t="s">
        <v>13365</v>
      </c>
      <c r="E1637" s="2">
        <v>1636</v>
      </c>
      <c r="F1637" s="1">
        <v>6</v>
      </c>
      <c r="G1637" s="1" t="s">
        <v>2928</v>
      </c>
      <c r="H1637" s="1" t="s">
        <v>6273</v>
      </c>
      <c r="I1637" s="1">
        <v>1</v>
      </c>
      <c r="L1637" s="1">
        <v>1</v>
      </c>
      <c r="M1637" s="1" t="s">
        <v>12092</v>
      </c>
      <c r="N1637" s="1" t="s">
        <v>12093</v>
      </c>
      <c r="T1637" s="1" t="s">
        <v>13431</v>
      </c>
      <c r="U1637" s="1" t="s">
        <v>241</v>
      </c>
      <c r="V1637" s="1" t="s">
        <v>6447</v>
      </c>
      <c r="Y1637" s="1" t="s">
        <v>2955</v>
      </c>
      <c r="Z1637" s="1" t="s">
        <v>6851</v>
      </c>
      <c r="AG1637" s="1" t="s">
        <v>8591</v>
      </c>
      <c r="AI1637" s="1" t="s">
        <v>8715</v>
      </c>
    </row>
    <row r="1638" spans="1:49" ht="13.5" customHeight="1">
      <c r="A1638" s="7" t="str">
        <f>HYPERLINK("http://kyu.snu.ac.kr/sdhj/index.jsp?type=hj/GK14611_00IM0001_090a.jpg","1738_수남면_090a")</f>
        <v>1738_수남면_090a</v>
      </c>
      <c r="B1638" s="2">
        <v>1738</v>
      </c>
      <c r="C1638" s="2" t="s">
        <v>13429</v>
      </c>
      <c r="D1638" s="2" t="s">
        <v>13430</v>
      </c>
      <c r="E1638" s="2">
        <v>1637</v>
      </c>
      <c r="F1638" s="1">
        <v>6</v>
      </c>
      <c r="G1638" s="1" t="s">
        <v>2928</v>
      </c>
      <c r="H1638" s="1" t="s">
        <v>6273</v>
      </c>
      <c r="I1638" s="1">
        <v>1</v>
      </c>
      <c r="L1638" s="1">
        <v>1</v>
      </c>
      <c r="M1638" s="1" t="s">
        <v>12092</v>
      </c>
      <c r="N1638" s="1" t="s">
        <v>12093</v>
      </c>
      <c r="T1638" s="1" t="s">
        <v>13431</v>
      </c>
      <c r="U1638" s="1" t="s">
        <v>181</v>
      </c>
      <c r="V1638" s="1" t="s">
        <v>6448</v>
      </c>
      <c r="Y1638" s="1" t="s">
        <v>2956</v>
      </c>
      <c r="Z1638" s="1" t="s">
        <v>7810</v>
      </c>
      <c r="AG1638" s="1" t="s">
        <v>8591</v>
      </c>
      <c r="AI1638" s="1" t="s">
        <v>8715</v>
      </c>
    </row>
    <row r="1639" spans="1:49" ht="13.5" customHeight="1">
      <c r="A1639" s="7" t="str">
        <f>HYPERLINK("http://kyu.snu.ac.kr/sdhj/index.jsp?type=hj/GK14611_00IM0001_090a.jpg","1738_수남면_090a")</f>
        <v>1738_수남면_090a</v>
      </c>
      <c r="B1639" s="2">
        <v>1738</v>
      </c>
      <c r="C1639" s="2" t="s">
        <v>13429</v>
      </c>
      <c r="D1639" s="2" t="s">
        <v>13430</v>
      </c>
      <c r="E1639" s="2">
        <v>1638</v>
      </c>
      <c r="F1639" s="1">
        <v>6</v>
      </c>
      <c r="G1639" s="1" t="s">
        <v>2928</v>
      </c>
      <c r="H1639" s="1" t="s">
        <v>6273</v>
      </c>
      <c r="I1639" s="1">
        <v>1</v>
      </c>
      <c r="L1639" s="1">
        <v>1</v>
      </c>
      <c r="M1639" s="1" t="s">
        <v>12092</v>
      </c>
      <c r="N1639" s="1" t="s">
        <v>12093</v>
      </c>
      <c r="T1639" s="1" t="s">
        <v>13431</v>
      </c>
      <c r="U1639" s="1" t="s">
        <v>241</v>
      </c>
      <c r="V1639" s="1" t="s">
        <v>6447</v>
      </c>
      <c r="Y1639" s="1" t="s">
        <v>2957</v>
      </c>
      <c r="Z1639" s="1" t="s">
        <v>7809</v>
      </c>
      <c r="AG1639" s="1" t="s">
        <v>8591</v>
      </c>
      <c r="AI1639" s="1" t="s">
        <v>8715</v>
      </c>
    </row>
    <row r="1640" spans="1:49" ht="13.5" customHeight="1">
      <c r="A1640" s="7" t="str">
        <f>HYPERLINK("http://kyu.snu.ac.kr/sdhj/index.jsp?type=hj/GK14611_00IM0001_090a.jpg","1738_수남면_090a")</f>
        <v>1738_수남면_090a</v>
      </c>
      <c r="B1640" s="2">
        <v>1738</v>
      </c>
      <c r="C1640" s="2" t="s">
        <v>13429</v>
      </c>
      <c r="D1640" s="2" t="s">
        <v>13430</v>
      </c>
      <c r="E1640" s="2">
        <v>1639</v>
      </c>
      <c r="F1640" s="1">
        <v>6</v>
      </c>
      <c r="G1640" s="1" t="s">
        <v>2928</v>
      </c>
      <c r="H1640" s="1" t="s">
        <v>6273</v>
      </c>
      <c r="I1640" s="1">
        <v>1</v>
      </c>
      <c r="L1640" s="1">
        <v>1</v>
      </c>
      <c r="M1640" s="1" t="s">
        <v>12092</v>
      </c>
      <c r="N1640" s="1" t="s">
        <v>12093</v>
      </c>
      <c r="T1640" s="1" t="s">
        <v>13431</v>
      </c>
      <c r="U1640" s="1" t="s">
        <v>241</v>
      </c>
      <c r="V1640" s="1" t="s">
        <v>6447</v>
      </c>
      <c r="Y1640" s="1" t="s">
        <v>2958</v>
      </c>
      <c r="Z1640" s="1" t="s">
        <v>7808</v>
      </c>
      <c r="AF1640" s="1" t="s">
        <v>11566</v>
      </c>
      <c r="AG1640" s="1" t="s">
        <v>13669</v>
      </c>
      <c r="AH1640" s="1" t="s">
        <v>2959</v>
      </c>
      <c r="AI1640" s="1" t="s">
        <v>8715</v>
      </c>
    </row>
    <row r="1641" spans="1:49" ht="13.5" customHeight="1">
      <c r="A1641" s="7" t="str">
        <f>HYPERLINK("http://kyu.snu.ac.kr/sdhj/index.jsp?type=hj/GK14611_00IM0001_090a.jpg","1738_수남면_090a")</f>
        <v>1738_수남면_090a</v>
      </c>
      <c r="B1641" s="2">
        <v>1738</v>
      </c>
      <c r="C1641" s="2" t="s">
        <v>13429</v>
      </c>
      <c r="D1641" s="2" t="s">
        <v>13430</v>
      </c>
      <c r="E1641" s="2">
        <v>1640</v>
      </c>
      <c r="F1641" s="1">
        <v>6</v>
      </c>
      <c r="G1641" s="1" t="s">
        <v>2928</v>
      </c>
      <c r="H1641" s="1" t="s">
        <v>6273</v>
      </c>
      <c r="I1641" s="1">
        <v>1</v>
      </c>
      <c r="L1641" s="1">
        <v>1</v>
      </c>
      <c r="M1641" s="1" t="s">
        <v>12092</v>
      </c>
      <c r="N1641" s="1" t="s">
        <v>12093</v>
      </c>
      <c r="T1641" s="1" t="s">
        <v>13431</v>
      </c>
      <c r="U1641" s="1" t="s">
        <v>241</v>
      </c>
      <c r="V1641" s="1" t="s">
        <v>6447</v>
      </c>
      <c r="Y1641" s="1" t="s">
        <v>2960</v>
      </c>
      <c r="Z1641" s="1" t="s">
        <v>7807</v>
      </c>
      <c r="AF1641" s="1" t="s">
        <v>531</v>
      </c>
      <c r="AG1641" s="1" t="s">
        <v>8592</v>
      </c>
    </row>
    <row r="1642" spans="1:49" ht="13.5" customHeight="1">
      <c r="A1642" s="7" t="str">
        <f>HYPERLINK("http://kyu.snu.ac.kr/sdhj/index.jsp?type=hj/GK14611_00IM0001_090a.jpg","1738_수남면_090a")</f>
        <v>1738_수남면_090a</v>
      </c>
      <c r="B1642" s="2">
        <v>1738</v>
      </c>
      <c r="C1642" s="2" t="s">
        <v>13429</v>
      </c>
      <c r="D1642" s="2" t="s">
        <v>13430</v>
      </c>
      <c r="E1642" s="2">
        <v>1641</v>
      </c>
      <c r="F1642" s="1">
        <v>6</v>
      </c>
      <c r="G1642" s="1" t="s">
        <v>2928</v>
      </c>
      <c r="H1642" s="1" t="s">
        <v>6273</v>
      </c>
      <c r="I1642" s="1">
        <v>1</v>
      </c>
      <c r="L1642" s="1">
        <v>1</v>
      </c>
      <c r="M1642" s="1" t="s">
        <v>12092</v>
      </c>
      <c r="N1642" s="1" t="s">
        <v>12093</v>
      </c>
      <c r="T1642" s="1" t="s">
        <v>13431</v>
      </c>
      <c r="U1642" s="1" t="s">
        <v>682</v>
      </c>
      <c r="V1642" s="1" t="s">
        <v>6475</v>
      </c>
      <c r="Y1642" s="1" t="s">
        <v>6193</v>
      </c>
      <c r="Z1642" s="1" t="s">
        <v>7806</v>
      </c>
      <c r="AF1642" s="1" t="s">
        <v>417</v>
      </c>
      <c r="AG1642" s="1" t="s">
        <v>8591</v>
      </c>
      <c r="AH1642" s="1" t="s">
        <v>50</v>
      </c>
      <c r="AI1642" s="1" t="s">
        <v>11050</v>
      </c>
    </row>
    <row r="1643" spans="1:49" ht="13.5" customHeight="1">
      <c r="A1643" s="7" t="str">
        <f>HYPERLINK("http://kyu.snu.ac.kr/sdhj/index.jsp?type=hj/GK14611_00IM0001_090a.jpg","1738_수남면_090a")</f>
        <v>1738_수남면_090a</v>
      </c>
      <c r="B1643" s="2">
        <v>1738</v>
      </c>
      <c r="C1643" s="2" t="s">
        <v>12837</v>
      </c>
      <c r="D1643" s="2" t="s">
        <v>12838</v>
      </c>
      <c r="E1643" s="2">
        <v>1642</v>
      </c>
      <c r="F1643" s="1">
        <v>6</v>
      </c>
      <c r="G1643" s="1" t="s">
        <v>2928</v>
      </c>
      <c r="H1643" s="1" t="s">
        <v>6273</v>
      </c>
      <c r="I1643" s="1">
        <v>1</v>
      </c>
      <c r="L1643" s="1">
        <v>1</v>
      </c>
      <c r="M1643" s="1" t="s">
        <v>12092</v>
      </c>
      <c r="N1643" s="1" t="s">
        <v>12093</v>
      </c>
      <c r="T1643" s="1" t="s">
        <v>13431</v>
      </c>
      <c r="U1643" s="1" t="s">
        <v>181</v>
      </c>
      <c r="V1643" s="1" t="s">
        <v>6448</v>
      </c>
      <c r="Y1643" s="1" t="s">
        <v>1422</v>
      </c>
      <c r="Z1643" s="1" t="s">
        <v>7240</v>
      </c>
      <c r="AF1643" s="1" t="s">
        <v>417</v>
      </c>
      <c r="AG1643" s="1" t="s">
        <v>8591</v>
      </c>
      <c r="AH1643" s="1" t="s">
        <v>2959</v>
      </c>
      <c r="AI1643" s="1" t="s">
        <v>8715</v>
      </c>
      <c r="AV1643" s="1" t="s">
        <v>2961</v>
      </c>
      <c r="AW1643" s="1" t="s">
        <v>9299</v>
      </c>
    </row>
    <row r="1644" spans="1:49" ht="13.5" customHeight="1">
      <c r="A1644" s="7" t="str">
        <f>HYPERLINK("http://kyu.snu.ac.kr/sdhj/index.jsp?type=hj/GK14611_00IM0001_090a.jpg","1738_수남면_090a")</f>
        <v>1738_수남면_090a</v>
      </c>
      <c r="B1644" s="2">
        <v>1738</v>
      </c>
      <c r="C1644" s="2" t="s">
        <v>12779</v>
      </c>
      <c r="D1644" s="2" t="s">
        <v>12780</v>
      </c>
      <c r="E1644" s="2">
        <v>1643</v>
      </c>
      <c r="F1644" s="1">
        <v>6</v>
      </c>
      <c r="G1644" s="1" t="s">
        <v>2928</v>
      </c>
      <c r="H1644" s="1" t="s">
        <v>6273</v>
      </c>
      <c r="I1644" s="1">
        <v>1</v>
      </c>
      <c r="L1644" s="1">
        <v>1</v>
      </c>
      <c r="M1644" s="1" t="s">
        <v>12092</v>
      </c>
      <c r="N1644" s="1" t="s">
        <v>12093</v>
      </c>
      <c r="T1644" s="1" t="s">
        <v>13431</v>
      </c>
      <c r="U1644" s="1" t="s">
        <v>241</v>
      </c>
      <c r="V1644" s="1" t="s">
        <v>6447</v>
      </c>
      <c r="Y1644" s="1" t="s">
        <v>2962</v>
      </c>
      <c r="Z1644" s="1" t="s">
        <v>7805</v>
      </c>
      <c r="AG1644" s="1" t="s">
        <v>8591</v>
      </c>
      <c r="AI1644" s="1" t="s">
        <v>8715</v>
      </c>
    </row>
    <row r="1645" spans="1:49" ht="13.5" customHeight="1">
      <c r="A1645" s="7" t="str">
        <f>HYPERLINK("http://kyu.snu.ac.kr/sdhj/index.jsp?type=hj/GK14611_00IM0001_090a.jpg","1738_수남면_090a")</f>
        <v>1738_수남면_090a</v>
      </c>
      <c r="B1645" s="2">
        <v>1738</v>
      </c>
      <c r="C1645" s="2" t="s">
        <v>13429</v>
      </c>
      <c r="D1645" s="2" t="s">
        <v>13430</v>
      </c>
      <c r="E1645" s="2">
        <v>1644</v>
      </c>
      <c r="F1645" s="1">
        <v>6</v>
      </c>
      <c r="G1645" s="1" t="s">
        <v>2928</v>
      </c>
      <c r="H1645" s="1" t="s">
        <v>6273</v>
      </c>
      <c r="I1645" s="1">
        <v>1</v>
      </c>
      <c r="L1645" s="1">
        <v>1</v>
      </c>
      <c r="M1645" s="1" t="s">
        <v>12092</v>
      </c>
      <c r="N1645" s="1" t="s">
        <v>12093</v>
      </c>
      <c r="T1645" s="1" t="s">
        <v>13431</v>
      </c>
      <c r="U1645" s="1" t="s">
        <v>241</v>
      </c>
      <c r="V1645" s="1" t="s">
        <v>6447</v>
      </c>
      <c r="Y1645" s="1" t="s">
        <v>1292</v>
      </c>
      <c r="Z1645" s="1" t="s">
        <v>7804</v>
      </c>
      <c r="AG1645" s="1" t="s">
        <v>8591</v>
      </c>
      <c r="AI1645" s="1" t="s">
        <v>8715</v>
      </c>
    </row>
    <row r="1646" spans="1:49" ht="13.5" customHeight="1">
      <c r="A1646" s="7" t="str">
        <f>HYPERLINK("http://kyu.snu.ac.kr/sdhj/index.jsp?type=hj/GK14611_00IM0001_090a.jpg","1738_수남면_090a")</f>
        <v>1738_수남면_090a</v>
      </c>
      <c r="B1646" s="2">
        <v>1738</v>
      </c>
      <c r="C1646" s="2" t="s">
        <v>13429</v>
      </c>
      <c r="D1646" s="2" t="s">
        <v>13430</v>
      </c>
      <c r="E1646" s="2">
        <v>1645</v>
      </c>
      <c r="F1646" s="1">
        <v>6</v>
      </c>
      <c r="G1646" s="1" t="s">
        <v>2928</v>
      </c>
      <c r="H1646" s="1" t="s">
        <v>6273</v>
      </c>
      <c r="I1646" s="1">
        <v>1</v>
      </c>
      <c r="L1646" s="1">
        <v>1</v>
      </c>
      <c r="M1646" s="1" t="s">
        <v>12092</v>
      </c>
      <c r="N1646" s="1" t="s">
        <v>12093</v>
      </c>
      <c r="T1646" s="1" t="s">
        <v>13431</v>
      </c>
      <c r="U1646" s="1" t="s">
        <v>181</v>
      </c>
      <c r="V1646" s="1" t="s">
        <v>6448</v>
      </c>
      <c r="Y1646" s="1" t="s">
        <v>2963</v>
      </c>
      <c r="Z1646" s="1" t="s">
        <v>7803</v>
      </c>
      <c r="AG1646" s="1" t="s">
        <v>8591</v>
      </c>
      <c r="AI1646" s="1" t="s">
        <v>8715</v>
      </c>
    </row>
    <row r="1647" spans="1:49" ht="13.5" customHeight="1">
      <c r="A1647" s="7" t="str">
        <f>HYPERLINK("http://kyu.snu.ac.kr/sdhj/index.jsp?type=hj/GK14611_00IM0001_090a.jpg","1738_수남면_090a")</f>
        <v>1738_수남면_090a</v>
      </c>
      <c r="B1647" s="2">
        <v>1738</v>
      </c>
      <c r="C1647" s="2" t="s">
        <v>13429</v>
      </c>
      <c r="D1647" s="2" t="s">
        <v>13430</v>
      </c>
      <c r="E1647" s="2">
        <v>1646</v>
      </c>
      <c r="F1647" s="1">
        <v>6</v>
      </c>
      <c r="G1647" s="1" t="s">
        <v>2928</v>
      </c>
      <c r="H1647" s="1" t="s">
        <v>6273</v>
      </c>
      <c r="I1647" s="1">
        <v>1</v>
      </c>
      <c r="L1647" s="1">
        <v>1</v>
      </c>
      <c r="M1647" s="1" t="s">
        <v>12092</v>
      </c>
      <c r="N1647" s="1" t="s">
        <v>12093</v>
      </c>
      <c r="T1647" s="1" t="s">
        <v>13431</v>
      </c>
      <c r="U1647" s="1" t="s">
        <v>241</v>
      </c>
      <c r="V1647" s="1" t="s">
        <v>6447</v>
      </c>
      <c r="Y1647" s="1" t="s">
        <v>2964</v>
      </c>
      <c r="Z1647" s="1" t="s">
        <v>7802</v>
      </c>
      <c r="AG1647" s="1" t="s">
        <v>8591</v>
      </c>
      <c r="AI1647" s="1" t="s">
        <v>8715</v>
      </c>
    </row>
    <row r="1648" spans="1:49" ht="13.5" customHeight="1">
      <c r="A1648" s="7" t="str">
        <f>HYPERLINK("http://kyu.snu.ac.kr/sdhj/index.jsp?type=hj/GK14611_00IM0001_090a.jpg","1738_수남면_090a")</f>
        <v>1738_수남면_090a</v>
      </c>
      <c r="B1648" s="2">
        <v>1738</v>
      </c>
      <c r="C1648" s="2" t="s">
        <v>13429</v>
      </c>
      <c r="D1648" s="2" t="s">
        <v>13430</v>
      </c>
      <c r="E1648" s="2">
        <v>1647</v>
      </c>
      <c r="F1648" s="1">
        <v>6</v>
      </c>
      <c r="G1648" s="1" t="s">
        <v>2928</v>
      </c>
      <c r="H1648" s="1" t="s">
        <v>6273</v>
      </c>
      <c r="I1648" s="1">
        <v>1</v>
      </c>
      <c r="L1648" s="1">
        <v>1</v>
      </c>
      <c r="M1648" s="1" t="s">
        <v>12092</v>
      </c>
      <c r="N1648" s="1" t="s">
        <v>12093</v>
      </c>
      <c r="T1648" s="1" t="s">
        <v>13431</v>
      </c>
      <c r="U1648" s="1" t="s">
        <v>241</v>
      </c>
      <c r="V1648" s="1" t="s">
        <v>6447</v>
      </c>
      <c r="Y1648" s="1" t="s">
        <v>2965</v>
      </c>
      <c r="Z1648" s="1" t="s">
        <v>7801</v>
      </c>
      <c r="AF1648" s="1" t="s">
        <v>11548</v>
      </c>
      <c r="AG1648" s="1" t="s">
        <v>11677</v>
      </c>
      <c r="AH1648" s="1" t="s">
        <v>2959</v>
      </c>
      <c r="AI1648" s="1" t="s">
        <v>8715</v>
      </c>
    </row>
    <row r="1649" spans="1:58" ht="13.5" customHeight="1">
      <c r="A1649" s="7" t="str">
        <f>HYPERLINK("http://kyu.snu.ac.kr/sdhj/index.jsp?type=hj/GK14611_00IM0001_090a.jpg","1738_수남면_090a")</f>
        <v>1738_수남면_090a</v>
      </c>
      <c r="B1649" s="2">
        <v>1738</v>
      </c>
      <c r="C1649" s="2" t="s">
        <v>13429</v>
      </c>
      <c r="D1649" s="2" t="s">
        <v>13430</v>
      </c>
      <c r="E1649" s="2">
        <v>1648</v>
      </c>
      <c r="F1649" s="1">
        <v>6</v>
      </c>
      <c r="G1649" s="1" t="s">
        <v>2928</v>
      </c>
      <c r="H1649" s="1" t="s">
        <v>6273</v>
      </c>
      <c r="I1649" s="1">
        <v>1</v>
      </c>
      <c r="L1649" s="1">
        <v>1</v>
      </c>
      <c r="M1649" s="1" t="s">
        <v>12092</v>
      </c>
      <c r="N1649" s="1" t="s">
        <v>12093</v>
      </c>
      <c r="T1649" s="1" t="s">
        <v>13431</v>
      </c>
      <c r="U1649" s="1" t="s">
        <v>682</v>
      </c>
      <c r="V1649" s="1" t="s">
        <v>6475</v>
      </c>
      <c r="Y1649" s="1" t="s">
        <v>2966</v>
      </c>
      <c r="Z1649" s="1" t="s">
        <v>7800</v>
      </c>
    </row>
    <row r="1650" spans="1:58" ht="13.5" customHeight="1">
      <c r="A1650" s="7" t="str">
        <f>HYPERLINK("http://kyu.snu.ac.kr/sdhj/index.jsp?type=hj/GK14611_00IM0001_090a.jpg","1738_수남면_090a")</f>
        <v>1738_수남면_090a</v>
      </c>
      <c r="B1650" s="2">
        <v>1738</v>
      </c>
      <c r="C1650" s="2" t="s">
        <v>12837</v>
      </c>
      <c r="D1650" s="2" t="s">
        <v>12838</v>
      </c>
      <c r="E1650" s="2">
        <v>1649</v>
      </c>
      <c r="F1650" s="1">
        <v>6</v>
      </c>
      <c r="G1650" s="1" t="s">
        <v>2928</v>
      </c>
      <c r="H1650" s="1" t="s">
        <v>6273</v>
      </c>
      <c r="I1650" s="1">
        <v>1</v>
      </c>
      <c r="L1650" s="1">
        <v>1</v>
      </c>
      <c r="M1650" s="1" t="s">
        <v>12092</v>
      </c>
      <c r="N1650" s="1" t="s">
        <v>12093</v>
      </c>
      <c r="T1650" s="1" t="s">
        <v>13431</v>
      </c>
      <c r="U1650" s="1" t="s">
        <v>241</v>
      </c>
      <c r="V1650" s="1" t="s">
        <v>6447</v>
      </c>
      <c r="Y1650" s="1" t="s">
        <v>2967</v>
      </c>
      <c r="Z1650" s="1" t="s">
        <v>7799</v>
      </c>
      <c r="AF1650" s="1" t="s">
        <v>417</v>
      </c>
      <c r="AG1650" s="1" t="s">
        <v>8591</v>
      </c>
      <c r="AH1650" s="1" t="s">
        <v>2137</v>
      </c>
      <c r="AI1650" s="1" t="s">
        <v>8662</v>
      </c>
    </row>
    <row r="1651" spans="1:58" ht="13.5" customHeight="1">
      <c r="A1651" s="7" t="str">
        <f>HYPERLINK("http://kyu.snu.ac.kr/sdhj/index.jsp?type=hj/GK14611_00IM0001_090a.jpg","1738_수남면_090a")</f>
        <v>1738_수남면_090a</v>
      </c>
      <c r="B1651" s="2">
        <v>1738</v>
      </c>
      <c r="C1651" s="2" t="s">
        <v>13429</v>
      </c>
      <c r="D1651" s="2" t="s">
        <v>13430</v>
      </c>
      <c r="E1651" s="2">
        <v>1650</v>
      </c>
      <c r="F1651" s="1">
        <v>6</v>
      </c>
      <c r="G1651" s="1" t="s">
        <v>2928</v>
      </c>
      <c r="H1651" s="1" t="s">
        <v>6273</v>
      </c>
      <c r="I1651" s="1">
        <v>1</v>
      </c>
      <c r="L1651" s="1">
        <v>1</v>
      </c>
      <c r="M1651" s="1" t="s">
        <v>12092</v>
      </c>
      <c r="N1651" s="1" t="s">
        <v>12093</v>
      </c>
      <c r="T1651" s="1" t="s">
        <v>13431</v>
      </c>
      <c r="U1651" s="1" t="s">
        <v>241</v>
      </c>
      <c r="V1651" s="1" t="s">
        <v>6447</v>
      </c>
      <c r="Y1651" s="1" t="s">
        <v>13670</v>
      </c>
      <c r="Z1651" s="1" t="s">
        <v>7798</v>
      </c>
      <c r="AC1651" s="1">
        <v>89</v>
      </c>
      <c r="AD1651" s="1" t="s">
        <v>433</v>
      </c>
      <c r="AE1651" s="1" t="s">
        <v>8537</v>
      </c>
      <c r="AG1651" s="1" t="s">
        <v>13671</v>
      </c>
    </row>
    <row r="1652" spans="1:58" ht="13.5" customHeight="1">
      <c r="A1652" s="7" t="str">
        <f>HYPERLINK("http://kyu.snu.ac.kr/sdhj/index.jsp?type=hj/GK14611_00IM0001_090a.jpg","1738_수남면_090a")</f>
        <v>1738_수남면_090a</v>
      </c>
      <c r="B1652" s="2">
        <v>1738</v>
      </c>
      <c r="C1652" s="2" t="s">
        <v>13429</v>
      </c>
      <c r="D1652" s="2" t="s">
        <v>13430</v>
      </c>
      <c r="E1652" s="2">
        <v>1651</v>
      </c>
      <c r="F1652" s="1">
        <v>6</v>
      </c>
      <c r="G1652" s="1" t="s">
        <v>2928</v>
      </c>
      <c r="H1652" s="1" t="s">
        <v>6273</v>
      </c>
      <c r="I1652" s="1">
        <v>1</v>
      </c>
      <c r="L1652" s="1">
        <v>1</v>
      </c>
      <c r="M1652" s="1" t="s">
        <v>12092</v>
      </c>
      <c r="N1652" s="1" t="s">
        <v>12093</v>
      </c>
      <c r="T1652" s="1" t="s">
        <v>13431</v>
      </c>
      <c r="U1652" s="1" t="s">
        <v>181</v>
      </c>
      <c r="V1652" s="1" t="s">
        <v>6448</v>
      </c>
      <c r="Y1652" s="1" t="s">
        <v>2968</v>
      </c>
      <c r="Z1652" s="1" t="s">
        <v>7797</v>
      </c>
      <c r="AC1652" s="1">
        <v>59</v>
      </c>
      <c r="AD1652" s="1" t="s">
        <v>154</v>
      </c>
      <c r="AE1652" s="1" t="s">
        <v>8577</v>
      </c>
      <c r="AG1652" s="1" t="s">
        <v>13671</v>
      </c>
    </row>
    <row r="1653" spans="1:58" ht="13.5" customHeight="1">
      <c r="A1653" s="7" t="str">
        <f>HYPERLINK("http://kyu.snu.ac.kr/sdhj/index.jsp?type=hj/GK14611_00IM0001_090a.jpg","1738_수남면_090a")</f>
        <v>1738_수남면_090a</v>
      </c>
      <c r="B1653" s="2">
        <v>1738</v>
      </c>
      <c r="C1653" s="2" t="s">
        <v>13429</v>
      </c>
      <c r="D1653" s="2" t="s">
        <v>13430</v>
      </c>
      <c r="E1653" s="2">
        <v>1652</v>
      </c>
      <c r="F1653" s="1">
        <v>6</v>
      </c>
      <c r="G1653" s="1" t="s">
        <v>2928</v>
      </c>
      <c r="H1653" s="1" t="s">
        <v>6273</v>
      </c>
      <c r="I1653" s="1">
        <v>1</v>
      </c>
      <c r="L1653" s="1">
        <v>1</v>
      </c>
      <c r="M1653" s="1" t="s">
        <v>12092</v>
      </c>
      <c r="N1653" s="1" t="s">
        <v>12093</v>
      </c>
      <c r="T1653" s="1" t="s">
        <v>13431</v>
      </c>
      <c r="U1653" s="1" t="s">
        <v>682</v>
      </c>
      <c r="V1653" s="1" t="s">
        <v>6475</v>
      </c>
      <c r="Y1653" s="1" t="s">
        <v>2969</v>
      </c>
      <c r="Z1653" s="1" t="s">
        <v>7796</v>
      </c>
      <c r="AC1653" s="1">
        <v>63</v>
      </c>
      <c r="AD1653" s="1" t="s">
        <v>652</v>
      </c>
      <c r="AE1653" s="1" t="s">
        <v>8543</v>
      </c>
      <c r="AG1653" s="1" t="s">
        <v>13672</v>
      </c>
      <c r="AV1653" s="1" t="s">
        <v>2970</v>
      </c>
      <c r="AW1653" s="1" t="s">
        <v>7288</v>
      </c>
    </row>
    <row r="1654" spans="1:58" ht="13.5" customHeight="1">
      <c r="A1654" s="7" t="str">
        <f>HYPERLINK("http://kyu.snu.ac.kr/sdhj/index.jsp?type=hj/GK14611_00IM0001_090a.jpg","1738_수남면_090a")</f>
        <v>1738_수남면_090a</v>
      </c>
      <c r="B1654" s="2">
        <v>1738</v>
      </c>
      <c r="C1654" s="2" t="s">
        <v>12837</v>
      </c>
      <c r="D1654" s="2" t="s">
        <v>12838</v>
      </c>
      <c r="E1654" s="2">
        <v>1653</v>
      </c>
      <c r="F1654" s="1">
        <v>6</v>
      </c>
      <c r="G1654" s="1" t="s">
        <v>2928</v>
      </c>
      <c r="H1654" s="1" t="s">
        <v>6273</v>
      </c>
      <c r="I1654" s="1">
        <v>1</v>
      </c>
      <c r="L1654" s="1">
        <v>1</v>
      </c>
      <c r="M1654" s="1" t="s">
        <v>12092</v>
      </c>
      <c r="N1654" s="1" t="s">
        <v>12093</v>
      </c>
      <c r="T1654" s="1" t="s">
        <v>13431</v>
      </c>
      <c r="Y1654" s="1" t="s">
        <v>2971</v>
      </c>
      <c r="Z1654" s="1" t="s">
        <v>7795</v>
      </c>
      <c r="AC1654" s="1">
        <v>40</v>
      </c>
      <c r="AD1654" s="1" t="s">
        <v>172</v>
      </c>
      <c r="AE1654" s="1" t="s">
        <v>8583</v>
      </c>
      <c r="AG1654" s="1" t="s">
        <v>13671</v>
      </c>
      <c r="BB1654" s="1" t="s">
        <v>938</v>
      </c>
      <c r="BC1654" s="1" t="s">
        <v>11601</v>
      </c>
    </row>
    <row r="1655" spans="1:58" ht="13.5" customHeight="1">
      <c r="A1655" s="7" t="str">
        <f>HYPERLINK("http://kyu.snu.ac.kr/sdhj/index.jsp?type=hj/GK14611_00IM0001_090a.jpg","1738_수남면_090a")</f>
        <v>1738_수남면_090a</v>
      </c>
      <c r="B1655" s="2">
        <v>1738</v>
      </c>
      <c r="C1655" s="2" t="s">
        <v>13429</v>
      </c>
      <c r="D1655" s="2" t="s">
        <v>13430</v>
      </c>
      <c r="E1655" s="2">
        <v>1654</v>
      </c>
      <c r="F1655" s="1">
        <v>6</v>
      </c>
      <c r="G1655" s="1" t="s">
        <v>2928</v>
      </c>
      <c r="H1655" s="1" t="s">
        <v>6273</v>
      </c>
      <c r="I1655" s="1">
        <v>1</v>
      </c>
      <c r="L1655" s="1">
        <v>1</v>
      </c>
      <c r="M1655" s="1" t="s">
        <v>12092</v>
      </c>
      <c r="N1655" s="1" t="s">
        <v>12093</v>
      </c>
      <c r="T1655" s="1" t="s">
        <v>13431</v>
      </c>
      <c r="U1655" s="1" t="s">
        <v>241</v>
      </c>
      <c r="V1655" s="1" t="s">
        <v>6447</v>
      </c>
      <c r="Y1655" s="1" t="s">
        <v>2972</v>
      </c>
      <c r="Z1655" s="1" t="s">
        <v>6294</v>
      </c>
      <c r="AC1655" s="1">
        <v>27</v>
      </c>
      <c r="AD1655" s="1" t="s">
        <v>476</v>
      </c>
      <c r="AE1655" s="1" t="s">
        <v>7652</v>
      </c>
      <c r="AG1655" s="1" t="s">
        <v>13671</v>
      </c>
      <c r="BF1655" s="1" t="s">
        <v>11492</v>
      </c>
    </row>
    <row r="1656" spans="1:58" ht="13.5" customHeight="1">
      <c r="A1656" s="7" t="str">
        <f>HYPERLINK("http://kyu.snu.ac.kr/sdhj/index.jsp?type=hj/GK14611_00IM0001_090a.jpg","1738_수남면_090a")</f>
        <v>1738_수남면_090a</v>
      </c>
      <c r="B1656" s="2">
        <v>1738</v>
      </c>
      <c r="C1656" s="2" t="s">
        <v>12735</v>
      </c>
      <c r="D1656" s="2" t="s">
        <v>12736</v>
      </c>
      <c r="E1656" s="2">
        <v>1655</v>
      </c>
      <c r="F1656" s="1">
        <v>6</v>
      </c>
      <c r="G1656" s="1" t="s">
        <v>2928</v>
      </c>
      <c r="H1656" s="1" t="s">
        <v>6273</v>
      </c>
      <c r="I1656" s="1">
        <v>1</v>
      </c>
      <c r="L1656" s="1">
        <v>1</v>
      </c>
      <c r="M1656" s="1" t="s">
        <v>12092</v>
      </c>
      <c r="N1656" s="1" t="s">
        <v>12093</v>
      </c>
      <c r="S1656" s="1" t="s">
        <v>13673</v>
      </c>
      <c r="T1656" s="1" t="s">
        <v>11605</v>
      </c>
      <c r="Y1656" s="1" t="s">
        <v>363</v>
      </c>
      <c r="Z1656" s="1" t="s">
        <v>6774</v>
      </c>
      <c r="AC1656" s="1">
        <v>63</v>
      </c>
      <c r="AD1656" s="1" t="s">
        <v>652</v>
      </c>
      <c r="AE1656" s="1" t="s">
        <v>8543</v>
      </c>
      <c r="AG1656" s="1" t="s">
        <v>13671</v>
      </c>
    </row>
    <row r="1657" spans="1:58" ht="13.5" customHeight="1">
      <c r="A1657" s="7" t="str">
        <f>HYPERLINK("http://kyu.snu.ac.kr/sdhj/index.jsp?type=hj/GK14611_00IM0001_090a.jpg","1738_수남면_090a")</f>
        <v>1738_수남면_090a</v>
      </c>
      <c r="B1657" s="2">
        <v>1738</v>
      </c>
      <c r="C1657" s="2" t="s">
        <v>13429</v>
      </c>
      <c r="D1657" s="2" t="s">
        <v>13430</v>
      </c>
      <c r="E1657" s="2">
        <v>1656</v>
      </c>
      <c r="F1657" s="1">
        <v>6</v>
      </c>
      <c r="G1657" s="1" t="s">
        <v>2928</v>
      </c>
      <c r="H1657" s="1" t="s">
        <v>6273</v>
      </c>
      <c r="I1657" s="1">
        <v>1</v>
      </c>
      <c r="L1657" s="1">
        <v>1</v>
      </c>
      <c r="M1657" s="1" t="s">
        <v>12092</v>
      </c>
      <c r="N1657" s="1" t="s">
        <v>12093</v>
      </c>
      <c r="T1657" s="1" t="s">
        <v>13431</v>
      </c>
      <c r="U1657" s="1" t="s">
        <v>241</v>
      </c>
      <c r="V1657" s="1" t="s">
        <v>6447</v>
      </c>
      <c r="Y1657" s="1" t="s">
        <v>2973</v>
      </c>
      <c r="Z1657" s="1" t="s">
        <v>7794</v>
      </c>
      <c r="AC1657" s="1">
        <v>23</v>
      </c>
      <c r="AD1657" s="1" t="s">
        <v>284</v>
      </c>
      <c r="AE1657" s="1" t="s">
        <v>8572</v>
      </c>
      <c r="AG1657" s="1" t="s">
        <v>13674</v>
      </c>
      <c r="BB1657" s="1" t="s">
        <v>239</v>
      </c>
      <c r="BC1657" s="1" t="s">
        <v>6489</v>
      </c>
      <c r="BF1657" s="1" t="s">
        <v>11491</v>
      </c>
    </row>
    <row r="1658" spans="1:58" ht="13.5" customHeight="1">
      <c r="A1658" s="7" t="str">
        <f>HYPERLINK("http://kyu.snu.ac.kr/sdhj/index.jsp?type=hj/GK14611_00IM0001_090a.jpg","1738_수남면_090a")</f>
        <v>1738_수남면_090a</v>
      </c>
      <c r="B1658" s="2">
        <v>1738</v>
      </c>
      <c r="C1658" s="2" t="s">
        <v>12735</v>
      </c>
      <c r="D1658" s="2" t="s">
        <v>12736</v>
      </c>
      <c r="E1658" s="2">
        <v>1657</v>
      </c>
      <c r="F1658" s="1">
        <v>6</v>
      </c>
      <c r="G1658" s="1" t="s">
        <v>2928</v>
      </c>
      <c r="H1658" s="1" t="s">
        <v>6273</v>
      </c>
      <c r="I1658" s="1">
        <v>1</v>
      </c>
      <c r="L1658" s="1">
        <v>1</v>
      </c>
      <c r="M1658" s="1" t="s">
        <v>12092</v>
      </c>
      <c r="N1658" s="1" t="s">
        <v>12093</v>
      </c>
      <c r="T1658" s="1" t="s">
        <v>13431</v>
      </c>
      <c r="U1658" s="1" t="s">
        <v>181</v>
      </c>
      <c r="V1658" s="1" t="s">
        <v>6448</v>
      </c>
      <c r="Y1658" s="1" t="s">
        <v>2685</v>
      </c>
      <c r="Z1658" s="1" t="s">
        <v>7793</v>
      </c>
      <c r="AC1658" s="1">
        <v>19</v>
      </c>
      <c r="AD1658" s="1" t="s">
        <v>275</v>
      </c>
      <c r="AE1658" s="1" t="s">
        <v>8558</v>
      </c>
      <c r="AG1658" s="1" t="s">
        <v>13671</v>
      </c>
      <c r="BC1658" s="1" t="s">
        <v>13436</v>
      </c>
      <c r="BF1658" s="1" t="s">
        <v>11492</v>
      </c>
    </row>
    <row r="1659" spans="1:58" ht="13.5" customHeight="1">
      <c r="A1659" s="7" t="str">
        <f>HYPERLINK("http://kyu.snu.ac.kr/sdhj/index.jsp?type=hj/GK14611_00IM0001_090a.jpg","1738_수남면_090a")</f>
        <v>1738_수남면_090a</v>
      </c>
      <c r="B1659" s="2">
        <v>1738</v>
      </c>
      <c r="C1659" s="2" t="s">
        <v>12735</v>
      </c>
      <c r="D1659" s="2" t="s">
        <v>12736</v>
      </c>
      <c r="E1659" s="2">
        <v>1658</v>
      </c>
      <c r="F1659" s="1">
        <v>6</v>
      </c>
      <c r="G1659" s="1" t="s">
        <v>2928</v>
      </c>
      <c r="H1659" s="1" t="s">
        <v>6273</v>
      </c>
      <c r="I1659" s="1">
        <v>1</v>
      </c>
      <c r="L1659" s="1">
        <v>1</v>
      </c>
      <c r="M1659" s="1" t="s">
        <v>12092</v>
      </c>
      <c r="N1659" s="1" t="s">
        <v>12093</v>
      </c>
      <c r="T1659" s="1" t="s">
        <v>13431</v>
      </c>
      <c r="U1659" s="1" t="s">
        <v>682</v>
      </c>
      <c r="V1659" s="1" t="s">
        <v>6475</v>
      </c>
      <c r="Y1659" s="1" t="s">
        <v>2974</v>
      </c>
      <c r="Z1659" s="1" t="s">
        <v>7792</v>
      </c>
      <c r="AC1659" s="1">
        <v>63</v>
      </c>
      <c r="AD1659" s="1" t="s">
        <v>652</v>
      </c>
      <c r="AE1659" s="1" t="s">
        <v>8543</v>
      </c>
      <c r="AG1659" s="1" t="s">
        <v>13672</v>
      </c>
    </row>
    <row r="1660" spans="1:58" ht="13.5" customHeight="1">
      <c r="A1660" s="7" t="str">
        <f>HYPERLINK("http://kyu.snu.ac.kr/sdhj/index.jsp?type=hj/GK14611_00IM0001_090a.jpg","1738_수남면_090a")</f>
        <v>1738_수남면_090a</v>
      </c>
      <c r="B1660" s="2">
        <v>1738</v>
      </c>
      <c r="C1660" s="2" t="s">
        <v>12837</v>
      </c>
      <c r="D1660" s="2" t="s">
        <v>12838</v>
      </c>
      <c r="E1660" s="2">
        <v>1659</v>
      </c>
      <c r="F1660" s="1">
        <v>6</v>
      </c>
      <c r="G1660" s="1" t="s">
        <v>2928</v>
      </c>
      <c r="H1660" s="1" t="s">
        <v>6273</v>
      </c>
      <c r="I1660" s="1">
        <v>1</v>
      </c>
      <c r="L1660" s="1">
        <v>1</v>
      </c>
      <c r="M1660" s="1" t="s">
        <v>12092</v>
      </c>
      <c r="N1660" s="1" t="s">
        <v>12093</v>
      </c>
      <c r="T1660" s="1" t="s">
        <v>13431</v>
      </c>
      <c r="U1660" s="1" t="s">
        <v>241</v>
      </c>
      <c r="V1660" s="1" t="s">
        <v>6447</v>
      </c>
      <c r="Y1660" s="1" t="s">
        <v>2975</v>
      </c>
      <c r="Z1660" s="1" t="s">
        <v>7791</v>
      </c>
      <c r="AC1660" s="1">
        <v>29</v>
      </c>
      <c r="AD1660" s="1" t="s">
        <v>433</v>
      </c>
      <c r="AE1660" s="1" t="s">
        <v>8537</v>
      </c>
      <c r="AG1660" s="1" t="s">
        <v>13671</v>
      </c>
      <c r="BB1660" s="1" t="s">
        <v>181</v>
      </c>
      <c r="BC1660" s="1" t="s">
        <v>6448</v>
      </c>
      <c r="BD1660" s="1" t="s">
        <v>617</v>
      </c>
      <c r="BE1660" s="1" t="s">
        <v>7050</v>
      </c>
      <c r="BF1660" s="1" t="s">
        <v>11522</v>
      </c>
    </row>
    <row r="1661" spans="1:58" ht="13.5" customHeight="1">
      <c r="A1661" s="7" t="str">
        <f>HYPERLINK("http://kyu.snu.ac.kr/sdhj/index.jsp?type=hj/GK14611_00IM0001_090a.jpg","1738_수남면_090a")</f>
        <v>1738_수남면_090a</v>
      </c>
      <c r="B1661" s="2">
        <v>1738</v>
      </c>
      <c r="C1661" s="2" t="s">
        <v>12735</v>
      </c>
      <c r="D1661" s="2" t="s">
        <v>12736</v>
      </c>
      <c r="E1661" s="2">
        <v>1660</v>
      </c>
      <c r="F1661" s="1">
        <v>6</v>
      </c>
      <c r="G1661" s="1" t="s">
        <v>2928</v>
      </c>
      <c r="H1661" s="1" t="s">
        <v>6273</v>
      </c>
      <c r="I1661" s="1">
        <v>1</v>
      </c>
      <c r="L1661" s="1">
        <v>1</v>
      </c>
      <c r="M1661" s="1" t="s">
        <v>12092</v>
      </c>
      <c r="N1661" s="1" t="s">
        <v>12093</v>
      </c>
      <c r="T1661" s="1" t="s">
        <v>13431</v>
      </c>
      <c r="U1661" s="1" t="s">
        <v>181</v>
      </c>
      <c r="V1661" s="1" t="s">
        <v>6448</v>
      </c>
      <c r="Y1661" s="1" t="s">
        <v>2976</v>
      </c>
      <c r="Z1661" s="1" t="s">
        <v>7790</v>
      </c>
      <c r="AC1661" s="1">
        <v>16</v>
      </c>
      <c r="AD1661" s="1" t="s">
        <v>275</v>
      </c>
      <c r="AE1661" s="1" t="s">
        <v>8558</v>
      </c>
      <c r="AG1661" s="1" t="s">
        <v>13671</v>
      </c>
      <c r="BC1661" s="1" t="s">
        <v>13432</v>
      </c>
      <c r="BE1661" s="1" t="s">
        <v>13675</v>
      </c>
      <c r="BF1661" s="1" t="s">
        <v>11535</v>
      </c>
    </row>
    <row r="1662" spans="1:58" ht="13.5" customHeight="1">
      <c r="A1662" s="7" t="str">
        <f>HYPERLINK("http://kyu.snu.ac.kr/sdhj/index.jsp?type=hj/GK14611_00IM0001_090a.jpg","1738_수남면_090a")</f>
        <v>1738_수남면_090a</v>
      </c>
      <c r="B1662" s="2">
        <v>1738</v>
      </c>
      <c r="C1662" s="2" t="s">
        <v>12735</v>
      </c>
      <c r="D1662" s="2" t="s">
        <v>12736</v>
      </c>
      <c r="E1662" s="2">
        <v>1661</v>
      </c>
      <c r="F1662" s="1">
        <v>6</v>
      </c>
      <c r="G1662" s="1" t="s">
        <v>2928</v>
      </c>
      <c r="H1662" s="1" t="s">
        <v>6273</v>
      </c>
      <c r="I1662" s="1">
        <v>1</v>
      </c>
      <c r="L1662" s="1">
        <v>1</v>
      </c>
      <c r="M1662" s="1" t="s">
        <v>12092</v>
      </c>
      <c r="N1662" s="1" t="s">
        <v>12093</v>
      </c>
      <c r="T1662" s="1" t="s">
        <v>13431</v>
      </c>
      <c r="U1662" s="1" t="s">
        <v>792</v>
      </c>
      <c r="V1662" s="1" t="s">
        <v>6474</v>
      </c>
      <c r="Y1662" s="1" t="s">
        <v>553</v>
      </c>
      <c r="Z1662" s="1" t="s">
        <v>6915</v>
      </c>
      <c r="AC1662" s="1">
        <v>33</v>
      </c>
      <c r="AD1662" s="1" t="s">
        <v>339</v>
      </c>
      <c r="AE1662" s="1" t="s">
        <v>8562</v>
      </c>
      <c r="AG1662" s="1" t="s">
        <v>13676</v>
      </c>
    </row>
    <row r="1663" spans="1:58" ht="13.5" customHeight="1">
      <c r="A1663" s="7" t="str">
        <f>HYPERLINK("http://kyu.snu.ac.kr/sdhj/index.jsp?type=hj/GK14611_00IM0001_090a.jpg","1738_수남면_090a")</f>
        <v>1738_수남면_090a</v>
      </c>
      <c r="B1663" s="2">
        <v>1738</v>
      </c>
      <c r="C1663" s="2" t="s">
        <v>12928</v>
      </c>
      <c r="D1663" s="2" t="s">
        <v>12929</v>
      </c>
      <c r="E1663" s="2">
        <v>1662</v>
      </c>
      <c r="F1663" s="1">
        <v>6</v>
      </c>
      <c r="G1663" s="1" t="s">
        <v>2928</v>
      </c>
      <c r="H1663" s="1" t="s">
        <v>6273</v>
      </c>
      <c r="I1663" s="1">
        <v>1</v>
      </c>
      <c r="L1663" s="1">
        <v>1</v>
      </c>
      <c r="M1663" s="1" t="s">
        <v>12092</v>
      </c>
      <c r="N1663" s="1" t="s">
        <v>12093</v>
      </c>
      <c r="T1663" s="1" t="s">
        <v>13431</v>
      </c>
      <c r="U1663" s="1" t="s">
        <v>792</v>
      </c>
      <c r="V1663" s="1" t="s">
        <v>6474</v>
      </c>
      <c r="Y1663" s="1" t="s">
        <v>6139</v>
      </c>
      <c r="Z1663" s="1" t="s">
        <v>7789</v>
      </c>
      <c r="AC1663" s="1">
        <v>26</v>
      </c>
      <c r="AD1663" s="1" t="s">
        <v>341</v>
      </c>
      <c r="AE1663" s="1" t="s">
        <v>8548</v>
      </c>
      <c r="AF1663" s="1" t="s">
        <v>13677</v>
      </c>
      <c r="AG1663" s="1" t="s">
        <v>13678</v>
      </c>
    </row>
    <row r="1664" spans="1:58" ht="13.5" customHeight="1">
      <c r="A1664" s="7" t="str">
        <f>HYPERLINK("http://kyu.snu.ac.kr/sdhj/index.jsp?type=hj/GK14611_00IM0001_090a.jpg","1738_수남면_090a")</f>
        <v>1738_수남면_090a</v>
      </c>
      <c r="B1664" s="2">
        <v>1738</v>
      </c>
      <c r="C1664" s="2" t="s">
        <v>12928</v>
      </c>
      <c r="D1664" s="2" t="s">
        <v>12929</v>
      </c>
      <c r="E1664" s="2">
        <v>1663</v>
      </c>
      <c r="F1664" s="1">
        <v>6</v>
      </c>
      <c r="G1664" s="1" t="s">
        <v>2928</v>
      </c>
      <c r="H1664" s="1" t="s">
        <v>6273</v>
      </c>
      <c r="I1664" s="1">
        <v>1</v>
      </c>
      <c r="L1664" s="1">
        <v>1</v>
      </c>
      <c r="M1664" s="1" t="s">
        <v>12092</v>
      </c>
      <c r="N1664" s="1" t="s">
        <v>12093</v>
      </c>
      <c r="T1664" s="1" t="s">
        <v>13431</v>
      </c>
      <c r="U1664" s="1" t="s">
        <v>529</v>
      </c>
      <c r="V1664" s="1" t="s">
        <v>6636</v>
      </c>
      <c r="Y1664" s="1" t="s">
        <v>2977</v>
      </c>
      <c r="Z1664" s="1" t="s">
        <v>7693</v>
      </c>
      <c r="AC1664" s="1">
        <v>24</v>
      </c>
      <c r="AD1664" s="1" t="s">
        <v>61</v>
      </c>
      <c r="AE1664" s="1" t="s">
        <v>8568</v>
      </c>
    </row>
    <row r="1665" spans="1:72" ht="13.5" customHeight="1">
      <c r="A1665" s="7" t="str">
        <f>HYPERLINK("http://kyu.snu.ac.kr/sdhj/index.jsp?type=hj/GK14611_00IM0001_090a.jpg","1738_수남면_090a")</f>
        <v>1738_수남면_090a</v>
      </c>
      <c r="B1665" s="2">
        <v>1738</v>
      </c>
      <c r="C1665" s="2" t="s">
        <v>12837</v>
      </c>
      <c r="D1665" s="2" t="s">
        <v>12838</v>
      </c>
      <c r="E1665" s="2">
        <v>1664</v>
      </c>
      <c r="F1665" s="1">
        <v>6</v>
      </c>
      <c r="G1665" s="1" t="s">
        <v>2928</v>
      </c>
      <c r="H1665" s="1" t="s">
        <v>6273</v>
      </c>
      <c r="I1665" s="1">
        <v>1</v>
      </c>
      <c r="L1665" s="1">
        <v>1</v>
      </c>
      <c r="M1665" s="1" t="s">
        <v>12092</v>
      </c>
      <c r="N1665" s="1" t="s">
        <v>12093</v>
      </c>
      <c r="T1665" s="1" t="s">
        <v>13431</v>
      </c>
      <c r="U1665" s="1" t="s">
        <v>792</v>
      </c>
      <c r="V1665" s="1" t="s">
        <v>6474</v>
      </c>
      <c r="Y1665" s="1" t="s">
        <v>1497</v>
      </c>
      <c r="Z1665" s="1" t="s">
        <v>7788</v>
      </c>
      <c r="AC1665" s="1">
        <v>45</v>
      </c>
      <c r="AD1665" s="1" t="s">
        <v>236</v>
      </c>
      <c r="AE1665" s="1" t="s">
        <v>8575</v>
      </c>
      <c r="AF1665" s="1" t="s">
        <v>1458</v>
      </c>
      <c r="AG1665" s="1" t="s">
        <v>8601</v>
      </c>
    </row>
    <row r="1666" spans="1:72" ht="13.5" customHeight="1">
      <c r="A1666" s="7" t="str">
        <f>HYPERLINK("http://kyu.snu.ac.kr/sdhj/index.jsp?type=hj/GK14611_00IM0001_090a.jpg","1738_수남면_090a")</f>
        <v>1738_수남면_090a</v>
      </c>
      <c r="B1666" s="2">
        <v>1738</v>
      </c>
      <c r="C1666" s="2" t="s">
        <v>12928</v>
      </c>
      <c r="D1666" s="2" t="s">
        <v>12929</v>
      </c>
      <c r="E1666" s="2">
        <v>1665</v>
      </c>
      <c r="F1666" s="1">
        <v>6</v>
      </c>
      <c r="G1666" s="1" t="s">
        <v>2928</v>
      </c>
      <c r="H1666" s="1" t="s">
        <v>6273</v>
      </c>
      <c r="I1666" s="1">
        <v>1</v>
      </c>
      <c r="L1666" s="1">
        <v>1</v>
      </c>
      <c r="M1666" s="1" t="s">
        <v>12092</v>
      </c>
      <c r="N1666" s="1" t="s">
        <v>12093</v>
      </c>
      <c r="T1666" s="1" t="s">
        <v>13431</v>
      </c>
      <c r="U1666" s="1" t="s">
        <v>682</v>
      </c>
      <c r="V1666" s="1" t="s">
        <v>6475</v>
      </c>
      <c r="Y1666" s="1" t="s">
        <v>6194</v>
      </c>
      <c r="Z1666" s="1" t="s">
        <v>7787</v>
      </c>
      <c r="AC1666" s="1">
        <v>28</v>
      </c>
      <c r="AD1666" s="1" t="s">
        <v>516</v>
      </c>
      <c r="AE1666" s="1" t="s">
        <v>8567</v>
      </c>
    </row>
    <row r="1667" spans="1:72" ht="13.5" customHeight="1">
      <c r="A1667" s="7" t="str">
        <f>HYPERLINK("http://kyu.snu.ac.kr/sdhj/index.jsp?type=hj/GK14611_00IM0001_090a.jpg","1738_수남면_090a")</f>
        <v>1738_수남면_090a</v>
      </c>
      <c r="B1667" s="2">
        <v>1738</v>
      </c>
      <c r="C1667" s="2" t="s">
        <v>12837</v>
      </c>
      <c r="D1667" s="2" t="s">
        <v>12838</v>
      </c>
      <c r="E1667" s="2">
        <v>1666</v>
      </c>
      <c r="F1667" s="1">
        <v>6</v>
      </c>
      <c r="G1667" s="1" t="s">
        <v>2928</v>
      </c>
      <c r="H1667" s="1" t="s">
        <v>6273</v>
      </c>
      <c r="I1667" s="1">
        <v>1</v>
      </c>
      <c r="L1667" s="1">
        <v>1</v>
      </c>
      <c r="M1667" s="1" t="s">
        <v>12092</v>
      </c>
      <c r="N1667" s="1" t="s">
        <v>12093</v>
      </c>
      <c r="S1667" s="1" t="s">
        <v>13679</v>
      </c>
      <c r="T1667" s="1" t="s">
        <v>11606</v>
      </c>
      <c r="Y1667" s="1" t="s">
        <v>2978</v>
      </c>
      <c r="Z1667" s="1" t="s">
        <v>7121</v>
      </c>
      <c r="AF1667" s="1" t="s">
        <v>531</v>
      </c>
      <c r="AG1667" s="1" t="s">
        <v>8592</v>
      </c>
    </row>
    <row r="1668" spans="1:72" ht="13.5" customHeight="1">
      <c r="A1668" s="7" t="str">
        <f>HYPERLINK("http://kyu.snu.ac.kr/sdhj/index.jsp?type=hj/GK14611_00IM0001_090a.jpg","1738_수남면_090a")</f>
        <v>1738_수남면_090a</v>
      </c>
      <c r="B1668" s="2">
        <v>1738</v>
      </c>
      <c r="C1668" s="2" t="s">
        <v>13429</v>
      </c>
      <c r="D1668" s="2" t="s">
        <v>13430</v>
      </c>
      <c r="E1668" s="2">
        <v>1667</v>
      </c>
      <c r="F1668" s="1">
        <v>6</v>
      </c>
      <c r="G1668" s="1" t="s">
        <v>2928</v>
      </c>
      <c r="H1668" s="1" t="s">
        <v>6273</v>
      </c>
      <c r="I1668" s="1">
        <v>1</v>
      </c>
      <c r="L1668" s="1">
        <v>1</v>
      </c>
      <c r="M1668" s="1" t="s">
        <v>12092</v>
      </c>
      <c r="N1668" s="1" t="s">
        <v>12093</v>
      </c>
      <c r="T1668" s="1" t="s">
        <v>13431</v>
      </c>
      <c r="U1668" s="1" t="s">
        <v>241</v>
      </c>
      <c r="V1668" s="1" t="s">
        <v>6447</v>
      </c>
      <c r="Y1668" s="1" t="s">
        <v>2979</v>
      </c>
      <c r="Z1668" s="1" t="s">
        <v>7786</v>
      </c>
      <c r="AC1668" s="1">
        <v>29</v>
      </c>
      <c r="AD1668" s="1" t="s">
        <v>433</v>
      </c>
      <c r="AE1668" s="1" t="s">
        <v>8537</v>
      </c>
      <c r="AT1668" s="1" t="s">
        <v>241</v>
      </c>
      <c r="AU1668" s="1" t="s">
        <v>6447</v>
      </c>
      <c r="AV1668" s="1" t="s">
        <v>2969</v>
      </c>
      <c r="AW1668" s="1" t="s">
        <v>7796</v>
      </c>
      <c r="BF1668" s="1" t="s">
        <v>11522</v>
      </c>
    </row>
    <row r="1669" spans="1:72" ht="13.5" customHeight="1">
      <c r="A1669" s="7" t="str">
        <f>HYPERLINK("http://kyu.snu.ac.kr/sdhj/index.jsp?type=hj/GK14611_00IM0001_090a.jpg","1738_수남면_090a")</f>
        <v>1738_수남면_090a</v>
      </c>
      <c r="B1669" s="2">
        <v>1738</v>
      </c>
      <c r="C1669" s="2" t="s">
        <v>12735</v>
      </c>
      <c r="D1669" s="2" t="s">
        <v>12736</v>
      </c>
      <c r="E1669" s="2">
        <v>1668</v>
      </c>
      <c r="F1669" s="1">
        <v>6</v>
      </c>
      <c r="G1669" s="1" t="s">
        <v>2928</v>
      </c>
      <c r="H1669" s="1" t="s">
        <v>6273</v>
      </c>
      <c r="I1669" s="1">
        <v>1</v>
      </c>
      <c r="L1669" s="1">
        <v>1</v>
      </c>
      <c r="M1669" s="1" t="s">
        <v>12092</v>
      </c>
      <c r="N1669" s="1" t="s">
        <v>12093</v>
      </c>
      <c r="T1669" s="1" t="s">
        <v>13431</v>
      </c>
      <c r="U1669" s="1" t="s">
        <v>181</v>
      </c>
      <c r="V1669" s="1" t="s">
        <v>6448</v>
      </c>
      <c r="Y1669" s="1" t="s">
        <v>2980</v>
      </c>
      <c r="Z1669" s="1" t="s">
        <v>7629</v>
      </c>
      <c r="AF1669" s="1" t="s">
        <v>531</v>
      </c>
      <c r="AG1669" s="1" t="s">
        <v>8592</v>
      </c>
    </row>
    <row r="1670" spans="1:72" ht="13.5" customHeight="1">
      <c r="A1670" s="7" t="str">
        <f>HYPERLINK("http://kyu.snu.ac.kr/sdhj/index.jsp?type=hj/GK14611_00IM0001_090a.jpg","1738_수남면_090a")</f>
        <v>1738_수남면_090a</v>
      </c>
      <c r="B1670" s="2">
        <v>1738</v>
      </c>
      <c r="C1670" s="2" t="s">
        <v>13429</v>
      </c>
      <c r="D1670" s="2" t="s">
        <v>13430</v>
      </c>
      <c r="E1670" s="2">
        <v>1669</v>
      </c>
      <c r="F1670" s="1">
        <v>6</v>
      </c>
      <c r="G1670" s="1" t="s">
        <v>2928</v>
      </c>
      <c r="H1670" s="1" t="s">
        <v>6273</v>
      </c>
      <c r="I1670" s="1">
        <v>1</v>
      </c>
      <c r="L1670" s="1">
        <v>2</v>
      </c>
      <c r="M1670" s="1" t="s">
        <v>12094</v>
      </c>
      <c r="N1670" s="1" t="s">
        <v>12095</v>
      </c>
      <c r="T1670" s="1" t="s">
        <v>12719</v>
      </c>
      <c r="U1670" s="1" t="s">
        <v>255</v>
      </c>
      <c r="V1670" s="1" t="s">
        <v>6490</v>
      </c>
      <c r="W1670" s="1" t="s">
        <v>490</v>
      </c>
      <c r="X1670" s="1" t="s">
        <v>6730</v>
      </c>
      <c r="Y1670" s="1" t="s">
        <v>2981</v>
      </c>
      <c r="Z1670" s="1" t="s">
        <v>7785</v>
      </c>
      <c r="AC1670" s="1">
        <v>47</v>
      </c>
      <c r="AD1670" s="1" t="s">
        <v>400</v>
      </c>
      <c r="AE1670" s="1" t="s">
        <v>8573</v>
      </c>
      <c r="AJ1670" s="1" t="s">
        <v>17</v>
      </c>
      <c r="AK1670" s="1" t="s">
        <v>8760</v>
      </c>
      <c r="AL1670" s="1" t="s">
        <v>492</v>
      </c>
      <c r="AM1670" s="1" t="s">
        <v>8773</v>
      </c>
      <c r="AT1670" s="1" t="s">
        <v>2982</v>
      </c>
      <c r="AU1670" s="1" t="s">
        <v>11489</v>
      </c>
      <c r="AV1670" s="1" t="s">
        <v>2983</v>
      </c>
      <c r="AW1670" s="1" t="s">
        <v>8909</v>
      </c>
      <c r="BG1670" s="1" t="s">
        <v>496</v>
      </c>
      <c r="BH1670" s="1" t="s">
        <v>9667</v>
      </c>
      <c r="BI1670" s="1" t="s">
        <v>497</v>
      </c>
      <c r="BJ1670" s="1" t="s">
        <v>6781</v>
      </c>
      <c r="BK1670" s="1" t="s">
        <v>321</v>
      </c>
      <c r="BL1670" s="1" t="s">
        <v>9663</v>
      </c>
      <c r="BM1670" s="1" t="s">
        <v>2984</v>
      </c>
      <c r="BN1670" s="1" t="s">
        <v>9765</v>
      </c>
      <c r="BO1670" s="1" t="s">
        <v>1949</v>
      </c>
      <c r="BP1670" s="1" t="s">
        <v>6625</v>
      </c>
      <c r="BQ1670" s="1" t="s">
        <v>2985</v>
      </c>
      <c r="BR1670" s="1" t="s">
        <v>10857</v>
      </c>
      <c r="BS1670" s="1" t="s">
        <v>55</v>
      </c>
      <c r="BT1670" s="1" t="s">
        <v>8766</v>
      </c>
    </row>
    <row r="1671" spans="1:72" ht="13.5" customHeight="1">
      <c r="A1671" s="7" t="str">
        <f>HYPERLINK("http://kyu.snu.ac.kr/sdhj/index.jsp?type=hj/GK14611_00IM0001_090a.jpg","1738_수남면_090a")</f>
        <v>1738_수남면_090a</v>
      </c>
      <c r="B1671" s="2">
        <v>1738</v>
      </c>
      <c r="C1671" s="2" t="s">
        <v>13597</v>
      </c>
      <c r="D1671" s="2" t="s">
        <v>13598</v>
      </c>
      <c r="E1671" s="2">
        <v>1670</v>
      </c>
      <c r="F1671" s="1">
        <v>6</v>
      </c>
      <c r="G1671" s="1" t="s">
        <v>2928</v>
      </c>
      <c r="H1671" s="1" t="s">
        <v>6273</v>
      </c>
      <c r="I1671" s="1">
        <v>1</v>
      </c>
      <c r="L1671" s="1">
        <v>2</v>
      </c>
      <c r="M1671" s="1" t="s">
        <v>12094</v>
      </c>
      <c r="N1671" s="1" t="s">
        <v>12095</v>
      </c>
      <c r="S1671" s="1" t="s">
        <v>51</v>
      </c>
      <c r="T1671" s="1" t="s">
        <v>6364</v>
      </c>
      <c r="W1671" s="1" t="s">
        <v>410</v>
      </c>
      <c r="X1671" s="1" t="s">
        <v>6717</v>
      </c>
      <c r="Y1671" s="1" t="s">
        <v>170</v>
      </c>
      <c r="Z1671" s="1" t="s">
        <v>6819</v>
      </c>
      <c r="AC1671" s="1">
        <v>40</v>
      </c>
      <c r="AD1671" s="1" t="s">
        <v>172</v>
      </c>
      <c r="AE1671" s="1" t="s">
        <v>8583</v>
      </c>
      <c r="AJ1671" s="1" t="s">
        <v>173</v>
      </c>
      <c r="AK1671" s="1" t="s">
        <v>8258</v>
      </c>
      <c r="AL1671" s="1" t="s">
        <v>50</v>
      </c>
      <c r="AM1671" s="1" t="s">
        <v>11050</v>
      </c>
      <c r="AT1671" s="1" t="s">
        <v>81</v>
      </c>
      <c r="AU1671" s="1" t="s">
        <v>8866</v>
      </c>
      <c r="AV1671" s="1" t="s">
        <v>2986</v>
      </c>
      <c r="AW1671" s="1" t="s">
        <v>9117</v>
      </c>
      <c r="BG1671" s="1" t="s">
        <v>81</v>
      </c>
      <c r="BH1671" s="1" t="s">
        <v>8866</v>
      </c>
      <c r="BI1671" s="1" t="s">
        <v>2987</v>
      </c>
      <c r="BJ1671" s="1" t="s">
        <v>9839</v>
      </c>
      <c r="BK1671" s="1" t="s">
        <v>81</v>
      </c>
      <c r="BL1671" s="1" t="s">
        <v>8866</v>
      </c>
      <c r="BM1671" s="1" t="s">
        <v>2988</v>
      </c>
      <c r="BN1671" s="1" t="s">
        <v>9978</v>
      </c>
      <c r="BO1671" s="1" t="s">
        <v>81</v>
      </c>
      <c r="BP1671" s="1" t="s">
        <v>8866</v>
      </c>
      <c r="BQ1671" s="1" t="s">
        <v>2989</v>
      </c>
      <c r="BR1671" s="1" t="s">
        <v>11235</v>
      </c>
      <c r="BS1671" s="1" t="s">
        <v>50</v>
      </c>
      <c r="BT1671" s="1" t="s">
        <v>11050</v>
      </c>
    </row>
    <row r="1672" spans="1:72" ht="13.5" customHeight="1">
      <c r="A1672" s="7" t="str">
        <f>HYPERLINK("http://kyu.snu.ac.kr/sdhj/index.jsp?type=hj/GK14611_00IM0001_090a.jpg","1738_수남면_090a")</f>
        <v>1738_수남면_090a</v>
      </c>
      <c r="B1672" s="2">
        <v>1738</v>
      </c>
      <c r="C1672" s="2" t="s">
        <v>12747</v>
      </c>
      <c r="D1672" s="2" t="s">
        <v>12748</v>
      </c>
      <c r="E1672" s="2">
        <v>1671</v>
      </c>
      <c r="F1672" s="1">
        <v>6</v>
      </c>
      <c r="G1672" s="1" t="s">
        <v>2928</v>
      </c>
      <c r="H1672" s="1" t="s">
        <v>6273</v>
      </c>
      <c r="I1672" s="1">
        <v>1</v>
      </c>
      <c r="L1672" s="1">
        <v>2</v>
      </c>
      <c r="M1672" s="1" t="s">
        <v>12094</v>
      </c>
      <c r="N1672" s="1" t="s">
        <v>12095</v>
      </c>
      <c r="S1672" s="1" t="s">
        <v>2990</v>
      </c>
      <c r="T1672" s="1" t="s">
        <v>6428</v>
      </c>
      <c r="W1672" s="1" t="s">
        <v>38</v>
      </c>
      <c r="X1672" s="1" t="s">
        <v>6711</v>
      </c>
      <c r="Y1672" s="1" t="s">
        <v>170</v>
      </c>
      <c r="Z1672" s="1" t="s">
        <v>6819</v>
      </c>
      <c r="AF1672" s="1" t="s">
        <v>128</v>
      </c>
      <c r="AG1672" s="1" t="s">
        <v>6421</v>
      </c>
    </row>
    <row r="1673" spans="1:72" ht="13.5" customHeight="1">
      <c r="A1673" s="7" t="str">
        <f>HYPERLINK("http://kyu.snu.ac.kr/sdhj/index.jsp?type=hj/GK14611_00IM0001_090a.jpg","1738_수남면_090a")</f>
        <v>1738_수남면_090a</v>
      </c>
      <c r="B1673" s="2">
        <v>1738</v>
      </c>
      <c r="C1673" s="2" t="s">
        <v>12722</v>
      </c>
      <c r="D1673" s="2" t="s">
        <v>12723</v>
      </c>
      <c r="E1673" s="2">
        <v>1672</v>
      </c>
      <c r="F1673" s="1">
        <v>6</v>
      </c>
      <c r="G1673" s="1" t="s">
        <v>2928</v>
      </c>
      <c r="H1673" s="1" t="s">
        <v>6273</v>
      </c>
      <c r="I1673" s="1">
        <v>1</v>
      </c>
      <c r="L1673" s="1">
        <v>2</v>
      </c>
      <c r="M1673" s="1" t="s">
        <v>12094</v>
      </c>
      <c r="N1673" s="1" t="s">
        <v>12095</v>
      </c>
      <c r="S1673" s="1" t="s">
        <v>581</v>
      </c>
      <c r="T1673" s="1" t="s">
        <v>6392</v>
      </c>
      <c r="Y1673" s="1" t="s">
        <v>13680</v>
      </c>
      <c r="Z1673" s="1" t="s">
        <v>7696</v>
      </c>
      <c r="AG1673" s="1" t="s">
        <v>14445</v>
      </c>
    </row>
    <row r="1674" spans="1:72" ht="13.5" customHeight="1">
      <c r="A1674" s="7" t="str">
        <f>HYPERLINK("http://kyu.snu.ac.kr/sdhj/index.jsp?type=hj/GK14611_00IM0001_090a.jpg","1738_수남면_090a")</f>
        <v>1738_수남면_090a</v>
      </c>
      <c r="B1674" s="2">
        <v>1738</v>
      </c>
      <c r="C1674" s="2" t="s">
        <v>12722</v>
      </c>
      <c r="D1674" s="2" t="s">
        <v>12723</v>
      </c>
      <c r="E1674" s="2">
        <v>1673</v>
      </c>
      <c r="F1674" s="1">
        <v>6</v>
      </c>
      <c r="G1674" s="1" t="s">
        <v>2928</v>
      </c>
      <c r="H1674" s="1" t="s">
        <v>6273</v>
      </c>
      <c r="I1674" s="1">
        <v>1</v>
      </c>
      <c r="L1674" s="1">
        <v>2</v>
      </c>
      <c r="M1674" s="1" t="s">
        <v>12094</v>
      </c>
      <c r="N1674" s="1" t="s">
        <v>12095</v>
      </c>
      <c r="S1674" s="1" t="s">
        <v>475</v>
      </c>
      <c r="T1674" s="1" t="s">
        <v>13681</v>
      </c>
      <c r="W1674" s="1" t="s">
        <v>410</v>
      </c>
      <c r="X1674" s="1" t="s">
        <v>6717</v>
      </c>
      <c r="Y1674" s="1" t="s">
        <v>170</v>
      </c>
      <c r="Z1674" s="1" t="s">
        <v>6819</v>
      </c>
      <c r="AF1674" s="1" t="s">
        <v>546</v>
      </c>
      <c r="AG1674" s="1" t="s">
        <v>8604</v>
      </c>
    </row>
    <row r="1675" spans="1:72" ht="13.5" customHeight="1">
      <c r="A1675" s="7" t="str">
        <f>HYPERLINK("http://kyu.snu.ac.kr/sdhj/index.jsp?type=hj/GK14611_00IM0001_090a.jpg","1738_수남면_090a")</f>
        <v>1738_수남면_090a</v>
      </c>
      <c r="B1675" s="2">
        <v>1738</v>
      </c>
      <c r="C1675" s="2" t="s">
        <v>12722</v>
      </c>
      <c r="D1675" s="2" t="s">
        <v>12723</v>
      </c>
      <c r="E1675" s="2">
        <v>1674</v>
      </c>
      <c r="F1675" s="1">
        <v>6</v>
      </c>
      <c r="G1675" s="1" t="s">
        <v>2928</v>
      </c>
      <c r="H1675" s="1" t="s">
        <v>6273</v>
      </c>
      <c r="I1675" s="1">
        <v>1</v>
      </c>
      <c r="L1675" s="1">
        <v>2</v>
      </c>
      <c r="M1675" s="1" t="s">
        <v>12094</v>
      </c>
      <c r="N1675" s="1" t="s">
        <v>12095</v>
      </c>
      <c r="T1675" s="1" t="s">
        <v>12788</v>
      </c>
      <c r="U1675" s="1" t="s">
        <v>181</v>
      </c>
      <c r="V1675" s="1" t="s">
        <v>6448</v>
      </c>
      <c r="Y1675" s="1" t="s">
        <v>6195</v>
      </c>
      <c r="Z1675" s="1" t="s">
        <v>7784</v>
      </c>
      <c r="AC1675" s="1">
        <v>39</v>
      </c>
      <c r="AD1675" s="1" t="s">
        <v>636</v>
      </c>
      <c r="AE1675" s="1" t="s">
        <v>8539</v>
      </c>
      <c r="AF1675" s="1" t="s">
        <v>2992</v>
      </c>
      <c r="AG1675" s="1" t="s">
        <v>8634</v>
      </c>
    </row>
    <row r="1676" spans="1:72" ht="13.5" customHeight="1">
      <c r="A1676" s="7" t="str">
        <f>HYPERLINK("http://kyu.snu.ac.kr/sdhj/index.jsp?type=hj/GK14611_00IM0001_090a.jpg","1738_수남면_090a")</f>
        <v>1738_수남면_090a</v>
      </c>
      <c r="B1676" s="2">
        <v>1738</v>
      </c>
      <c r="C1676" s="2" t="s">
        <v>13682</v>
      </c>
      <c r="D1676" s="2" t="s">
        <v>13683</v>
      </c>
      <c r="E1676" s="2">
        <v>1675</v>
      </c>
      <c r="F1676" s="1">
        <v>6</v>
      </c>
      <c r="G1676" s="1" t="s">
        <v>2928</v>
      </c>
      <c r="H1676" s="1" t="s">
        <v>6273</v>
      </c>
      <c r="I1676" s="1">
        <v>1</v>
      </c>
      <c r="L1676" s="1">
        <v>3</v>
      </c>
      <c r="M1676" s="1" t="s">
        <v>12096</v>
      </c>
      <c r="N1676" s="1" t="s">
        <v>12097</v>
      </c>
      <c r="T1676" s="1" t="s">
        <v>12813</v>
      </c>
      <c r="U1676" s="1" t="s">
        <v>159</v>
      </c>
      <c r="V1676" s="1" t="s">
        <v>6472</v>
      </c>
      <c r="W1676" s="1" t="s">
        <v>460</v>
      </c>
      <c r="X1676" s="1" t="s">
        <v>6720</v>
      </c>
      <c r="Y1676" s="1" t="s">
        <v>2993</v>
      </c>
      <c r="Z1676" s="1" t="s">
        <v>13684</v>
      </c>
      <c r="AC1676" s="1">
        <v>55</v>
      </c>
      <c r="AD1676" s="1" t="s">
        <v>201</v>
      </c>
      <c r="AE1676" s="1" t="s">
        <v>8542</v>
      </c>
      <c r="AJ1676" s="1" t="s">
        <v>17</v>
      </c>
      <c r="AK1676" s="1" t="s">
        <v>8760</v>
      </c>
      <c r="AL1676" s="1" t="s">
        <v>161</v>
      </c>
      <c r="AM1676" s="1" t="s">
        <v>8764</v>
      </c>
      <c r="AT1676" s="1" t="s">
        <v>255</v>
      </c>
      <c r="AU1676" s="1" t="s">
        <v>6490</v>
      </c>
      <c r="AV1676" s="1" t="s">
        <v>2994</v>
      </c>
      <c r="AW1676" s="1" t="s">
        <v>9298</v>
      </c>
      <c r="BG1676" s="1" t="s">
        <v>463</v>
      </c>
      <c r="BH1676" s="1" t="s">
        <v>11441</v>
      </c>
      <c r="BI1676" s="1" t="s">
        <v>464</v>
      </c>
      <c r="BJ1676" s="1" t="s">
        <v>9884</v>
      </c>
      <c r="BK1676" s="1" t="s">
        <v>2995</v>
      </c>
      <c r="BL1676" s="1" t="s">
        <v>11467</v>
      </c>
      <c r="BM1676" s="1" t="s">
        <v>466</v>
      </c>
      <c r="BN1676" s="1" t="s">
        <v>6736</v>
      </c>
      <c r="BO1676" s="1" t="s">
        <v>255</v>
      </c>
      <c r="BP1676" s="1" t="s">
        <v>6490</v>
      </c>
      <c r="BQ1676" s="1" t="s">
        <v>2996</v>
      </c>
      <c r="BR1676" s="1" t="s">
        <v>10856</v>
      </c>
      <c r="BS1676" s="1" t="s">
        <v>351</v>
      </c>
      <c r="BT1676" s="1" t="s">
        <v>8765</v>
      </c>
    </row>
    <row r="1677" spans="1:72" ht="13.5" customHeight="1">
      <c r="A1677" s="7" t="str">
        <f>HYPERLINK("http://kyu.snu.ac.kr/sdhj/index.jsp?type=hj/GK14611_00IM0001_090a.jpg","1738_수남면_090a")</f>
        <v>1738_수남면_090a</v>
      </c>
      <c r="B1677" s="2">
        <v>1738</v>
      </c>
      <c r="C1677" s="2" t="s">
        <v>13241</v>
      </c>
      <c r="D1677" s="2" t="s">
        <v>13242</v>
      </c>
      <c r="E1677" s="2">
        <v>1676</v>
      </c>
      <c r="F1677" s="1">
        <v>6</v>
      </c>
      <c r="G1677" s="1" t="s">
        <v>2928</v>
      </c>
      <c r="H1677" s="1" t="s">
        <v>6273</v>
      </c>
      <c r="I1677" s="1">
        <v>1</v>
      </c>
      <c r="L1677" s="1">
        <v>3</v>
      </c>
      <c r="M1677" s="1" t="s">
        <v>12096</v>
      </c>
      <c r="N1677" s="1" t="s">
        <v>12097</v>
      </c>
      <c r="S1677" s="1" t="s">
        <v>51</v>
      </c>
      <c r="T1677" s="1" t="s">
        <v>6364</v>
      </c>
      <c r="W1677" s="1" t="s">
        <v>545</v>
      </c>
      <c r="X1677" s="1" t="s">
        <v>6731</v>
      </c>
      <c r="Y1677" s="1" t="s">
        <v>170</v>
      </c>
      <c r="Z1677" s="1" t="s">
        <v>6819</v>
      </c>
      <c r="AC1677" s="1">
        <v>58</v>
      </c>
      <c r="AD1677" s="1" t="s">
        <v>249</v>
      </c>
      <c r="AE1677" s="1" t="s">
        <v>8549</v>
      </c>
      <c r="AJ1677" s="1" t="s">
        <v>173</v>
      </c>
      <c r="AK1677" s="1" t="s">
        <v>8258</v>
      </c>
      <c r="AL1677" s="1" t="s">
        <v>538</v>
      </c>
      <c r="AM1677" s="1" t="s">
        <v>8012</v>
      </c>
      <c r="AT1677" s="1" t="s">
        <v>81</v>
      </c>
      <c r="AU1677" s="1" t="s">
        <v>8866</v>
      </c>
      <c r="AV1677" s="1" t="s">
        <v>2997</v>
      </c>
      <c r="AW1677" s="1" t="s">
        <v>7836</v>
      </c>
      <c r="BG1677" s="1" t="s">
        <v>81</v>
      </c>
      <c r="BH1677" s="1" t="s">
        <v>8866</v>
      </c>
      <c r="BI1677" s="1" t="s">
        <v>2998</v>
      </c>
      <c r="BJ1677" s="1" t="s">
        <v>9973</v>
      </c>
      <c r="BK1677" s="1" t="s">
        <v>255</v>
      </c>
      <c r="BL1677" s="1" t="s">
        <v>6490</v>
      </c>
      <c r="BM1677" s="1" t="s">
        <v>2999</v>
      </c>
      <c r="BN1677" s="1" t="s">
        <v>9727</v>
      </c>
      <c r="BO1677" s="1" t="s">
        <v>255</v>
      </c>
      <c r="BP1677" s="1" t="s">
        <v>6490</v>
      </c>
      <c r="BQ1677" s="1" t="s">
        <v>3000</v>
      </c>
      <c r="BR1677" s="1" t="s">
        <v>11330</v>
      </c>
      <c r="BS1677" s="1" t="s">
        <v>1329</v>
      </c>
      <c r="BT1677" s="1" t="s">
        <v>11066</v>
      </c>
    </row>
    <row r="1678" spans="1:72" ht="13.5" customHeight="1">
      <c r="A1678" s="7" t="str">
        <f>HYPERLINK("http://kyu.snu.ac.kr/sdhj/index.jsp?type=hj/GK14611_00IM0001_090a.jpg","1738_수남면_090a")</f>
        <v>1738_수남면_090a</v>
      </c>
      <c r="B1678" s="2">
        <v>1738</v>
      </c>
      <c r="C1678" s="2" t="s">
        <v>13030</v>
      </c>
      <c r="D1678" s="2" t="s">
        <v>13031</v>
      </c>
      <c r="E1678" s="2">
        <v>1677</v>
      </c>
      <c r="F1678" s="1">
        <v>6</v>
      </c>
      <c r="G1678" s="1" t="s">
        <v>2928</v>
      </c>
      <c r="H1678" s="1" t="s">
        <v>6273</v>
      </c>
      <c r="I1678" s="1">
        <v>1</v>
      </c>
      <c r="L1678" s="1">
        <v>3</v>
      </c>
      <c r="M1678" s="1" t="s">
        <v>12096</v>
      </c>
      <c r="N1678" s="1" t="s">
        <v>12097</v>
      </c>
      <c r="S1678" s="1" t="s">
        <v>168</v>
      </c>
      <c r="T1678" s="1" t="s">
        <v>6377</v>
      </c>
      <c r="W1678" s="1" t="s">
        <v>1895</v>
      </c>
      <c r="X1678" s="1" t="s">
        <v>6721</v>
      </c>
      <c r="Y1678" s="1" t="s">
        <v>170</v>
      </c>
      <c r="Z1678" s="1" t="s">
        <v>6819</v>
      </c>
      <c r="AC1678" s="1">
        <v>96</v>
      </c>
      <c r="AD1678" s="1" t="s">
        <v>138</v>
      </c>
      <c r="AE1678" s="1" t="s">
        <v>8546</v>
      </c>
    </row>
    <row r="1679" spans="1:72" ht="13.5" customHeight="1">
      <c r="A1679" s="7" t="str">
        <f>HYPERLINK("http://kyu.snu.ac.kr/sdhj/index.jsp?type=hj/GK14611_00IM0001_090a.jpg","1738_수남면_090a")</f>
        <v>1738_수남면_090a</v>
      </c>
      <c r="B1679" s="2">
        <v>1738</v>
      </c>
      <c r="C1679" s="2" t="s">
        <v>12814</v>
      </c>
      <c r="D1679" s="2" t="s">
        <v>12815</v>
      </c>
      <c r="E1679" s="2">
        <v>1678</v>
      </c>
      <c r="F1679" s="1">
        <v>6</v>
      </c>
      <c r="G1679" s="1" t="s">
        <v>2928</v>
      </c>
      <c r="H1679" s="1" t="s">
        <v>6273</v>
      </c>
      <c r="I1679" s="1">
        <v>1</v>
      </c>
      <c r="L1679" s="1">
        <v>3</v>
      </c>
      <c r="M1679" s="1" t="s">
        <v>12096</v>
      </c>
      <c r="N1679" s="1" t="s">
        <v>12097</v>
      </c>
      <c r="S1679" s="1" t="s">
        <v>131</v>
      </c>
      <c r="T1679" s="1" t="s">
        <v>6366</v>
      </c>
      <c r="U1679" s="1" t="s">
        <v>159</v>
      </c>
      <c r="V1679" s="1" t="s">
        <v>6472</v>
      </c>
      <c r="Y1679" s="1" t="s">
        <v>3001</v>
      </c>
      <c r="Z1679" s="1" t="s">
        <v>7783</v>
      </c>
      <c r="AC1679" s="1">
        <v>25</v>
      </c>
      <c r="AD1679" s="1" t="s">
        <v>487</v>
      </c>
      <c r="AE1679" s="1" t="s">
        <v>8536</v>
      </c>
    </row>
    <row r="1680" spans="1:72" ht="13.5" customHeight="1">
      <c r="A1680" s="7" t="str">
        <f>HYPERLINK("http://kyu.snu.ac.kr/sdhj/index.jsp?type=hj/GK14611_00IM0001_090a.jpg","1738_수남면_090a")</f>
        <v>1738_수남면_090a</v>
      </c>
      <c r="B1680" s="2">
        <v>1738</v>
      </c>
      <c r="C1680" s="2" t="s">
        <v>12814</v>
      </c>
      <c r="D1680" s="2" t="s">
        <v>12815</v>
      </c>
      <c r="E1680" s="2">
        <v>1679</v>
      </c>
      <c r="F1680" s="1">
        <v>6</v>
      </c>
      <c r="G1680" s="1" t="s">
        <v>2928</v>
      </c>
      <c r="H1680" s="1" t="s">
        <v>6273</v>
      </c>
      <c r="I1680" s="1">
        <v>1</v>
      </c>
      <c r="L1680" s="1">
        <v>3</v>
      </c>
      <c r="M1680" s="1" t="s">
        <v>12096</v>
      </c>
      <c r="N1680" s="1" t="s">
        <v>12097</v>
      </c>
      <c r="S1680" s="1" t="s">
        <v>62</v>
      </c>
      <c r="T1680" s="1" t="s">
        <v>6363</v>
      </c>
      <c r="AC1680" s="1">
        <v>15</v>
      </c>
      <c r="AD1680" s="1" t="s">
        <v>379</v>
      </c>
      <c r="AE1680" s="1" t="s">
        <v>8553</v>
      </c>
    </row>
    <row r="1681" spans="1:58" ht="13.5" customHeight="1">
      <c r="A1681" s="7" t="str">
        <f>HYPERLINK("http://kyu.snu.ac.kr/sdhj/index.jsp?type=hj/GK14611_00IM0001_090a.jpg","1738_수남면_090a")</f>
        <v>1738_수남면_090a</v>
      </c>
      <c r="B1681" s="2">
        <v>1738</v>
      </c>
      <c r="C1681" s="2" t="s">
        <v>12814</v>
      </c>
      <c r="D1681" s="2" t="s">
        <v>12815</v>
      </c>
      <c r="E1681" s="2">
        <v>1680</v>
      </c>
      <c r="F1681" s="1">
        <v>6</v>
      </c>
      <c r="G1681" s="1" t="s">
        <v>2928</v>
      </c>
      <c r="H1681" s="1" t="s">
        <v>6273</v>
      </c>
      <c r="I1681" s="1">
        <v>1</v>
      </c>
      <c r="L1681" s="1">
        <v>3</v>
      </c>
      <c r="M1681" s="1" t="s">
        <v>12096</v>
      </c>
      <c r="N1681" s="1" t="s">
        <v>12097</v>
      </c>
      <c r="T1681" s="1" t="s">
        <v>12816</v>
      </c>
      <c r="U1681" s="1" t="s">
        <v>241</v>
      </c>
      <c r="V1681" s="1" t="s">
        <v>6447</v>
      </c>
      <c r="Y1681" s="1" t="s">
        <v>1761</v>
      </c>
      <c r="Z1681" s="1" t="s">
        <v>7782</v>
      </c>
      <c r="AF1681" s="1" t="s">
        <v>128</v>
      </c>
      <c r="AG1681" s="1" t="s">
        <v>6421</v>
      </c>
    </row>
    <row r="1682" spans="1:58" ht="13.5" customHeight="1">
      <c r="A1682" s="7" t="str">
        <f>HYPERLINK("http://kyu.snu.ac.kr/sdhj/index.jsp?type=hj/GK14611_00IM0001_090a.jpg","1738_수남면_090a")</f>
        <v>1738_수남면_090a</v>
      </c>
      <c r="B1682" s="2">
        <v>1738</v>
      </c>
      <c r="C1682" s="2" t="s">
        <v>12814</v>
      </c>
      <c r="D1682" s="2" t="s">
        <v>12815</v>
      </c>
      <c r="E1682" s="2">
        <v>1681</v>
      </c>
      <c r="F1682" s="1">
        <v>6</v>
      </c>
      <c r="G1682" s="1" t="s">
        <v>2928</v>
      </c>
      <c r="H1682" s="1" t="s">
        <v>6273</v>
      </c>
      <c r="I1682" s="1">
        <v>1</v>
      </c>
      <c r="L1682" s="1">
        <v>3</v>
      </c>
      <c r="M1682" s="1" t="s">
        <v>12096</v>
      </c>
      <c r="N1682" s="1" t="s">
        <v>12097</v>
      </c>
      <c r="T1682" s="1" t="s">
        <v>12816</v>
      </c>
      <c r="U1682" s="1" t="s">
        <v>181</v>
      </c>
      <c r="V1682" s="1" t="s">
        <v>6448</v>
      </c>
      <c r="Y1682" s="1" t="s">
        <v>1622</v>
      </c>
      <c r="Z1682" s="1" t="s">
        <v>6836</v>
      </c>
    </row>
    <row r="1683" spans="1:58" ht="13.5" customHeight="1">
      <c r="A1683" s="7" t="str">
        <f>HYPERLINK("http://kyu.snu.ac.kr/sdhj/index.jsp?type=hj/GK14611_00IM0001_090a.jpg","1738_수남면_090a")</f>
        <v>1738_수남면_090a</v>
      </c>
      <c r="B1683" s="2">
        <v>1738</v>
      </c>
      <c r="C1683" s="2" t="s">
        <v>12814</v>
      </c>
      <c r="D1683" s="2" t="s">
        <v>12815</v>
      </c>
      <c r="E1683" s="2">
        <v>1682</v>
      </c>
      <c r="F1683" s="1">
        <v>6</v>
      </c>
      <c r="G1683" s="1" t="s">
        <v>2928</v>
      </c>
      <c r="H1683" s="1" t="s">
        <v>6273</v>
      </c>
      <c r="I1683" s="1">
        <v>1</v>
      </c>
      <c r="L1683" s="1">
        <v>3</v>
      </c>
      <c r="M1683" s="1" t="s">
        <v>12096</v>
      </c>
      <c r="N1683" s="1" t="s">
        <v>12097</v>
      </c>
      <c r="T1683" s="1" t="s">
        <v>12816</v>
      </c>
      <c r="U1683" s="1" t="s">
        <v>181</v>
      </c>
      <c r="V1683" s="1" t="s">
        <v>6448</v>
      </c>
      <c r="Y1683" s="1" t="s">
        <v>403</v>
      </c>
      <c r="Z1683" s="1" t="s">
        <v>7059</v>
      </c>
      <c r="AG1683" s="1" t="s">
        <v>13579</v>
      </c>
      <c r="AI1683" s="1" t="s">
        <v>8714</v>
      </c>
    </row>
    <row r="1684" spans="1:58" ht="13.5" customHeight="1">
      <c r="A1684" s="7" t="str">
        <f>HYPERLINK("http://kyu.snu.ac.kr/sdhj/index.jsp?type=hj/GK14611_00IM0001_090a.jpg","1738_수남면_090a")</f>
        <v>1738_수남면_090a</v>
      </c>
      <c r="B1684" s="2">
        <v>1738</v>
      </c>
      <c r="C1684" s="2" t="s">
        <v>12814</v>
      </c>
      <c r="D1684" s="2" t="s">
        <v>12815</v>
      </c>
      <c r="E1684" s="2">
        <v>1683</v>
      </c>
      <c r="F1684" s="1">
        <v>6</v>
      </c>
      <c r="G1684" s="1" t="s">
        <v>2928</v>
      </c>
      <c r="H1684" s="1" t="s">
        <v>6273</v>
      </c>
      <c r="I1684" s="1">
        <v>1</v>
      </c>
      <c r="L1684" s="1">
        <v>3</v>
      </c>
      <c r="M1684" s="1" t="s">
        <v>12096</v>
      </c>
      <c r="N1684" s="1" t="s">
        <v>12097</v>
      </c>
      <c r="T1684" s="1" t="s">
        <v>12816</v>
      </c>
      <c r="U1684" s="1" t="s">
        <v>241</v>
      </c>
      <c r="V1684" s="1" t="s">
        <v>6447</v>
      </c>
      <c r="Y1684" s="1" t="s">
        <v>3002</v>
      </c>
      <c r="Z1684" s="1" t="s">
        <v>7781</v>
      </c>
      <c r="AG1684" s="1" t="s">
        <v>13579</v>
      </c>
      <c r="AI1684" s="1" t="s">
        <v>8714</v>
      </c>
    </row>
    <row r="1685" spans="1:58" ht="13.5" customHeight="1">
      <c r="A1685" s="7" t="str">
        <f>HYPERLINK("http://kyu.snu.ac.kr/sdhj/index.jsp?type=hj/GK14611_00IM0001_090a.jpg","1738_수남면_090a")</f>
        <v>1738_수남면_090a</v>
      </c>
      <c r="B1685" s="2">
        <v>1738</v>
      </c>
      <c r="C1685" s="2" t="s">
        <v>12814</v>
      </c>
      <c r="D1685" s="2" t="s">
        <v>12815</v>
      </c>
      <c r="E1685" s="2">
        <v>1684</v>
      </c>
      <c r="F1685" s="1">
        <v>6</v>
      </c>
      <c r="G1685" s="1" t="s">
        <v>2928</v>
      </c>
      <c r="H1685" s="1" t="s">
        <v>6273</v>
      </c>
      <c r="I1685" s="1">
        <v>1</v>
      </c>
      <c r="L1685" s="1">
        <v>3</v>
      </c>
      <c r="M1685" s="1" t="s">
        <v>12096</v>
      </c>
      <c r="N1685" s="1" t="s">
        <v>12097</v>
      </c>
      <c r="T1685" s="1" t="s">
        <v>12816</v>
      </c>
      <c r="U1685" s="1" t="s">
        <v>181</v>
      </c>
      <c r="V1685" s="1" t="s">
        <v>6448</v>
      </c>
      <c r="Y1685" s="1" t="s">
        <v>3003</v>
      </c>
      <c r="Z1685" s="1" t="s">
        <v>7780</v>
      </c>
      <c r="AG1685" s="1" t="s">
        <v>13579</v>
      </c>
      <c r="AI1685" s="1" t="s">
        <v>8714</v>
      </c>
    </row>
    <row r="1686" spans="1:58" ht="13.5" customHeight="1">
      <c r="A1686" s="7" t="str">
        <f>HYPERLINK("http://kyu.snu.ac.kr/sdhj/index.jsp?type=hj/GK14611_00IM0001_090a.jpg","1738_수남면_090a")</f>
        <v>1738_수남면_090a</v>
      </c>
      <c r="B1686" s="2">
        <v>1738</v>
      </c>
      <c r="C1686" s="2" t="s">
        <v>12814</v>
      </c>
      <c r="D1686" s="2" t="s">
        <v>12815</v>
      </c>
      <c r="E1686" s="2">
        <v>1685</v>
      </c>
      <c r="F1686" s="1">
        <v>6</v>
      </c>
      <c r="G1686" s="1" t="s">
        <v>2928</v>
      </c>
      <c r="H1686" s="1" t="s">
        <v>6273</v>
      </c>
      <c r="I1686" s="1">
        <v>1</v>
      </c>
      <c r="L1686" s="1">
        <v>3</v>
      </c>
      <c r="M1686" s="1" t="s">
        <v>12096</v>
      </c>
      <c r="N1686" s="1" t="s">
        <v>12097</v>
      </c>
      <c r="T1686" s="1" t="s">
        <v>12816</v>
      </c>
      <c r="U1686" s="1" t="s">
        <v>241</v>
      </c>
      <c r="V1686" s="1" t="s">
        <v>6447</v>
      </c>
      <c r="Y1686" s="1" t="s">
        <v>3004</v>
      </c>
      <c r="Z1686" s="1" t="s">
        <v>7779</v>
      </c>
      <c r="AF1686" s="1" t="s">
        <v>11544</v>
      </c>
      <c r="AG1686" s="1" t="s">
        <v>11659</v>
      </c>
      <c r="AH1686" s="1" t="s">
        <v>3005</v>
      </c>
      <c r="AI1686" s="1" t="s">
        <v>8714</v>
      </c>
    </row>
    <row r="1687" spans="1:58" ht="13.5" customHeight="1">
      <c r="A1687" s="7" t="str">
        <f>HYPERLINK("http://kyu.snu.ac.kr/sdhj/index.jsp?type=hj/GK14611_00IM0001_090a.jpg","1738_수남면_090a")</f>
        <v>1738_수남면_090a</v>
      </c>
      <c r="B1687" s="2">
        <v>1738</v>
      </c>
      <c r="C1687" s="2" t="s">
        <v>12814</v>
      </c>
      <c r="D1687" s="2" t="s">
        <v>12815</v>
      </c>
      <c r="E1687" s="2">
        <v>1686</v>
      </c>
      <c r="F1687" s="1">
        <v>6</v>
      </c>
      <c r="G1687" s="1" t="s">
        <v>2928</v>
      </c>
      <c r="H1687" s="1" t="s">
        <v>6273</v>
      </c>
      <c r="I1687" s="1">
        <v>1</v>
      </c>
      <c r="L1687" s="1">
        <v>3</v>
      </c>
      <c r="M1687" s="1" t="s">
        <v>12096</v>
      </c>
      <c r="N1687" s="1" t="s">
        <v>12097</v>
      </c>
      <c r="T1687" s="1" t="s">
        <v>12816</v>
      </c>
      <c r="U1687" s="1" t="s">
        <v>181</v>
      </c>
      <c r="V1687" s="1" t="s">
        <v>6448</v>
      </c>
      <c r="Y1687" s="1" t="s">
        <v>1579</v>
      </c>
      <c r="Z1687" s="1" t="s">
        <v>7778</v>
      </c>
      <c r="AF1687" s="1" t="s">
        <v>128</v>
      </c>
      <c r="AG1687" s="1" t="s">
        <v>13685</v>
      </c>
    </row>
    <row r="1688" spans="1:58" ht="13.5" customHeight="1">
      <c r="A1688" s="7" t="str">
        <f>HYPERLINK("http://kyu.snu.ac.kr/sdhj/index.jsp?type=hj/GK14611_00IM0001_090a.jpg","1738_수남면_090a")</f>
        <v>1738_수남면_090a</v>
      </c>
      <c r="B1688" s="2">
        <v>1738</v>
      </c>
      <c r="C1688" s="2" t="s">
        <v>12814</v>
      </c>
      <c r="D1688" s="2" t="s">
        <v>12815</v>
      </c>
      <c r="E1688" s="2">
        <v>1687</v>
      </c>
      <c r="F1688" s="1">
        <v>6</v>
      </c>
      <c r="G1688" s="1" t="s">
        <v>2928</v>
      </c>
      <c r="H1688" s="1" t="s">
        <v>6273</v>
      </c>
      <c r="I1688" s="1">
        <v>1</v>
      </c>
      <c r="L1688" s="1">
        <v>3</v>
      </c>
      <c r="M1688" s="1" t="s">
        <v>12096</v>
      </c>
      <c r="N1688" s="1" t="s">
        <v>12097</v>
      </c>
      <c r="T1688" s="1" t="s">
        <v>12816</v>
      </c>
      <c r="U1688" s="1" t="s">
        <v>241</v>
      </c>
      <c r="V1688" s="1" t="s">
        <v>6447</v>
      </c>
      <c r="Y1688" s="1" t="s">
        <v>3006</v>
      </c>
      <c r="Z1688" s="1" t="s">
        <v>11741</v>
      </c>
      <c r="AG1688" s="1" t="s">
        <v>13686</v>
      </c>
      <c r="BB1688" s="1" t="s">
        <v>239</v>
      </c>
      <c r="BC1688" s="1" t="s">
        <v>6489</v>
      </c>
      <c r="BF1688" s="1" t="s">
        <v>11491</v>
      </c>
    </row>
    <row r="1689" spans="1:58" ht="13.5" customHeight="1">
      <c r="A1689" s="7" t="str">
        <f>HYPERLINK("http://kyu.snu.ac.kr/sdhj/index.jsp?type=hj/GK14611_00IM0001_090a.jpg","1738_수남면_090a")</f>
        <v>1738_수남면_090a</v>
      </c>
      <c r="B1689" s="2">
        <v>1738</v>
      </c>
      <c r="C1689" s="2" t="s">
        <v>12735</v>
      </c>
      <c r="D1689" s="2" t="s">
        <v>12736</v>
      </c>
      <c r="E1689" s="2">
        <v>1688</v>
      </c>
      <c r="F1689" s="1">
        <v>6</v>
      </c>
      <c r="G1689" s="1" t="s">
        <v>2928</v>
      </c>
      <c r="H1689" s="1" t="s">
        <v>6273</v>
      </c>
      <c r="I1689" s="1">
        <v>1</v>
      </c>
      <c r="L1689" s="1">
        <v>3</v>
      </c>
      <c r="M1689" s="1" t="s">
        <v>12096</v>
      </c>
      <c r="N1689" s="1" t="s">
        <v>12097</v>
      </c>
      <c r="T1689" s="1" t="s">
        <v>12816</v>
      </c>
      <c r="U1689" s="1" t="s">
        <v>181</v>
      </c>
      <c r="V1689" s="1" t="s">
        <v>6448</v>
      </c>
      <c r="Y1689" s="1" t="s">
        <v>2790</v>
      </c>
      <c r="Z1689" s="1" t="s">
        <v>7722</v>
      </c>
      <c r="AG1689" s="1" t="s">
        <v>13686</v>
      </c>
    </row>
    <row r="1690" spans="1:58" ht="13.5" customHeight="1">
      <c r="A1690" s="7" t="str">
        <f>HYPERLINK("http://kyu.snu.ac.kr/sdhj/index.jsp?type=hj/GK14611_00IM0001_090a.jpg","1738_수남면_090a")</f>
        <v>1738_수남면_090a</v>
      </c>
      <c r="B1690" s="2">
        <v>1738</v>
      </c>
      <c r="C1690" s="2" t="s">
        <v>12814</v>
      </c>
      <c r="D1690" s="2" t="s">
        <v>12815</v>
      </c>
      <c r="E1690" s="2">
        <v>1689</v>
      </c>
      <c r="F1690" s="1">
        <v>6</v>
      </c>
      <c r="G1690" s="1" t="s">
        <v>2928</v>
      </c>
      <c r="H1690" s="1" t="s">
        <v>6273</v>
      </c>
      <c r="I1690" s="1">
        <v>1</v>
      </c>
      <c r="L1690" s="1">
        <v>3</v>
      </c>
      <c r="M1690" s="1" t="s">
        <v>12096</v>
      </c>
      <c r="N1690" s="1" t="s">
        <v>12097</v>
      </c>
      <c r="T1690" s="1" t="s">
        <v>12816</v>
      </c>
      <c r="U1690" s="1" t="s">
        <v>181</v>
      </c>
      <c r="V1690" s="1" t="s">
        <v>6448</v>
      </c>
      <c r="Y1690" s="1" t="s">
        <v>13687</v>
      </c>
      <c r="Z1690" s="1" t="s">
        <v>7158</v>
      </c>
      <c r="AF1690" s="1" t="s">
        <v>13688</v>
      </c>
      <c r="AG1690" s="1" t="s">
        <v>13689</v>
      </c>
    </row>
    <row r="1691" spans="1:58" ht="13.5" customHeight="1">
      <c r="A1691" s="7" t="str">
        <f>HYPERLINK("http://kyu.snu.ac.kr/sdhj/index.jsp?type=hj/GK14611_00IM0001_090a.jpg","1738_수남면_090a")</f>
        <v>1738_수남면_090a</v>
      </c>
      <c r="B1691" s="2">
        <v>1738</v>
      </c>
      <c r="C1691" s="2" t="s">
        <v>12814</v>
      </c>
      <c r="D1691" s="2" t="s">
        <v>12815</v>
      </c>
      <c r="E1691" s="2">
        <v>1690</v>
      </c>
      <c r="F1691" s="1">
        <v>6</v>
      </c>
      <c r="G1691" s="1" t="s">
        <v>2928</v>
      </c>
      <c r="H1691" s="1" t="s">
        <v>6273</v>
      </c>
      <c r="I1691" s="1">
        <v>1</v>
      </c>
      <c r="L1691" s="1">
        <v>3</v>
      </c>
      <c r="M1691" s="1" t="s">
        <v>12096</v>
      </c>
      <c r="N1691" s="1" t="s">
        <v>12097</v>
      </c>
      <c r="T1691" s="1" t="s">
        <v>12816</v>
      </c>
      <c r="U1691" s="1" t="s">
        <v>181</v>
      </c>
      <c r="V1691" s="1" t="s">
        <v>6448</v>
      </c>
      <c r="Y1691" s="1" t="s">
        <v>3007</v>
      </c>
      <c r="Z1691" s="1" t="s">
        <v>7777</v>
      </c>
      <c r="AC1691" s="1">
        <v>43</v>
      </c>
      <c r="AD1691" s="1" t="s">
        <v>303</v>
      </c>
      <c r="AE1691" s="1" t="s">
        <v>8565</v>
      </c>
      <c r="BB1691" s="1" t="s">
        <v>13690</v>
      </c>
      <c r="BC1691" s="1" t="s">
        <v>13691</v>
      </c>
      <c r="BD1691" s="1" t="s">
        <v>3008</v>
      </c>
      <c r="BE1691" s="1" t="s">
        <v>9590</v>
      </c>
      <c r="BF1691" s="1" t="s">
        <v>11491</v>
      </c>
    </row>
    <row r="1692" spans="1:58" ht="13.5" customHeight="1">
      <c r="A1692" s="7" t="str">
        <f>HYPERLINK("http://kyu.snu.ac.kr/sdhj/index.jsp?type=hj/GK14611_00IM0001_090a.jpg","1738_수남면_090a")</f>
        <v>1738_수남면_090a</v>
      </c>
      <c r="B1692" s="2">
        <v>1738</v>
      </c>
      <c r="C1692" s="2" t="s">
        <v>12735</v>
      </c>
      <c r="D1692" s="2" t="s">
        <v>12736</v>
      </c>
      <c r="E1692" s="2">
        <v>1691</v>
      </c>
      <c r="F1692" s="1">
        <v>6</v>
      </c>
      <c r="G1692" s="1" t="s">
        <v>2928</v>
      </c>
      <c r="H1692" s="1" t="s">
        <v>6273</v>
      </c>
      <c r="I1692" s="1">
        <v>1</v>
      </c>
      <c r="L1692" s="1">
        <v>3</v>
      </c>
      <c r="M1692" s="1" t="s">
        <v>12096</v>
      </c>
      <c r="N1692" s="1" t="s">
        <v>12097</v>
      </c>
      <c r="T1692" s="1" t="s">
        <v>12816</v>
      </c>
      <c r="U1692" s="1" t="s">
        <v>241</v>
      </c>
      <c r="V1692" s="1" t="s">
        <v>6447</v>
      </c>
      <c r="Y1692" s="1" t="s">
        <v>3009</v>
      </c>
      <c r="Z1692" s="1" t="s">
        <v>7776</v>
      </c>
      <c r="AG1692" s="1" t="s">
        <v>13692</v>
      </c>
    </row>
    <row r="1693" spans="1:58" ht="13.5" customHeight="1">
      <c r="A1693" s="7" t="str">
        <f>HYPERLINK("http://kyu.snu.ac.kr/sdhj/index.jsp?type=hj/GK14611_00IM0001_090a.jpg","1738_수남면_090a")</f>
        <v>1738_수남면_090a</v>
      </c>
      <c r="B1693" s="2">
        <v>1738</v>
      </c>
      <c r="C1693" s="2" t="s">
        <v>12814</v>
      </c>
      <c r="D1693" s="2" t="s">
        <v>12815</v>
      </c>
      <c r="E1693" s="2">
        <v>1692</v>
      </c>
      <c r="F1693" s="1">
        <v>6</v>
      </c>
      <c r="G1693" s="1" t="s">
        <v>2928</v>
      </c>
      <c r="H1693" s="1" t="s">
        <v>6273</v>
      </c>
      <c r="I1693" s="1">
        <v>1</v>
      </c>
      <c r="L1693" s="1">
        <v>3</v>
      </c>
      <c r="M1693" s="1" t="s">
        <v>12096</v>
      </c>
      <c r="N1693" s="1" t="s">
        <v>12097</v>
      </c>
      <c r="T1693" s="1" t="s">
        <v>12816</v>
      </c>
      <c r="U1693" s="1" t="s">
        <v>241</v>
      </c>
      <c r="V1693" s="1" t="s">
        <v>6447</v>
      </c>
      <c r="Y1693" s="1" t="s">
        <v>1748</v>
      </c>
      <c r="Z1693" s="1" t="s">
        <v>7775</v>
      </c>
      <c r="AF1693" s="1" t="s">
        <v>11511</v>
      </c>
      <c r="AG1693" s="1" t="s">
        <v>11715</v>
      </c>
    </row>
    <row r="1694" spans="1:58" ht="13.5" customHeight="1">
      <c r="A1694" s="7" t="str">
        <f>HYPERLINK("http://kyu.snu.ac.kr/sdhj/index.jsp?type=hj/GK14611_00IM0001_090a.jpg","1738_수남면_090a")</f>
        <v>1738_수남면_090a</v>
      </c>
      <c r="B1694" s="2">
        <v>1738</v>
      </c>
      <c r="C1694" s="2" t="s">
        <v>12814</v>
      </c>
      <c r="D1694" s="2" t="s">
        <v>12815</v>
      </c>
      <c r="E1694" s="2">
        <v>1693</v>
      </c>
      <c r="F1694" s="1">
        <v>6</v>
      </c>
      <c r="G1694" s="1" t="s">
        <v>2928</v>
      </c>
      <c r="H1694" s="1" t="s">
        <v>6273</v>
      </c>
      <c r="I1694" s="1">
        <v>1</v>
      </c>
      <c r="L1694" s="1">
        <v>3</v>
      </c>
      <c r="M1694" s="1" t="s">
        <v>12096</v>
      </c>
      <c r="N1694" s="1" t="s">
        <v>12097</v>
      </c>
      <c r="T1694" s="1" t="s">
        <v>12816</v>
      </c>
      <c r="U1694" s="1" t="s">
        <v>241</v>
      </c>
      <c r="V1694" s="1" t="s">
        <v>6447</v>
      </c>
      <c r="Y1694" s="1" t="s">
        <v>730</v>
      </c>
      <c r="Z1694" s="1" t="s">
        <v>7686</v>
      </c>
      <c r="AC1694" s="1">
        <v>40</v>
      </c>
      <c r="AD1694" s="1" t="s">
        <v>172</v>
      </c>
      <c r="AE1694" s="1" t="s">
        <v>8583</v>
      </c>
      <c r="AT1694" s="1" t="s">
        <v>241</v>
      </c>
      <c r="AU1694" s="1" t="s">
        <v>6447</v>
      </c>
      <c r="AV1694" s="1" t="s">
        <v>1761</v>
      </c>
      <c r="AW1694" s="1" t="s">
        <v>7782</v>
      </c>
      <c r="BB1694" s="1" t="s">
        <v>483</v>
      </c>
      <c r="BC1694" s="1" t="s">
        <v>8801</v>
      </c>
      <c r="BF1694" s="1" t="s">
        <v>11491</v>
      </c>
    </row>
    <row r="1695" spans="1:58" ht="13.5" customHeight="1">
      <c r="A1695" s="7" t="str">
        <f>HYPERLINK("http://kyu.snu.ac.kr/sdhj/index.jsp?type=hj/GK14611_00IM0001_090a.jpg","1738_수남면_090a")</f>
        <v>1738_수남면_090a</v>
      </c>
      <c r="B1695" s="2">
        <v>1738</v>
      </c>
      <c r="C1695" s="2" t="s">
        <v>12735</v>
      </c>
      <c r="D1695" s="2" t="s">
        <v>12736</v>
      </c>
      <c r="E1695" s="2">
        <v>1694</v>
      </c>
      <c r="F1695" s="1">
        <v>6</v>
      </c>
      <c r="G1695" s="1" t="s">
        <v>2928</v>
      </c>
      <c r="H1695" s="1" t="s">
        <v>6273</v>
      </c>
      <c r="I1695" s="1">
        <v>1</v>
      </c>
      <c r="L1695" s="1">
        <v>3</v>
      </c>
      <c r="M1695" s="1" t="s">
        <v>12096</v>
      </c>
      <c r="N1695" s="1" t="s">
        <v>12097</v>
      </c>
      <c r="T1695" s="1" t="s">
        <v>12816</v>
      </c>
      <c r="U1695" s="1" t="s">
        <v>181</v>
      </c>
      <c r="V1695" s="1" t="s">
        <v>6448</v>
      </c>
      <c r="Y1695" s="1" t="s">
        <v>3010</v>
      </c>
      <c r="Z1695" s="1" t="s">
        <v>7712</v>
      </c>
      <c r="AC1695" s="1">
        <v>14</v>
      </c>
      <c r="AD1695" s="1" t="s">
        <v>469</v>
      </c>
      <c r="AE1695" s="1" t="s">
        <v>8574</v>
      </c>
      <c r="AT1695" s="1" t="s">
        <v>419</v>
      </c>
      <c r="AU1695" s="1" t="s">
        <v>6662</v>
      </c>
      <c r="BF1695" s="1" t="s">
        <v>11491</v>
      </c>
    </row>
    <row r="1696" spans="1:58" ht="13.5" customHeight="1">
      <c r="A1696" s="7" t="str">
        <f>HYPERLINK("http://kyu.snu.ac.kr/sdhj/index.jsp?type=hj/GK14611_00IM0001_090a.jpg","1738_수남면_090a")</f>
        <v>1738_수남면_090a</v>
      </c>
      <c r="B1696" s="2">
        <v>1738</v>
      </c>
      <c r="C1696" s="2" t="s">
        <v>12735</v>
      </c>
      <c r="D1696" s="2" t="s">
        <v>12736</v>
      </c>
      <c r="E1696" s="2">
        <v>1695</v>
      </c>
      <c r="F1696" s="1">
        <v>6</v>
      </c>
      <c r="G1696" s="1" t="s">
        <v>2928</v>
      </c>
      <c r="H1696" s="1" t="s">
        <v>6273</v>
      </c>
      <c r="I1696" s="1">
        <v>1</v>
      </c>
      <c r="L1696" s="1">
        <v>3</v>
      </c>
      <c r="M1696" s="1" t="s">
        <v>12096</v>
      </c>
      <c r="N1696" s="1" t="s">
        <v>12097</v>
      </c>
      <c r="T1696" s="1" t="s">
        <v>12816</v>
      </c>
      <c r="U1696" s="1" t="s">
        <v>241</v>
      </c>
      <c r="V1696" s="1" t="s">
        <v>6447</v>
      </c>
      <c r="Y1696" s="1" t="s">
        <v>3011</v>
      </c>
      <c r="Z1696" s="1" t="s">
        <v>7774</v>
      </c>
      <c r="AG1696" s="1" t="s">
        <v>13083</v>
      </c>
      <c r="AI1696" s="1" t="s">
        <v>13693</v>
      </c>
      <c r="AT1696" s="1" t="s">
        <v>241</v>
      </c>
      <c r="AU1696" s="1" t="s">
        <v>6447</v>
      </c>
      <c r="AV1696" s="1" t="s">
        <v>3012</v>
      </c>
      <c r="AW1696" s="1" t="s">
        <v>9297</v>
      </c>
      <c r="BB1696" s="1" t="s">
        <v>483</v>
      </c>
      <c r="BC1696" s="1" t="s">
        <v>8801</v>
      </c>
      <c r="BF1696" s="1" t="s">
        <v>11491</v>
      </c>
    </row>
    <row r="1697" spans="1:58" ht="13.5" customHeight="1">
      <c r="A1697" s="7" t="str">
        <f>HYPERLINK("http://kyu.snu.ac.kr/sdhj/index.jsp?type=hj/GK14611_00IM0001_090a.jpg","1738_수남면_090a")</f>
        <v>1738_수남면_090a</v>
      </c>
      <c r="B1697" s="2">
        <v>1738</v>
      </c>
      <c r="C1697" s="2" t="s">
        <v>12735</v>
      </c>
      <c r="D1697" s="2" t="s">
        <v>12736</v>
      </c>
      <c r="E1697" s="2">
        <v>1696</v>
      </c>
      <c r="F1697" s="1">
        <v>6</v>
      </c>
      <c r="G1697" s="1" t="s">
        <v>2928</v>
      </c>
      <c r="H1697" s="1" t="s">
        <v>6273</v>
      </c>
      <c r="I1697" s="1">
        <v>1</v>
      </c>
      <c r="L1697" s="1">
        <v>3</v>
      </c>
      <c r="M1697" s="1" t="s">
        <v>12096</v>
      </c>
      <c r="N1697" s="1" t="s">
        <v>12097</v>
      </c>
      <c r="T1697" s="1" t="s">
        <v>12816</v>
      </c>
      <c r="U1697" s="1" t="s">
        <v>181</v>
      </c>
      <c r="V1697" s="1" t="s">
        <v>6448</v>
      </c>
      <c r="Y1697" s="1" t="s">
        <v>13694</v>
      </c>
      <c r="Z1697" s="1" t="s">
        <v>11576</v>
      </c>
      <c r="AG1697" s="1" t="s">
        <v>13579</v>
      </c>
      <c r="AI1697" s="1" t="s">
        <v>13695</v>
      </c>
      <c r="AU1697" s="1" t="s">
        <v>6447</v>
      </c>
      <c r="AW1697" s="1" t="s">
        <v>9297</v>
      </c>
      <c r="BC1697" s="1" t="s">
        <v>8801</v>
      </c>
      <c r="BF1697" s="1" t="s">
        <v>11492</v>
      </c>
    </row>
    <row r="1698" spans="1:58" ht="13.5" customHeight="1">
      <c r="A1698" s="7" t="str">
        <f>HYPERLINK("http://kyu.snu.ac.kr/sdhj/index.jsp?type=hj/GK14611_00IM0001_090a.jpg","1738_수남면_090a")</f>
        <v>1738_수남면_090a</v>
      </c>
      <c r="B1698" s="2">
        <v>1738</v>
      </c>
      <c r="C1698" s="2" t="s">
        <v>12735</v>
      </c>
      <c r="D1698" s="2" t="s">
        <v>12736</v>
      </c>
      <c r="E1698" s="2">
        <v>1697</v>
      </c>
      <c r="F1698" s="1">
        <v>6</v>
      </c>
      <c r="G1698" s="1" t="s">
        <v>2928</v>
      </c>
      <c r="H1698" s="1" t="s">
        <v>6273</v>
      </c>
      <c r="I1698" s="1">
        <v>1</v>
      </c>
      <c r="L1698" s="1">
        <v>3</v>
      </c>
      <c r="M1698" s="1" t="s">
        <v>12096</v>
      </c>
      <c r="N1698" s="1" t="s">
        <v>12097</v>
      </c>
      <c r="T1698" s="1" t="s">
        <v>12816</v>
      </c>
      <c r="U1698" s="1" t="s">
        <v>181</v>
      </c>
      <c r="V1698" s="1" t="s">
        <v>6448</v>
      </c>
      <c r="Y1698" s="1" t="s">
        <v>6196</v>
      </c>
      <c r="Z1698" s="1" t="s">
        <v>7705</v>
      </c>
      <c r="AG1698" s="1" t="s">
        <v>13579</v>
      </c>
      <c r="AI1698" s="1" t="s">
        <v>13695</v>
      </c>
      <c r="AU1698" s="1" t="s">
        <v>6447</v>
      </c>
      <c r="AW1698" s="1" t="s">
        <v>9297</v>
      </c>
      <c r="BC1698" s="1" t="s">
        <v>8801</v>
      </c>
      <c r="BF1698" s="1" t="s">
        <v>11522</v>
      </c>
    </row>
    <row r="1699" spans="1:58" ht="13.5" customHeight="1">
      <c r="A1699" s="7" t="str">
        <f>HYPERLINK("http://kyu.snu.ac.kr/sdhj/index.jsp?type=hj/GK14611_00IM0001_090a.jpg","1738_수남면_090a")</f>
        <v>1738_수남면_090a</v>
      </c>
      <c r="B1699" s="2">
        <v>1738</v>
      </c>
      <c r="C1699" s="2" t="s">
        <v>12735</v>
      </c>
      <c r="D1699" s="2" t="s">
        <v>12736</v>
      </c>
      <c r="E1699" s="2">
        <v>1698</v>
      </c>
      <c r="F1699" s="1">
        <v>6</v>
      </c>
      <c r="G1699" s="1" t="s">
        <v>2928</v>
      </c>
      <c r="H1699" s="1" t="s">
        <v>6273</v>
      </c>
      <c r="I1699" s="1">
        <v>1</v>
      </c>
      <c r="L1699" s="1">
        <v>3</v>
      </c>
      <c r="M1699" s="1" t="s">
        <v>12096</v>
      </c>
      <c r="N1699" s="1" t="s">
        <v>12097</v>
      </c>
      <c r="T1699" s="1" t="s">
        <v>12816</v>
      </c>
      <c r="U1699" s="1" t="s">
        <v>181</v>
      </c>
      <c r="V1699" s="1" t="s">
        <v>6448</v>
      </c>
      <c r="Y1699" s="1" t="s">
        <v>3013</v>
      </c>
      <c r="Z1699" s="1" t="s">
        <v>7704</v>
      </c>
      <c r="AG1699" s="1" t="s">
        <v>13696</v>
      </c>
      <c r="AI1699" s="1" t="s">
        <v>13697</v>
      </c>
      <c r="AU1699" s="1" t="s">
        <v>6447</v>
      </c>
      <c r="AW1699" s="1" t="s">
        <v>9297</v>
      </c>
      <c r="BC1699" s="1" t="s">
        <v>8801</v>
      </c>
      <c r="BF1699" s="1" t="s">
        <v>11535</v>
      </c>
    </row>
    <row r="1700" spans="1:58" ht="13.5" customHeight="1">
      <c r="A1700" s="7" t="str">
        <f>HYPERLINK("http://kyu.snu.ac.kr/sdhj/index.jsp?type=hj/GK14611_00IM0001_090a.jpg","1738_수남면_090a")</f>
        <v>1738_수남면_090a</v>
      </c>
      <c r="B1700" s="2">
        <v>1738</v>
      </c>
      <c r="C1700" s="2" t="s">
        <v>12735</v>
      </c>
      <c r="D1700" s="2" t="s">
        <v>12736</v>
      </c>
      <c r="E1700" s="2">
        <v>1699</v>
      </c>
      <c r="F1700" s="1">
        <v>6</v>
      </c>
      <c r="G1700" s="1" t="s">
        <v>2928</v>
      </c>
      <c r="H1700" s="1" t="s">
        <v>6273</v>
      </c>
      <c r="I1700" s="1">
        <v>1</v>
      </c>
      <c r="L1700" s="1">
        <v>3</v>
      </c>
      <c r="M1700" s="1" t="s">
        <v>12096</v>
      </c>
      <c r="N1700" s="1" t="s">
        <v>12097</v>
      </c>
      <c r="T1700" s="1" t="s">
        <v>12816</v>
      </c>
      <c r="U1700" s="1" t="s">
        <v>241</v>
      </c>
      <c r="V1700" s="1" t="s">
        <v>6447</v>
      </c>
      <c r="Y1700" s="1" t="s">
        <v>2501</v>
      </c>
      <c r="Z1700" s="1" t="s">
        <v>7703</v>
      </c>
      <c r="AG1700" s="1" t="s">
        <v>13579</v>
      </c>
      <c r="AI1700" s="1" t="s">
        <v>13695</v>
      </c>
      <c r="AU1700" s="1" t="s">
        <v>6447</v>
      </c>
      <c r="AW1700" s="1" t="s">
        <v>9297</v>
      </c>
      <c r="BC1700" s="1" t="s">
        <v>8801</v>
      </c>
      <c r="BF1700" s="1" t="s">
        <v>11546</v>
      </c>
    </row>
    <row r="1701" spans="1:58" ht="13.5" customHeight="1">
      <c r="A1701" s="7" t="str">
        <f>HYPERLINK("http://kyu.snu.ac.kr/sdhj/index.jsp?type=hj/GK14611_00IM0001_090a.jpg","1738_수남면_090a")</f>
        <v>1738_수남면_090a</v>
      </c>
      <c r="B1701" s="2">
        <v>1738</v>
      </c>
      <c r="C1701" s="2" t="s">
        <v>12735</v>
      </c>
      <c r="D1701" s="2" t="s">
        <v>12736</v>
      </c>
      <c r="E1701" s="2">
        <v>1700</v>
      </c>
      <c r="F1701" s="1">
        <v>6</v>
      </c>
      <c r="G1701" s="1" t="s">
        <v>2928</v>
      </c>
      <c r="H1701" s="1" t="s">
        <v>6273</v>
      </c>
      <c r="I1701" s="1">
        <v>1</v>
      </c>
      <c r="L1701" s="1">
        <v>3</v>
      </c>
      <c r="M1701" s="1" t="s">
        <v>12096</v>
      </c>
      <c r="N1701" s="1" t="s">
        <v>12097</v>
      </c>
      <c r="T1701" s="1" t="s">
        <v>12816</v>
      </c>
      <c r="U1701" s="1" t="s">
        <v>241</v>
      </c>
      <c r="V1701" s="1" t="s">
        <v>6447</v>
      </c>
      <c r="Y1701" s="1" t="s">
        <v>1495</v>
      </c>
      <c r="Z1701" s="1" t="s">
        <v>7773</v>
      </c>
      <c r="AG1701" s="1" t="s">
        <v>13579</v>
      </c>
      <c r="AI1701" s="1" t="s">
        <v>13695</v>
      </c>
      <c r="AT1701" s="1" t="s">
        <v>241</v>
      </c>
      <c r="AU1701" s="1" t="s">
        <v>6447</v>
      </c>
      <c r="AV1701" s="1" t="s">
        <v>13698</v>
      </c>
      <c r="AW1701" s="1" t="s">
        <v>13699</v>
      </c>
      <c r="BF1701" s="1" t="s">
        <v>11491</v>
      </c>
    </row>
    <row r="1702" spans="1:58" ht="13.5" customHeight="1">
      <c r="A1702" s="7" t="str">
        <f>HYPERLINK("http://kyu.snu.ac.kr/sdhj/index.jsp?type=hj/GK14611_00IM0001_090a.jpg","1738_수남면_090a")</f>
        <v>1738_수남면_090a</v>
      </c>
      <c r="B1702" s="2">
        <v>1738</v>
      </c>
      <c r="C1702" s="2" t="s">
        <v>12735</v>
      </c>
      <c r="D1702" s="2" t="s">
        <v>12736</v>
      </c>
      <c r="E1702" s="2">
        <v>1701</v>
      </c>
      <c r="F1702" s="1">
        <v>6</v>
      </c>
      <c r="G1702" s="1" t="s">
        <v>2928</v>
      </c>
      <c r="H1702" s="1" t="s">
        <v>6273</v>
      </c>
      <c r="I1702" s="1">
        <v>1</v>
      </c>
      <c r="L1702" s="1">
        <v>3</v>
      </c>
      <c r="M1702" s="1" t="s">
        <v>12096</v>
      </c>
      <c r="N1702" s="1" t="s">
        <v>12097</v>
      </c>
      <c r="T1702" s="1" t="s">
        <v>12816</v>
      </c>
      <c r="U1702" s="1" t="s">
        <v>181</v>
      </c>
      <c r="V1702" s="1" t="s">
        <v>6448</v>
      </c>
      <c r="Y1702" s="1" t="s">
        <v>3014</v>
      </c>
      <c r="Z1702" s="1" t="s">
        <v>7772</v>
      </c>
      <c r="AF1702" s="1" t="s">
        <v>11564</v>
      </c>
      <c r="AG1702" s="1" t="s">
        <v>13700</v>
      </c>
      <c r="AH1702" s="1" t="s">
        <v>3015</v>
      </c>
      <c r="AI1702" s="1" t="s">
        <v>13701</v>
      </c>
      <c r="AU1702" s="1" t="s">
        <v>12991</v>
      </c>
      <c r="AW1702" s="1" t="s">
        <v>13702</v>
      </c>
      <c r="BF1702" s="1" t="s">
        <v>11492</v>
      </c>
    </row>
    <row r="1703" spans="1:58" ht="13.5" customHeight="1">
      <c r="A1703" s="7" t="str">
        <f>HYPERLINK("http://kyu.snu.ac.kr/sdhj/index.jsp?type=hj/GK14611_00IM0001_090a.jpg","1738_수남면_090a")</f>
        <v>1738_수남면_090a</v>
      </c>
      <c r="B1703" s="2">
        <v>1738</v>
      </c>
      <c r="C1703" s="2" t="s">
        <v>12735</v>
      </c>
      <c r="D1703" s="2" t="s">
        <v>12736</v>
      </c>
      <c r="E1703" s="2">
        <v>1702</v>
      </c>
      <c r="F1703" s="1">
        <v>6</v>
      </c>
      <c r="G1703" s="1" t="s">
        <v>2928</v>
      </c>
      <c r="H1703" s="1" t="s">
        <v>6273</v>
      </c>
      <c r="I1703" s="1">
        <v>1</v>
      </c>
      <c r="L1703" s="1">
        <v>3</v>
      </c>
      <c r="M1703" s="1" t="s">
        <v>12096</v>
      </c>
      <c r="N1703" s="1" t="s">
        <v>12097</v>
      </c>
      <c r="T1703" s="1" t="s">
        <v>12816</v>
      </c>
      <c r="U1703" s="1" t="s">
        <v>181</v>
      </c>
      <c r="V1703" s="1" t="s">
        <v>6448</v>
      </c>
      <c r="Y1703" s="1" t="s">
        <v>3016</v>
      </c>
      <c r="Z1703" s="1" t="s">
        <v>7771</v>
      </c>
      <c r="AF1703" s="1" t="s">
        <v>417</v>
      </c>
      <c r="AG1703" s="1" t="s">
        <v>8591</v>
      </c>
      <c r="AH1703" s="1" t="s">
        <v>3017</v>
      </c>
      <c r="AI1703" s="1" t="s">
        <v>8713</v>
      </c>
      <c r="BB1703" s="1" t="s">
        <v>181</v>
      </c>
      <c r="BC1703" s="1" t="s">
        <v>6448</v>
      </c>
      <c r="BD1703" s="1" t="s">
        <v>13694</v>
      </c>
      <c r="BE1703" s="1" t="s">
        <v>11576</v>
      </c>
      <c r="BF1703" s="1" t="s">
        <v>11491</v>
      </c>
    </row>
    <row r="1704" spans="1:58" ht="13.5" customHeight="1">
      <c r="A1704" s="7" t="str">
        <f>HYPERLINK("http://kyu.snu.ac.kr/sdhj/index.jsp?type=hj/GK14611_00IM0001_090a.jpg","1738_수남면_090a")</f>
        <v>1738_수남면_090a</v>
      </c>
      <c r="B1704" s="2">
        <v>1738</v>
      </c>
      <c r="C1704" s="2" t="s">
        <v>12735</v>
      </c>
      <c r="D1704" s="2" t="s">
        <v>12736</v>
      </c>
      <c r="E1704" s="2">
        <v>1703</v>
      </c>
      <c r="F1704" s="1">
        <v>6</v>
      </c>
      <c r="G1704" s="1" t="s">
        <v>2928</v>
      </c>
      <c r="H1704" s="1" t="s">
        <v>6273</v>
      </c>
      <c r="I1704" s="1">
        <v>1</v>
      </c>
      <c r="L1704" s="1">
        <v>3</v>
      </c>
      <c r="M1704" s="1" t="s">
        <v>12096</v>
      </c>
      <c r="N1704" s="1" t="s">
        <v>12097</v>
      </c>
      <c r="T1704" s="1" t="s">
        <v>12816</v>
      </c>
      <c r="U1704" s="1" t="s">
        <v>181</v>
      </c>
      <c r="V1704" s="1" t="s">
        <v>6448</v>
      </c>
      <c r="Y1704" s="1" t="s">
        <v>3018</v>
      </c>
      <c r="Z1704" s="1" t="s">
        <v>7770</v>
      </c>
      <c r="AG1704" s="1" t="s">
        <v>8591</v>
      </c>
      <c r="AI1704" s="1" t="s">
        <v>13695</v>
      </c>
    </row>
    <row r="1705" spans="1:58" ht="13.5" customHeight="1">
      <c r="A1705" s="7" t="str">
        <f>HYPERLINK("http://kyu.snu.ac.kr/sdhj/index.jsp?type=hj/GK14611_00IM0001_090a.jpg","1738_수남면_090a")</f>
        <v>1738_수남면_090a</v>
      </c>
      <c r="B1705" s="2">
        <v>1738</v>
      </c>
      <c r="C1705" s="2" t="s">
        <v>12814</v>
      </c>
      <c r="D1705" s="2" t="s">
        <v>12815</v>
      </c>
      <c r="E1705" s="2">
        <v>1704</v>
      </c>
      <c r="F1705" s="1">
        <v>6</v>
      </c>
      <c r="G1705" s="1" t="s">
        <v>2928</v>
      </c>
      <c r="H1705" s="1" t="s">
        <v>6273</v>
      </c>
      <c r="I1705" s="1">
        <v>1</v>
      </c>
      <c r="L1705" s="1">
        <v>3</v>
      </c>
      <c r="M1705" s="1" t="s">
        <v>12096</v>
      </c>
      <c r="N1705" s="1" t="s">
        <v>12097</v>
      </c>
      <c r="T1705" s="1" t="s">
        <v>12816</v>
      </c>
      <c r="U1705" s="1" t="s">
        <v>181</v>
      </c>
      <c r="V1705" s="1" t="s">
        <v>6448</v>
      </c>
      <c r="Y1705" s="1" t="s">
        <v>3019</v>
      </c>
      <c r="Z1705" s="1" t="s">
        <v>7769</v>
      </c>
      <c r="AG1705" s="1" t="s">
        <v>8591</v>
      </c>
      <c r="AI1705" s="1" t="s">
        <v>13695</v>
      </c>
    </row>
    <row r="1706" spans="1:58" ht="13.5" customHeight="1">
      <c r="A1706" s="7" t="str">
        <f>HYPERLINK("http://kyu.snu.ac.kr/sdhj/index.jsp?type=hj/GK14611_00IM0001_090a.jpg","1738_수남면_090a")</f>
        <v>1738_수남면_090a</v>
      </c>
      <c r="B1706" s="2">
        <v>1738</v>
      </c>
      <c r="C1706" s="2" t="s">
        <v>12814</v>
      </c>
      <c r="D1706" s="2" t="s">
        <v>12815</v>
      </c>
      <c r="E1706" s="2">
        <v>1705</v>
      </c>
      <c r="F1706" s="1">
        <v>6</v>
      </c>
      <c r="G1706" s="1" t="s">
        <v>2928</v>
      </c>
      <c r="H1706" s="1" t="s">
        <v>6273</v>
      </c>
      <c r="I1706" s="1">
        <v>1</v>
      </c>
      <c r="L1706" s="1">
        <v>3</v>
      </c>
      <c r="M1706" s="1" t="s">
        <v>12096</v>
      </c>
      <c r="N1706" s="1" t="s">
        <v>12097</v>
      </c>
      <c r="T1706" s="1" t="s">
        <v>12816</v>
      </c>
      <c r="U1706" s="1" t="s">
        <v>241</v>
      </c>
      <c r="V1706" s="1" t="s">
        <v>6447</v>
      </c>
      <c r="Y1706" s="1" t="s">
        <v>722</v>
      </c>
      <c r="Z1706" s="1" t="s">
        <v>7768</v>
      </c>
      <c r="AG1706" s="1" t="s">
        <v>8591</v>
      </c>
      <c r="AI1706" s="1" t="s">
        <v>13695</v>
      </c>
    </row>
    <row r="1707" spans="1:58" ht="13.5" customHeight="1">
      <c r="A1707" s="7" t="str">
        <f>HYPERLINK("http://kyu.snu.ac.kr/sdhj/index.jsp?type=hj/GK14611_00IM0001_090a.jpg","1738_수남면_090a")</f>
        <v>1738_수남면_090a</v>
      </c>
      <c r="B1707" s="2">
        <v>1738</v>
      </c>
      <c r="C1707" s="2" t="s">
        <v>12814</v>
      </c>
      <c r="D1707" s="2" t="s">
        <v>12815</v>
      </c>
      <c r="E1707" s="2">
        <v>1706</v>
      </c>
      <c r="F1707" s="1">
        <v>6</v>
      </c>
      <c r="G1707" s="1" t="s">
        <v>2928</v>
      </c>
      <c r="H1707" s="1" t="s">
        <v>6273</v>
      </c>
      <c r="I1707" s="1">
        <v>1</v>
      </c>
      <c r="L1707" s="1">
        <v>3</v>
      </c>
      <c r="M1707" s="1" t="s">
        <v>12096</v>
      </c>
      <c r="N1707" s="1" t="s">
        <v>12097</v>
      </c>
      <c r="T1707" s="1" t="s">
        <v>12816</v>
      </c>
      <c r="U1707" s="1" t="s">
        <v>241</v>
      </c>
      <c r="V1707" s="1" t="s">
        <v>6447</v>
      </c>
      <c r="Y1707" s="1" t="s">
        <v>3020</v>
      </c>
      <c r="Z1707" s="1" t="s">
        <v>7767</v>
      </c>
      <c r="AF1707" s="1" t="s">
        <v>11550</v>
      </c>
      <c r="AG1707" s="1" t="s">
        <v>11707</v>
      </c>
      <c r="AH1707" s="1" t="s">
        <v>3015</v>
      </c>
      <c r="AI1707" s="1" t="s">
        <v>13703</v>
      </c>
    </row>
    <row r="1708" spans="1:58" ht="13.5" customHeight="1">
      <c r="A1708" s="7" t="str">
        <f>HYPERLINK("http://kyu.snu.ac.kr/sdhj/index.jsp?type=hj/GK14611_00IM0001_090a.jpg","1738_수남면_090a")</f>
        <v>1738_수남면_090a</v>
      </c>
      <c r="B1708" s="2">
        <v>1738</v>
      </c>
      <c r="C1708" s="2" t="s">
        <v>13704</v>
      </c>
      <c r="D1708" s="2" t="s">
        <v>13705</v>
      </c>
      <c r="E1708" s="2">
        <v>1707</v>
      </c>
      <c r="F1708" s="1">
        <v>6</v>
      </c>
      <c r="G1708" s="1" t="s">
        <v>2928</v>
      </c>
      <c r="H1708" s="1" t="s">
        <v>6273</v>
      </c>
      <c r="I1708" s="1">
        <v>1</v>
      </c>
      <c r="L1708" s="1">
        <v>3</v>
      </c>
      <c r="M1708" s="1" t="s">
        <v>12096</v>
      </c>
      <c r="N1708" s="1" t="s">
        <v>12097</v>
      </c>
      <c r="T1708" s="1" t="s">
        <v>12816</v>
      </c>
      <c r="U1708" s="1" t="s">
        <v>181</v>
      </c>
      <c r="V1708" s="1" t="s">
        <v>6448</v>
      </c>
      <c r="Y1708" s="1" t="s">
        <v>3021</v>
      </c>
      <c r="Z1708" s="1" t="s">
        <v>7766</v>
      </c>
      <c r="AC1708" s="1">
        <v>61</v>
      </c>
      <c r="AG1708" s="1" t="s">
        <v>13579</v>
      </c>
      <c r="AI1708" s="1" t="s">
        <v>8713</v>
      </c>
      <c r="BB1708" s="1" t="s">
        <v>181</v>
      </c>
      <c r="BC1708" s="1" t="s">
        <v>6448</v>
      </c>
      <c r="BD1708" s="1" t="s">
        <v>2756</v>
      </c>
      <c r="BE1708" s="1" t="s">
        <v>9589</v>
      </c>
      <c r="BF1708" s="1" t="s">
        <v>11491</v>
      </c>
    </row>
    <row r="1709" spans="1:58" ht="13.5" customHeight="1">
      <c r="A1709" s="7" t="str">
        <f>HYPERLINK("http://kyu.snu.ac.kr/sdhj/index.jsp?type=hj/GK14611_00IM0001_090a.jpg","1738_수남면_090a")</f>
        <v>1738_수남면_090a</v>
      </c>
      <c r="B1709" s="2">
        <v>1738</v>
      </c>
      <c r="C1709" s="2" t="s">
        <v>12735</v>
      </c>
      <c r="D1709" s="2" t="s">
        <v>12736</v>
      </c>
      <c r="E1709" s="2">
        <v>1708</v>
      </c>
      <c r="F1709" s="1">
        <v>6</v>
      </c>
      <c r="G1709" s="1" t="s">
        <v>2928</v>
      </c>
      <c r="H1709" s="1" t="s">
        <v>6273</v>
      </c>
      <c r="I1709" s="1">
        <v>1</v>
      </c>
      <c r="L1709" s="1">
        <v>3</v>
      </c>
      <c r="M1709" s="1" t="s">
        <v>12096</v>
      </c>
      <c r="N1709" s="1" t="s">
        <v>12097</v>
      </c>
      <c r="T1709" s="1" t="s">
        <v>12816</v>
      </c>
      <c r="U1709" s="1" t="s">
        <v>241</v>
      </c>
      <c r="V1709" s="1" t="s">
        <v>6447</v>
      </c>
      <c r="Y1709" s="1" t="s">
        <v>3022</v>
      </c>
      <c r="Z1709" s="1" t="s">
        <v>7765</v>
      </c>
      <c r="AG1709" s="1" t="s">
        <v>13579</v>
      </c>
      <c r="AI1709" s="1" t="s">
        <v>8713</v>
      </c>
    </row>
    <row r="1710" spans="1:58" ht="13.5" customHeight="1">
      <c r="A1710" s="7" t="str">
        <f>HYPERLINK("http://kyu.snu.ac.kr/sdhj/index.jsp?type=hj/GK14611_00IM0001_090a.jpg","1738_수남면_090a")</f>
        <v>1738_수남면_090a</v>
      </c>
      <c r="B1710" s="2">
        <v>1738</v>
      </c>
      <c r="C1710" s="2" t="s">
        <v>12814</v>
      </c>
      <c r="D1710" s="2" t="s">
        <v>12815</v>
      </c>
      <c r="E1710" s="2">
        <v>1709</v>
      </c>
      <c r="F1710" s="1">
        <v>6</v>
      </c>
      <c r="G1710" s="1" t="s">
        <v>2928</v>
      </c>
      <c r="H1710" s="1" t="s">
        <v>6273</v>
      </c>
      <c r="I1710" s="1">
        <v>1</v>
      </c>
      <c r="L1710" s="1">
        <v>3</v>
      </c>
      <c r="M1710" s="1" t="s">
        <v>12096</v>
      </c>
      <c r="N1710" s="1" t="s">
        <v>12097</v>
      </c>
      <c r="T1710" s="1" t="s">
        <v>12816</v>
      </c>
      <c r="U1710" s="1" t="s">
        <v>181</v>
      </c>
      <c r="V1710" s="1" t="s">
        <v>6448</v>
      </c>
      <c r="Y1710" s="1" t="s">
        <v>2260</v>
      </c>
      <c r="Z1710" s="1" t="s">
        <v>7529</v>
      </c>
      <c r="AG1710" s="1" t="s">
        <v>13579</v>
      </c>
      <c r="AI1710" s="1" t="s">
        <v>8713</v>
      </c>
    </row>
    <row r="1711" spans="1:58" ht="13.5" customHeight="1">
      <c r="A1711" s="7" t="str">
        <f>HYPERLINK("http://kyu.snu.ac.kr/sdhj/index.jsp?type=hj/GK14611_00IM0001_090a.jpg","1738_수남면_090a")</f>
        <v>1738_수남면_090a</v>
      </c>
      <c r="B1711" s="2">
        <v>1738</v>
      </c>
      <c r="C1711" s="2" t="s">
        <v>12814</v>
      </c>
      <c r="D1711" s="2" t="s">
        <v>12815</v>
      </c>
      <c r="E1711" s="2">
        <v>1710</v>
      </c>
      <c r="F1711" s="1">
        <v>6</v>
      </c>
      <c r="G1711" s="1" t="s">
        <v>2928</v>
      </c>
      <c r="H1711" s="1" t="s">
        <v>6273</v>
      </c>
      <c r="I1711" s="1">
        <v>1</v>
      </c>
      <c r="L1711" s="1">
        <v>3</v>
      </c>
      <c r="M1711" s="1" t="s">
        <v>12096</v>
      </c>
      <c r="N1711" s="1" t="s">
        <v>12097</v>
      </c>
      <c r="T1711" s="1" t="s">
        <v>12816</v>
      </c>
      <c r="U1711" s="1" t="s">
        <v>181</v>
      </c>
      <c r="V1711" s="1" t="s">
        <v>6448</v>
      </c>
      <c r="Y1711" s="1" t="s">
        <v>6197</v>
      </c>
      <c r="Z1711" s="1" t="s">
        <v>7764</v>
      </c>
      <c r="AG1711" s="1" t="s">
        <v>13579</v>
      </c>
      <c r="AI1711" s="1" t="s">
        <v>8713</v>
      </c>
    </row>
    <row r="1712" spans="1:58" ht="13.5" customHeight="1">
      <c r="A1712" s="7" t="str">
        <f>HYPERLINK("http://kyu.snu.ac.kr/sdhj/index.jsp?type=hj/GK14611_00IM0001_090a.jpg","1738_수남면_090a")</f>
        <v>1738_수남면_090a</v>
      </c>
      <c r="B1712" s="2">
        <v>1738</v>
      </c>
      <c r="C1712" s="2" t="s">
        <v>12814</v>
      </c>
      <c r="D1712" s="2" t="s">
        <v>12815</v>
      </c>
      <c r="E1712" s="2">
        <v>1711</v>
      </c>
      <c r="F1712" s="1">
        <v>6</v>
      </c>
      <c r="G1712" s="1" t="s">
        <v>2928</v>
      </c>
      <c r="H1712" s="1" t="s">
        <v>6273</v>
      </c>
      <c r="I1712" s="1">
        <v>1</v>
      </c>
      <c r="L1712" s="1">
        <v>3</v>
      </c>
      <c r="M1712" s="1" t="s">
        <v>12096</v>
      </c>
      <c r="N1712" s="1" t="s">
        <v>12097</v>
      </c>
      <c r="T1712" s="1" t="s">
        <v>12816</v>
      </c>
      <c r="U1712" s="1" t="s">
        <v>241</v>
      </c>
      <c r="V1712" s="1" t="s">
        <v>6447</v>
      </c>
      <c r="Y1712" s="1" t="s">
        <v>3023</v>
      </c>
      <c r="Z1712" s="1" t="s">
        <v>7763</v>
      </c>
      <c r="AG1712" s="1" t="s">
        <v>13579</v>
      </c>
      <c r="AI1712" s="1" t="s">
        <v>8713</v>
      </c>
      <c r="AV1712" s="1" t="s">
        <v>3024</v>
      </c>
      <c r="AW1712" s="1" t="s">
        <v>11610</v>
      </c>
    </row>
    <row r="1713" spans="1:72" ht="13.5" customHeight="1">
      <c r="A1713" s="7" t="str">
        <f>HYPERLINK("http://kyu.snu.ac.kr/sdhj/index.jsp?type=hj/GK14611_00IM0001_090a.jpg","1738_수남면_090a")</f>
        <v>1738_수남면_090a</v>
      </c>
      <c r="B1713" s="2">
        <v>1738</v>
      </c>
      <c r="C1713" s="2" t="s">
        <v>12933</v>
      </c>
      <c r="D1713" s="2" t="s">
        <v>12934</v>
      </c>
      <c r="E1713" s="2">
        <v>1712</v>
      </c>
      <c r="F1713" s="1">
        <v>6</v>
      </c>
      <c r="G1713" s="1" t="s">
        <v>2928</v>
      </c>
      <c r="H1713" s="1" t="s">
        <v>6273</v>
      </c>
      <c r="I1713" s="1">
        <v>1</v>
      </c>
      <c r="L1713" s="1">
        <v>3</v>
      </c>
      <c r="M1713" s="1" t="s">
        <v>12096</v>
      </c>
      <c r="N1713" s="1" t="s">
        <v>12097</v>
      </c>
      <c r="T1713" s="1" t="s">
        <v>12816</v>
      </c>
      <c r="U1713" s="1" t="s">
        <v>181</v>
      </c>
      <c r="V1713" s="1" t="s">
        <v>6448</v>
      </c>
      <c r="Y1713" s="1" t="s">
        <v>3025</v>
      </c>
      <c r="Z1713" s="1" t="s">
        <v>7762</v>
      </c>
      <c r="AF1713" s="1" t="s">
        <v>11564</v>
      </c>
      <c r="AG1713" s="1" t="s">
        <v>13700</v>
      </c>
      <c r="AH1713" s="1" t="s">
        <v>3017</v>
      </c>
      <c r="AI1713" s="1" t="s">
        <v>8713</v>
      </c>
      <c r="AV1713" s="1" t="s">
        <v>3026</v>
      </c>
      <c r="AW1713" s="1" t="s">
        <v>11613</v>
      </c>
      <c r="BB1713" s="1" t="s">
        <v>181</v>
      </c>
      <c r="BC1713" s="1" t="s">
        <v>6448</v>
      </c>
      <c r="BD1713" s="1" t="s">
        <v>3018</v>
      </c>
      <c r="BE1713" s="1" t="s">
        <v>7770</v>
      </c>
      <c r="BF1713" s="1" t="s">
        <v>11491</v>
      </c>
    </row>
    <row r="1714" spans="1:72" ht="13.5" customHeight="1">
      <c r="A1714" s="7" t="str">
        <f>HYPERLINK("http://kyu.snu.ac.kr/sdhj/index.jsp?type=hj/GK14611_00IM0001_090a.jpg","1738_수남면_090a")</f>
        <v>1738_수남면_090a</v>
      </c>
      <c r="B1714" s="2">
        <v>1738</v>
      </c>
      <c r="C1714" s="2" t="s">
        <v>12735</v>
      </c>
      <c r="D1714" s="2" t="s">
        <v>12736</v>
      </c>
      <c r="E1714" s="2">
        <v>1713</v>
      </c>
      <c r="F1714" s="1">
        <v>6</v>
      </c>
      <c r="G1714" s="1" t="s">
        <v>2928</v>
      </c>
      <c r="H1714" s="1" t="s">
        <v>6273</v>
      </c>
      <c r="I1714" s="1">
        <v>1</v>
      </c>
      <c r="L1714" s="1">
        <v>3</v>
      </c>
      <c r="M1714" s="1" t="s">
        <v>12096</v>
      </c>
      <c r="N1714" s="1" t="s">
        <v>12097</v>
      </c>
      <c r="T1714" s="1" t="s">
        <v>12816</v>
      </c>
      <c r="U1714" s="1" t="s">
        <v>181</v>
      </c>
      <c r="V1714" s="1" t="s">
        <v>6448</v>
      </c>
      <c r="Y1714" s="1" t="s">
        <v>3027</v>
      </c>
      <c r="Z1714" s="1" t="s">
        <v>6889</v>
      </c>
      <c r="AC1714" s="1">
        <v>42</v>
      </c>
      <c r="AD1714" s="1" t="s">
        <v>636</v>
      </c>
      <c r="AE1714" s="1" t="s">
        <v>8539</v>
      </c>
      <c r="BB1714" s="1" t="s">
        <v>181</v>
      </c>
      <c r="BC1714" s="1" t="s">
        <v>6448</v>
      </c>
      <c r="BD1714" s="1" t="s">
        <v>3019</v>
      </c>
      <c r="BE1714" s="1" t="s">
        <v>7769</v>
      </c>
      <c r="BF1714" s="1" t="s">
        <v>11491</v>
      </c>
    </row>
    <row r="1715" spans="1:72" ht="13.5" customHeight="1">
      <c r="A1715" s="7" t="str">
        <f>HYPERLINK("http://kyu.snu.ac.kr/sdhj/index.jsp?type=hj/GK14611_00IM0001_090a.jpg","1738_수남면_090a")</f>
        <v>1738_수남면_090a</v>
      </c>
      <c r="B1715" s="2">
        <v>1738</v>
      </c>
      <c r="C1715" s="2" t="s">
        <v>12735</v>
      </c>
      <c r="D1715" s="2" t="s">
        <v>12736</v>
      </c>
      <c r="E1715" s="2">
        <v>1714</v>
      </c>
      <c r="F1715" s="1">
        <v>6</v>
      </c>
      <c r="G1715" s="1" t="s">
        <v>2928</v>
      </c>
      <c r="H1715" s="1" t="s">
        <v>6273</v>
      </c>
      <c r="I1715" s="1">
        <v>1</v>
      </c>
      <c r="L1715" s="1">
        <v>3</v>
      </c>
      <c r="M1715" s="1" t="s">
        <v>12096</v>
      </c>
      <c r="N1715" s="1" t="s">
        <v>12097</v>
      </c>
      <c r="T1715" s="1" t="s">
        <v>12816</v>
      </c>
      <c r="U1715" s="1" t="s">
        <v>241</v>
      </c>
      <c r="V1715" s="1" t="s">
        <v>6447</v>
      </c>
      <c r="Y1715" s="1" t="s">
        <v>3028</v>
      </c>
      <c r="Z1715" s="1" t="s">
        <v>6888</v>
      </c>
      <c r="AC1715" s="1">
        <v>37</v>
      </c>
      <c r="AD1715" s="1" t="s">
        <v>189</v>
      </c>
      <c r="AE1715" s="1" t="s">
        <v>8533</v>
      </c>
      <c r="BF1715" s="1" t="s">
        <v>11492</v>
      </c>
    </row>
    <row r="1716" spans="1:72" ht="13.5" customHeight="1">
      <c r="A1716" s="7" t="str">
        <f>HYPERLINK("http://kyu.snu.ac.kr/sdhj/index.jsp?type=hj/GK14611_00IM0001_090a.jpg","1738_수남면_090a")</f>
        <v>1738_수남면_090a</v>
      </c>
      <c r="B1716" s="2">
        <v>1738</v>
      </c>
      <c r="C1716" s="2" t="s">
        <v>12735</v>
      </c>
      <c r="D1716" s="2" t="s">
        <v>12736</v>
      </c>
      <c r="E1716" s="2">
        <v>1715</v>
      </c>
      <c r="F1716" s="1">
        <v>6</v>
      </c>
      <c r="G1716" s="1" t="s">
        <v>2928</v>
      </c>
      <c r="H1716" s="1" t="s">
        <v>6273</v>
      </c>
      <c r="I1716" s="1">
        <v>1</v>
      </c>
      <c r="L1716" s="1">
        <v>3</v>
      </c>
      <c r="M1716" s="1" t="s">
        <v>12096</v>
      </c>
      <c r="N1716" s="1" t="s">
        <v>12097</v>
      </c>
      <c r="T1716" s="1" t="s">
        <v>12816</v>
      </c>
      <c r="U1716" s="1" t="s">
        <v>181</v>
      </c>
      <c r="V1716" s="1" t="s">
        <v>6448</v>
      </c>
      <c r="Y1716" s="1" t="s">
        <v>6158</v>
      </c>
      <c r="Z1716" s="1" t="s">
        <v>6891</v>
      </c>
      <c r="AC1716" s="1">
        <v>38</v>
      </c>
      <c r="BF1716" s="1" t="s">
        <v>11522</v>
      </c>
    </row>
    <row r="1717" spans="1:72" ht="13.5" customHeight="1">
      <c r="A1717" s="7" t="str">
        <f>HYPERLINK("http://kyu.snu.ac.kr/sdhj/index.jsp?type=hj/GK14611_00IM0001_090a.jpg","1738_수남면_090a")</f>
        <v>1738_수남면_090a</v>
      </c>
      <c r="B1717" s="2">
        <v>1738</v>
      </c>
      <c r="C1717" s="2" t="s">
        <v>12735</v>
      </c>
      <c r="D1717" s="2" t="s">
        <v>12736</v>
      </c>
      <c r="E1717" s="2">
        <v>1716</v>
      </c>
      <c r="F1717" s="1">
        <v>6</v>
      </c>
      <c r="G1717" s="1" t="s">
        <v>2928</v>
      </c>
      <c r="H1717" s="1" t="s">
        <v>6273</v>
      </c>
      <c r="I1717" s="1">
        <v>1</v>
      </c>
      <c r="L1717" s="1">
        <v>4</v>
      </c>
      <c r="M1717" s="1" t="s">
        <v>12098</v>
      </c>
      <c r="N1717" s="1" t="s">
        <v>12099</v>
      </c>
      <c r="T1717" s="1" t="s">
        <v>13706</v>
      </c>
      <c r="U1717" s="1" t="s">
        <v>159</v>
      </c>
      <c r="V1717" s="1" t="s">
        <v>6472</v>
      </c>
      <c r="W1717" s="1" t="s">
        <v>66</v>
      </c>
      <c r="X1717" s="1" t="s">
        <v>11719</v>
      </c>
      <c r="Y1717" s="1" t="s">
        <v>3029</v>
      </c>
      <c r="Z1717" s="1" t="s">
        <v>7761</v>
      </c>
      <c r="AC1717" s="1">
        <v>75</v>
      </c>
      <c r="AD1717" s="1" t="s">
        <v>379</v>
      </c>
      <c r="AE1717" s="1" t="s">
        <v>8553</v>
      </c>
      <c r="AJ1717" s="1" t="s">
        <v>17</v>
      </c>
      <c r="AK1717" s="1" t="s">
        <v>8760</v>
      </c>
      <c r="AL1717" s="1" t="s">
        <v>97</v>
      </c>
      <c r="AM1717" s="1" t="s">
        <v>8768</v>
      </c>
      <c r="AT1717" s="1" t="s">
        <v>81</v>
      </c>
      <c r="AU1717" s="1" t="s">
        <v>8866</v>
      </c>
      <c r="AV1717" s="1" t="s">
        <v>3030</v>
      </c>
      <c r="AW1717" s="1" t="s">
        <v>9296</v>
      </c>
      <c r="BG1717" s="1" t="s">
        <v>81</v>
      </c>
      <c r="BH1717" s="1" t="s">
        <v>8866</v>
      </c>
      <c r="BI1717" s="1" t="s">
        <v>3031</v>
      </c>
      <c r="BJ1717" s="1" t="s">
        <v>9972</v>
      </c>
      <c r="BK1717" s="1" t="s">
        <v>81</v>
      </c>
      <c r="BL1717" s="1" t="s">
        <v>8866</v>
      </c>
      <c r="BM1717" s="1" t="s">
        <v>3032</v>
      </c>
      <c r="BN1717" s="1" t="s">
        <v>6939</v>
      </c>
      <c r="BO1717" s="1" t="s">
        <v>3033</v>
      </c>
      <c r="BP1717" s="1" t="s">
        <v>10537</v>
      </c>
      <c r="BQ1717" s="1" t="s">
        <v>3034</v>
      </c>
      <c r="BR1717" s="1" t="s">
        <v>11180</v>
      </c>
      <c r="BS1717" s="1" t="s">
        <v>365</v>
      </c>
      <c r="BT1717" s="1" t="s">
        <v>8671</v>
      </c>
    </row>
    <row r="1718" spans="1:72" ht="13.5" customHeight="1">
      <c r="A1718" s="7" t="str">
        <f>HYPERLINK("http://kyu.snu.ac.kr/sdhj/index.jsp?type=hj/GK14611_00IM0001_090a.jpg","1738_수남면_090a")</f>
        <v>1738_수남면_090a</v>
      </c>
      <c r="B1718" s="2">
        <v>1738</v>
      </c>
      <c r="C1718" s="2" t="s">
        <v>13707</v>
      </c>
      <c r="D1718" s="2" t="s">
        <v>13708</v>
      </c>
      <c r="E1718" s="2">
        <v>1717</v>
      </c>
      <c r="F1718" s="1">
        <v>6</v>
      </c>
      <c r="G1718" s="1" t="s">
        <v>2928</v>
      </c>
      <c r="H1718" s="1" t="s">
        <v>6273</v>
      </c>
      <c r="I1718" s="1">
        <v>1</v>
      </c>
      <c r="L1718" s="1">
        <v>4</v>
      </c>
      <c r="M1718" s="1" t="s">
        <v>12098</v>
      </c>
      <c r="N1718" s="1" t="s">
        <v>12099</v>
      </c>
      <c r="S1718" s="1" t="s">
        <v>1144</v>
      </c>
      <c r="T1718" s="1" t="s">
        <v>6384</v>
      </c>
      <c r="W1718" s="1" t="s">
        <v>258</v>
      </c>
      <c r="X1718" s="1" t="s">
        <v>6713</v>
      </c>
      <c r="Y1718" s="1" t="s">
        <v>53</v>
      </c>
      <c r="Z1718" s="1" t="s">
        <v>6773</v>
      </c>
      <c r="AC1718" s="1">
        <v>61</v>
      </c>
      <c r="AD1718" s="1" t="s">
        <v>108</v>
      </c>
      <c r="AE1718" s="1" t="s">
        <v>8540</v>
      </c>
    </row>
    <row r="1719" spans="1:72" ht="13.5" customHeight="1">
      <c r="A1719" s="7" t="str">
        <f>HYPERLINK("http://kyu.snu.ac.kr/sdhj/index.jsp?type=hj/GK14611_00IM0001_090a.jpg","1738_수남면_090a")</f>
        <v>1738_수남면_090a</v>
      </c>
      <c r="B1719" s="2">
        <v>1738</v>
      </c>
      <c r="C1719" s="2" t="s">
        <v>13241</v>
      </c>
      <c r="D1719" s="2" t="s">
        <v>13242</v>
      </c>
      <c r="E1719" s="2">
        <v>1718</v>
      </c>
      <c r="F1719" s="1">
        <v>6</v>
      </c>
      <c r="G1719" s="1" t="s">
        <v>2928</v>
      </c>
      <c r="H1719" s="1" t="s">
        <v>6273</v>
      </c>
      <c r="I1719" s="1">
        <v>1</v>
      </c>
      <c r="L1719" s="1">
        <v>5</v>
      </c>
      <c r="M1719" s="1" t="s">
        <v>12100</v>
      </c>
      <c r="N1719" s="1" t="s">
        <v>12101</v>
      </c>
      <c r="T1719" s="1" t="s">
        <v>13709</v>
      </c>
      <c r="U1719" s="1" t="s">
        <v>159</v>
      </c>
      <c r="V1719" s="1" t="s">
        <v>6472</v>
      </c>
      <c r="W1719" s="1" t="s">
        <v>66</v>
      </c>
      <c r="X1719" s="1" t="s">
        <v>11719</v>
      </c>
      <c r="Y1719" s="1" t="s">
        <v>3035</v>
      </c>
      <c r="Z1719" s="1" t="s">
        <v>7760</v>
      </c>
      <c r="AC1719" s="1">
        <v>50</v>
      </c>
      <c r="AD1719" s="1" t="s">
        <v>469</v>
      </c>
      <c r="AE1719" s="1" t="s">
        <v>8574</v>
      </c>
      <c r="AJ1719" s="1" t="s">
        <v>17</v>
      </c>
      <c r="AK1719" s="1" t="s">
        <v>8760</v>
      </c>
      <c r="AL1719" s="1" t="s">
        <v>69</v>
      </c>
      <c r="AM1719" s="1" t="s">
        <v>8787</v>
      </c>
      <c r="AT1719" s="1" t="s">
        <v>780</v>
      </c>
      <c r="AU1719" s="1" t="s">
        <v>6538</v>
      </c>
      <c r="AV1719" s="1" t="s">
        <v>3036</v>
      </c>
      <c r="AW1719" s="1" t="s">
        <v>9066</v>
      </c>
      <c r="BG1719" s="1" t="s">
        <v>255</v>
      </c>
      <c r="BH1719" s="1" t="s">
        <v>6490</v>
      </c>
      <c r="BI1719" s="1" t="s">
        <v>1798</v>
      </c>
      <c r="BJ1719" s="1" t="s">
        <v>9971</v>
      </c>
      <c r="BK1719" s="1" t="s">
        <v>3037</v>
      </c>
      <c r="BL1719" s="1" t="s">
        <v>10142</v>
      </c>
      <c r="BM1719" s="1" t="s">
        <v>3038</v>
      </c>
      <c r="BN1719" s="1" t="s">
        <v>10280</v>
      </c>
      <c r="BO1719" s="1" t="s">
        <v>81</v>
      </c>
      <c r="BP1719" s="1" t="s">
        <v>8866</v>
      </c>
      <c r="BQ1719" s="1" t="s">
        <v>3039</v>
      </c>
      <c r="BR1719" s="1" t="s">
        <v>11181</v>
      </c>
      <c r="BS1719" s="1" t="s">
        <v>50</v>
      </c>
      <c r="BT1719" s="1" t="s">
        <v>11050</v>
      </c>
    </row>
    <row r="1720" spans="1:72" ht="13.5" customHeight="1">
      <c r="A1720" s="7" t="str">
        <f>HYPERLINK("http://kyu.snu.ac.kr/sdhj/index.jsp?type=hj/GK14611_00IM0001_090a.jpg","1738_수남면_090a")</f>
        <v>1738_수남면_090a</v>
      </c>
      <c r="B1720" s="2">
        <v>1738</v>
      </c>
      <c r="C1720" s="2" t="s">
        <v>13297</v>
      </c>
      <c r="D1720" s="2" t="s">
        <v>13298</v>
      </c>
      <c r="E1720" s="2">
        <v>1719</v>
      </c>
      <c r="F1720" s="1">
        <v>6</v>
      </c>
      <c r="G1720" s="1" t="s">
        <v>2928</v>
      </c>
      <c r="H1720" s="1" t="s">
        <v>6273</v>
      </c>
      <c r="I1720" s="1">
        <v>1</v>
      </c>
      <c r="L1720" s="1">
        <v>5</v>
      </c>
      <c r="M1720" s="1" t="s">
        <v>12100</v>
      </c>
      <c r="N1720" s="1" t="s">
        <v>12101</v>
      </c>
      <c r="S1720" s="1" t="s">
        <v>51</v>
      </c>
      <c r="T1720" s="1" t="s">
        <v>6364</v>
      </c>
      <c r="W1720" s="1" t="s">
        <v>66</v>
      </c>
      <c r="X1720" s="1" t="s">
        <v>11719</v>
      </c>
      <c r="Y1720" s="1" t="s">
        <v>170</v>
      </c>
      <c r="Z1720" s="1" t="s">
        <v>6819</v>
      </c>
      <c r="AC1720" s="1">
        <v>36</v>
      </c>
      <c r="AD1720" s="1" t="s">
        <v>404</v>
      </c>
      <c r="AE1720" s="1" t="s">
        <v>8584</v>
      </c>
      <c r="AJ1720" s="1" t="s">
        <v>173</v>
      </c>
      <c r="AK1720" s="1" t="s">
        <v>8258</v>
      </c>
      <c r="AL1720" s="1" t="s">
        <v>2428</v>
      </c>
      <c r="AM1720" s="1" t="s">
        <v>8797</v>
      </c>
      <c r="AT1720" s="1" t="s">
        <v>159</v>
      </c>
      <c r="AU1720" s="1" t="s">
        <v>6472</v>
      </c>
      <c r="AV1720" s="1" t="s">
        <v>3040</v>
      </c>
      <c r="AW1720" s="1" t="s">
        <v>7731</v>
      </c>
      <c r="BG1720" s="1" t="s">
        <v>81</v>
      </c>
      <c r="BH1720" s="1" t="s">
        <v>8866</v>
      </c>
      <c r="BI1720" s="1" t="s">
        <v>3041</v>
      </c>
      <c r="BJ1720" s="1" t="s">
        <v>13710</v>
      </c>
      <c r="BK1720" s="1" t="s">
        <v>780</v>
      </c>
      <c r="BL1720" s="1" t="s">
        <v>6538</v>
      </c>
      <c r="BM1720" s="1" t="s">
        <v>2446</v>
      </c>
      <c r="BN1720" s="1" t="s">
        <v>9965</v>
      </c>
      <c r="BO1720" s="1" t="s">
        <v>2438</v>
      </c>
      <c r="BP1720" s="1" t="s">
        <v>8882</v>
      </c>
      <c r="BQ1720" s="1" t="s">
        <v>3042</v>
      </c>
      <c r="BR1720" s="1" t="s">
        <v>11195</v>
      </c>
      <c r="BS1720" s="1" t="s">
        <v>50</v>
      </c>
      <c r="BT1720" s="1" t="s">
        <v>11050</v>
      </c>
    </row>
    <row r="1721" spans="1:72" ht="13.5" customHeight="1">
      <c r="A1721" s="7" t="str">
        <f>HYPERLINK("http://kyu.snu.ac.kr/sdhj/index.jsp?type=hj/GK14611_00IM0001_090a.jpg","1738_수남면_090a")</f>
        <v>1738_수남면_090a</v>
      </c>
      <c r="B1721" s="2">
        <v>1738</v>
      </c>
      <c r="C1721" s="2" t="s">
        <v>12695</v>
      </c>
      <c r="D1721" s="2" t="s">
        <v>12696</v>
      </c>
      <c r="E1721" s="2">
        <v>1720</v>
      </c>
      <c r="F1721" s="1">
        <v>6</v>
      </c>
      <c r="G1721" s="1" t="s">
        <v>2928</v>
      </c>
      <c r="H1721" s="1" t="s">
        <v>6273</v>
      </c>
      <c r="I1721" s="1">
        <v>1</v>
      </c>
      <c r="L1721" s="1">
        <v>5</v>
      </c>
      <c r="M1721" s="1" t="s">
        <v>12100</v>
      </c>
      <c r="N1721" s="1" t="s">
        <v>12101</v>
      </c>
      <c r="S1721" s="1" t="s">
        <v>131</v>
      </c>
      <c r="T1721" s="1" t="s">
        <v>6366</v>
      </c>
      <c r="Y1721" s="1" t="s">
        <v>406</v>
      </c>
      <c r="Z1721" s="1" t="s">
        <v>7002</v>
      </c>
      <c r="AC1721" s="1">
        <v>6</v>
      </c>
      <c r="AD1721" s="1" t="s">
        <v>130</v>
      </c>
      <c r="AE1721" s="1" t="s">
        <v>8580</v>
      </c>
    </row>
    <row r="1722" spans="1:72" ht="13.5" customHeight="1">
      <c r="A1722" s="7" t="str">
        <f>HYPERLINK("http://kyu.snu.ac.kr/sdhj/index.jsp?type=hj/GK14611_00IM0001_090a.jpg","1738_수남면_090a")</f>
        <v>1738_수남면_090a</v>
      </c>
      <c r="B1722" s="2">
        <v>1738</v>
      </c>
      <c r="C1722" s="2" t="s">
        <v>13711</v>
      </c>
      <c r="D1722" s="2" t="s">
        <v>13712</v>
      </c>
      <c r="E1722" s="2">
        <v>1721</v>
      </c>
      <c r="F1722" s="1">
        <v>6</v>
      </c>
      <c r="G1722" s="1" t="s">
        <v>2928</v>
      </c>
      <c r="H1722" s="1" t="s">
        <v>6273</v>
      </c>
      <c r="I1722" s="1">
        <v>1</v>
      </c>
      <c r="L1722" s="1">
        <v>5</v>
      </c>
      <c r="M1722" s="1" t="s">
        <v>12100</v>
      </c>
      <c r="N1722" s="1" t="s">
        <v>12101</v>
      </c>
      <c r="S1722" s="1" t="s">
        <v>62</v>
      </c>
      <c r="T1722" s="1" t="s">
        <v>6363</v>
      </c>
      <c r="AC1722" s="1">
        <v>9</v>
      </c>
      <c r="AD1722" s="1" t="s">
        <v>171</v>
      </c>
      <c r="AE1722" s="1" t="s">
        <v>8560</v>
      </c>
    </row>
    <row r="1723" spans="1:72" ht="13.5" customHeight="1">
      <c r="A1723" s="7" t="str">
        <f>HYPERLINK("http://kyu.snu.ac.kr/sdhj/index.jsp?type=hj/GK14611_00IM0001_090a.jpg","1738_수남면_090a")</f>
        <v>1738_수남면_090a</v>
      </c>
      <c r="B1723" s="2">
        <v>1738</v>
      </c>
      <c r="C1723" s="2" t="s">
        <v>13711</v>
      </c>
      <c r="D1723" s="2" t="s">
        <v>13712</v>
      </c>
      <c r="E1723" s="2">
        <v>1722</v>
      </c>
      <c r="F1723" s="1">
        <v>6</v>
      </c>
      <c r="G1723" s="1" t="s">
        <v>2928</v>
      </c>
      <c r="H1723" s="1" t="s">
        <v>6273</v>
      </c>
      <c r="I1723" s="1">
        <v>1</v>
      </c>
      <c r="L1723" s="1">
        <v>5</v>
      </c>
      <c r="M1723" s="1" t="s">
        <v>12100</v>
      </c>
      <c r="N1723" s="1" t="s">
        <v>12101</v>
      </c>
      <c r="T1723" s="1" t="s">
        <v>13713</v>
      </c>
      <c r="U1723" s="1" t="s">
        <v>181</v>
      </c>
      <c r="V1723" s="1" t="s">
        <v>6448</v>
      </c>
      <c r="Y1723" s="1" t="s">
        <v>3043</v>
      </c>
      <c r="Z1723" s="1" t="s">
        <v>7730</v>
      </c>
      <c r="AC1723" s="1">
        <v>19</v>
      </c>
      <c r="AD1723" s="1" t="s">
        <v>275</v>
      </c>
      <c r="AE1723" s="1" t="s">
        <v>8558</v>
      </c>
      <c r="BB1723" s="1" t="s">
        <v>181</v>
      </c>
      <c r="BC1723" s="1" t="s">
        <v>6448</v>
      </c>
      <c r="BD1723" s="1" t="s">
        <v>3044</v>
      </c>
      <c r="BE1723" s="1" t="s">
        <v>7744</v>
      </c>
      <c r="BF1723" s="1" t="s">
        <v>11492</v>
      </c>
    </row>
    <row r="1724" spans="1:72" ht="13.5" customHeight="1">
      <c r="A1724" s="7" t="str">
        <f>HYPERLINK("http://kyu.snu.ac.kr/sdhj/index.jsp?type=hj/GK14611_00IM0001_090a.jpg","1738_수남면_090a")</f>
        <v>1738_수남면_090a</v>
      </c>
      <c r="B1724" s="2">
        <v>1738</v>
      </c>
      <c r="C1724" s="2" t="s">
        <v>12735</v>
      </c>
      <c r="D1724" s="2" t="s">
        <v>12736</v>
      </c>
      <c r="E1724" s="2">
        <v>1723</v>
      </c>
      <c r="F1724" s="1">
        <v>6</v>
      </c>
      <c r="G1724" s="1" t="s">
        <v>2928</v>
      </c>
      <c r="H1724" s="1" t="s">
        <v>6273</v>
      </c>
      <c r="I1724" s="1">
        <v>1</v>
      </c>
      <c r="L1724" s="1">
        <v>5</v>
      </c>
      <c r="M1724" s="1" t="s">
        <v>12100</v>
      </c>
      <c r="N1724" s="1" t="s">
        <v>12101</v>
      </c>
      <c r="T1724" s="1" t="s">
        <v>13713</v>
      </c>
      <c r="U1724" s="1" t="s">
        <v>181</v>
      </c>
      <c r="V1724" s="1" t="s">
        <v>6448</v>
      </c>
      <c r="Y1724" s="1" t="s">
        <v>453</v>
      </c>
      <c r="Z1724" s="1" t="s">
        <v>7251</v>
      </c>
      <c r="AC1724" s="1">
        <v>58</v>
      </c>
      <c r="AD1724" s="1" t="s">
        <v>249</v>
      </c>
      <c r="AE1724" s="1" t="s">
        <v>8549</v>
      </c>
      <c r="AT1724" s="1" t="s">
        <v>241</v>
      </c>
      <c r="AU1724" s="1" t="s">
        <v>6447</v>
      </c>
      <c r="AV1724" s="1" t="s">
        <v>3045</v>
      </c>
      <c r="AW1724" s="1" t="s">
        <v>7472</v>
      </c>
      <c r="BB1724" s="1" t="s">
        <v>938</v>
      </c>
      <c r="BC1724" s="1" t="s">
        <v>11601</v>
      </c>
      <c r="BF1724" s="1" t="s">
        <v>11491</v>
      </c>
    </row>
    <row r="1725" spans="1:72" ht="13.5" customHeight="1">
      <c r="A1725" s="7" t="str">
        <f>HYPERLINK("http://kyu.snu.ac.kr/sdhj/index.jsp?type=hj/GK14611_00IM0001_090a.jpg","1738_수남면_090a")</f>
        <v>1738_수남면_090a</v>
      </c>
      <c r="B1725" s="2">
        <v>1738</v>
      </c>
      <c r="C1725" s="2" t="s">
        <v>12735</v>
      </c>
      <c r="D1725" s="2" t="s">
        <v>12736</v>
      </c>
      <c r="E1725" s="2">
        <v>1724</v>
      </c>
      <c r="F1725" s="1">
        <v>6</v>
      </c>
      <c r="G1725" s="1" t="s">
        <v>2928</v>
      </c>
      <c r="H1725" s="1" t="s">
        <v>6273</v>
      </c>
      <c r="I1725" s="1">
        <v>2</v>
      </c>
      <c r="J1725" s="1" t="s">
        <v>3046</v>
      </c>
      <c r="K1725" s="1" t="s">
        <v>13714</v>
      </c>
      <c r="L1725" s="1">
        <v>1</v>
      </c>
      <c r="M1725" s="1" t="s">
        <v>12102</v>
      </c>
      <c r="N1725" s="1" t="s">
        <v>12103</v>
      </c>
      <c r="T1725" s="1" t="s">
        <v>13252</v>
      </c>
      <c r="U1725" s="1" t="s">
        <v>159</v>
      </c>
      <c r="V1725" s="1" t="s">
        <v>6472</v>
      </c>
      <c r="W1725" s="1" t="s">
        <v>66</v>
      </c>
      <c r="X1725" s="1" t="s">
        <v>11719</v>
      </c>
      <c r="Y1725" s="1" t="s">
        <v>3047</v>
      </c>
      <c r="Z1725" s="1" t="s">
        <v>7731</v>
      </c>
      <c r="AC1725" s="1">
        <v>52</v>
      </c>
      <c r="AD1725" s="1" t="s">
        <v>513</v>
      </c>
      <c r="AE1725" s="1" t="s">
        <v>8585</v>
      </c>
      <c r="AJ1725" s="1" t="s">
        <v>17</v>
      </c>
      <c r="AK1725" s="1" t="s">
        <v>8760</v>
      </c>
      <c r="AL1725" s="1" t="s">
        <v>2428</v>
      </c>
      <c r="AM1725" s="1" t="s">
        <v>8797</v>
      </c>
      <c r="AT1725" s="1" t="s">
        <v>81</v>
      </c>
      <c r="AU1725" s="1" t="s">
        <v>8866</v>
      </c>
      <c r="AV1725" s="1" t="s">
        <v>3041</v>
      </c>
      <c r="AW1725" s="1" t="s">
        <v>13715</v>
      </c>
      <c r="BG1725" s="1" t="s">
        <v>780</v>
      </c>
      <c r="BH1725" s="1" t="s">
        <v>6538</v>
      </c>
      <c r="BI1725" s="1" t="s">
        <v>2446</v>
      </c>
      <c r="BJ1725" s="1" t="s">
        <v>9965</v>
      </c>
      <c r="BK1725" s="1" t="s">
        <v>255</v>
      </c>
      <c r="BL1725" s="1" t="s">
        <v>6490</v>
      </c>
      <c r="BM1725" s="1" t="s">
        <v>2447</v>
      </c>
      <c r="BN1725" s="1" t="s">
        <v>7872</v>
      </c>
      <c r="BO1725" s="1" t="s">
        <v>81</v>
      </c>
      <c r="BP1725" s="1" t="s">
        <v>8866</v>
      </c>
      <c r="BQ1725" s="1" t="s">
        <v>3048</v>
      </c>
      <c r="BR1725" s="1" t="s">
        <v>10849</v>
      </c>
      <c r="BS1725" s="1" t="s">
        <v>215</v>
      </c>
      <c r="BT1725" s="1" t="s">
        <v>8769</v>
      </c>
    </row>
    <row r="1726" spans="1:72" ht="13.5" customHeight="1">
      <c r="A1726" s="7" t="str">
        <f>HYPERLINK("http://kyu.snu.ac.kr/sdhj/index.jsp?type=hj/GK14611_00IM0001_090a.jpg","1738_수남면_090a")</f>
        <v>1738_수남면_090a</v>
      </c>
      <c r="B1726" s="2">
        <v>1738</v>
      </c>
      <c r="C1726" s="2" t="s">
        <v>12820</v>
      </c>
      <c r="D1726" s="2" t="s">
        <v>12821</v>
      </c>
      <c r="E1726" s="2">
        <v>1725</v>
      </c>
      <c r="F1726" s="1">
        <v>6</v>
      </c>
      <c r="G1726" s="1" t="s">
        <v>2928</v>
      </c>
      <c r="H1726" s="1" t="s">
        <v>6273</v>
      </c>
      <c r="I1726" s="1">
        <v>2</v>
      </c>
      <c r="L1726" s="1">
        <v>1</v>
      </c>
      <c r="M1726" s="1" t="s">
        <v>12102</v>
      </c>
      <c r="N1726" s="1" t="s">
        <v>12103</v>
      </c>
      <c r="S1726" s="1" t="s">
        <v>51</v>
      </c>
      <c r="T1726" s="1" t="s">
        <v>6364</v>
      </c>
      <c r="W1726" s="1" t="s">
        <v>410</v>
      </c>
      <c r="X1726" s="1" t="s">
        <v>6717</v>
      </c>
      <c r="Y1726" s="1" t="s">
        <v>170</v>
      </c>
      <c r="Z1726" s="1" t="s">
        <v>6819</v>
      </c>
      <c r="AC1726" s="1">
        <v>46</v>
      </c>
      <c r="AD1726" s="1" t="s">
        <v>299</v>
      </c>
      <c r="AE1726" s="1" t="s">
        <v>8556</v>
      </c>
      <c r="AJ1726" s="1" t="s">
        <v>17</v>
      </c>
      <c r="AK1726" s="1" t="s">
        <v>8760</v>
      </c>
      <c r="AL1726" s="1" t="s">
        <v>50</v>
      </c>
      <c r="AM1726" s="1" t="s">
        <v>11050</v>
      </c>
      <c r="AT1726" s="1" t="s">
        <v>897</v>
      </c>
      <c r="AU1726" s="1" t="s">
        <v>6650</v>
      </c>
      <c r="AV1726" s="1" t="s">
        <v>3049</v>
      </c>
      <c r="AW1726" s="1" t="s">
        <v>9093</v>
      </c>
      <c r="BG1726" s="1" t="s">
        <v>3050</v>
      </c>
      <c r="BH1726" s="1" t="s">
        <v>9686</v>
      </c>
      <c r="BI1726" s="1" t="s">
        <v>3051</v>
      </c>
      <c r="BJ1726" s="1" t="s">
        <v>9933</v>
      </c>
      <c r="BK1726" s="1" t="s">
        <v>81</v>
      </c>
      <c r="BL1726" s="1" t="s">
        <v>8866</v>
      </c>
      <c r="BM1726" s="1" t="s">
        <v>3052</v>
      </c>
      <c r="BN1726" s="1" t="s">
        <v>9068</v>
      </c>
      <c r="BO1726" s="1" t="s">
        <v>81</v>
      </c>
      <c r="BP1726" s="1" t="s">
        <v>8866</v>
      </c>
      <c r="BQ1726" s="1" t="s">
        <v>3053</v>
      </c>
      <c r="BR1726" s="1" t="s">
        <v>10812</v>
      </c>
      <c r="BS1726" s="1" t="s">
        <v>1793</v>
      </c>
      <c r="BT1726" s="1" t="s">
        <v>8717</v>
      </c>
    </row>
    <row r="1727" spans="1:72" ht="13.5" customHeight="1">
      <c r="A1727" s="7" t="str">
        <f>HYPERLINK("http://kyu.snu.ac.kr/sdhj/index.jsp?type=hj/GK14611_00IM0001_090a.jpg","1738_수남면_090a")</f>
        <v>1738_수남면_090a</v>
      </c>
      <c r="B1727" s="2">
        <v>1738</v>
      </c>
      <c r="C1727" s="2" t="s">
        <v>12946</v>
      </c>
      <c r="D1727" s="2" t="s">
        <v>12947</v>
      </c>
      <c r="E1727" s="2">
        <v>1726</v>
      </c>
      <c r="F1727" s="1">
        <v>6</v>
      </c>
      <c r="G1727" s="1" t="s">
        <v>2928</v>
      </c>
      <c r="H1727" s="1" t="s">
        <v>6273</v>
      </c>
      <c r="I1727" s="1">
        <v>2</v>
      </c>
      <c r="L1727" s="1">
        <v>1</v>
      </c>
      <c r="M1727" s="1" t="s">
        <v>12102</v>
      </c>
      <c r="N1727" s="1" t="s">
        <v>12103</v>
      </c>
      <c r="S1727" s="1" t="s">
        <v>62</v>
      </c>
      <c r="T1727" s="1" t="s">
        <v>6363</v>
      </c>
      <c r="AF1727" s="1" t="s">
        <v>128</v>
      </c>
      <c r="AG1727" s="1" t="s">
        <v>6421</v>
      </c>
    </row>
    <row r="1728" spans="1:72" ht="13.5" customHeight="1">
      <c r="A1728" s="7" t="str">
        <f>HYPERLINK("http://kyu.snu.ac.kr/sdhj/index.jsp?type=hj/GK14611_00IM0001_090a.jpg","1738_수남면_090a")</f>
        <v>1738_수남면_090a</v>
      </c>
      <c r="B1728" s="2">
        <v>1738</v>
      </c>
      <c r="C1728" s="2" t="s">
        <v>12795</v>
      </c>
      <c r="D1728" s="2" t="s">
        <v>12796</v>
      </c>
      <c r="E1728" s="2">
        <v>1727</v>
      </c>
      <c r="F1728" s="1">
        <v>6</v>
      </c>
      <c r="G1728" s="1" t="s">
        <v>2928</v>
      </c>
      <c r="H1728" s="1" t="s">
        <v>6273</v>
      </c>
      <c r="I1728" s="1">
        <v>2</v>
      </c>
      <c r="L1728" s="1">
        <v>1</v>
      </c>
      <c r="M1728" s="1" t="s">
        <v>12102</v>
      </c>
      <c r="N1728" s="1" t="s">
        <v>12103</v>
      </c>
      <c r="S1728" s="1" t="s">
        <v>62</v>
      </c>
      <c r="T1728" s="1" t="s">
        <v>6363</v>
      </c>
      <c r="AC1728" s="1">
        <v>14</v>
      </c>
      <c r="AD1728" s="1" t="s">
        <v>210</v>
      </c>
      <c r="AE1728" s="1" t="s">
        <v>8582</v>
      </c>
    </row>
    <row r="1729" spans="1:72" ht="13.5" customHeight="1">
      <c r="A1729" s="7" t="str">
        <f>HYPERLINK("http://kyu.snu.ac.kr/sdhj/index.jsp?type=hj/GK14611_00IM0001_090a.jpg","1738_수남면_090a")</f>
        <v>1738_수남면_090a</v>
      </c>
      <c r="B1729" s="2">
        <v>1738</v>
      </c>
      <c r="C1729" s="2" t="s">
        <v>12795</v>
      </c>
      <c r="D1729" s="2" t="s">
        <v>12796</v>
      </c>
      <c r="E1729" s="2">
        <v>1728</v>
      </c>
      <c r="F1729" s="1">
        <v>6</v>
      </c>
      <c r="G1729" s="1" t="s">
        <v>2928</v>
      </c>
      <c r="H1729" s="1" t="s">
        <v>6273</v>
      </c>
      <c r="I1729" s="1">
        <v>2</v>
      </c>
      <c r="L1729" s="1">
        <v>1</v>
      </c>
      <c r="M1729" s="1" t="s">
        <v>12102</v>
      </c>
      <c r="N1729" s="1" t="s">
        <v>12103</v>
      </c>
      <c r="S1729" s="1" t="s">
        <v>62</v>
      </c>
      <c r="T1729" s="1" t="s">
        <v>6363</v>
      </c>
      <c r="AC1729" s="1">
        <v>4</v>
      </c>
      <c r="AD1729" s="1" t="s">
        <v>89</v>
      </c>
      <c r="AE1729" s="1" t="s">
        <v>8545</v>
      </c>
      <c r="AF1729" s="1" t="s">
        <v>789</v>
      </c>
      <c r="AG1729" s="1" t="s">
        <v>8594</v>
      </c>
    </row>
    <row r="1730" spans="1:72" ht="13.5" customHeight="1">
      <c r="A1730" s="7" t="str">
        <f>HYPERLINK("http://kyu.snu.ac.kr/sdhj/index.jsp?type=hj/GK14611_00IM0001_090a.jpg","1738_수남면_090a")</f>
        <v>1738_수남면_090a</v>
      </c>
      <c r="B1730" s="2">
        <v>1738</v>
      </c>
      <c r="C1730" s="2" t="s">
        <v>12795</v>
      </c>
      <c r="D1730" s="2" t="s">
        <v>12796</v>
      </c>
      <c r="E1730" s="2">
        <v>1729</v>
      </c>
      <c r="F1730" s="1">
        <v>6</v>
      </c>
      <c r="G1730" s="1" t="s">
        <v>2928</v>
      </c>
      <c r="H1730" s="1" t="s">
        <v>6273</v>
      </c>
      <c r="I1730" s="1">
        <v>2</v>
      </c>
      <c r="L1730" s="1">
        <v>1</v>
      </c>
      <c r="M1730" s="1" t="s">
        <v>12102</v>
      </c>
      <c r="N1730" s="1" t="s">
        <v>12103</v>
      </c>
      <c r="T1730" s="1" t="s">
        <v>13511</v>
      </c>
      <c r="U1730" s="1" t="s">
        <v>181</v>
      </c>
      <c r="V1730" s="1" t="s">
        <v>6448</v>
      </c>
      <c r="Y1730" s="1" t="s">
        <v>3054</v>
      </c>
      <c r="Z1730" s="1" t="s">
        <v>7759</v>
      </c>
      <c r="AC1730" s="1">
        <v>25</v>
      </c>
      <c r="AD1730" s="1" t="s">
        <v>516</v>
      </c>
      <c r="AE1730" s="1" t="s">
        <v>8567</v>
      </c>
      <c r="BB1730" s="1" t="s">
        <v>181</v>
      </c>
      <c r="BC1730" s="1" t="s">
        <v>6448</v>
      </c>
      <c r="BD1730" s="1" t="s">
        <v>3055</v>
      </c>
      <c r="BE1730" s="1" t="s">
        <v>6933</v>
      </c>
      <c r="BF1730" s="1" t="s">
        <v>11522</v>
      </c>
    </row>
    <row r="1731" spans="1:72" ht="13.5" customHeight="1">
      <c r="A1731" s="7" t="str">
        <f>HYPERLINK("http://kyu.snu.ac.kr/sdhj/index.jsp?type=hj/GK14611_00IM0001_090a.jpg","1738_수남면_090a")</f>
        <v>1738_수남면_090a</v>
      </c>
      <c r="B1731" s="2">
        <v>1738</v>
      </c>
      <c r="C1731" s="2" t="s">
        <v>12735</v>
      </c>
      <c r="D1731" s="2" t="s">
        <v>12736</v>
      </c>
      <c r="E1731" s="2">
        <v>1730</v>
      </c>
      <c r="F1731" s="1">
        <v>6</v>
      </c>
      <c r="G1731" s="1" t="s">
        <v>2928</v>
      </c>
      <c r="H1731" s="1" t="s">
        <v>6273</v>
      </c>
      <c r="I1731" s="1">
        <v>2</v>
      </c>
      <c r="L1731" s="1">
        <v>1</v>
      </c>
      <c r="M1731" s="1" t="s">
        <v>12102</v>
      </c>
      <c r="N1731" s="1" t="s">
        <v>12103</v>
      </c>
      <c r="T1731" s="1" t="s">
        <v>13511</v>
      </c>
      <c r="U1731" s="1" t="s">
        <v>181</v>
      </c>
      <c r="V1731" s="1" t="s">
        <v>6448</v>
      </c>
      <c r="Y1731" s="1" t="s">
        <v>2381</v>
      </c>
      <c r="Z1731" s="1" t="s">
        <v>11486</v>
      </c>
      <c r="AC1731" s="1">
        <v>16</v>
      </c>
      <c r="AD1731" s="1" t="s">
        <v>603</v>
      </c>
      <c r="AE1731" s="1" t="s">
        <v>8551</v>
      </c>
      <c r="BB1731" s="1" t="s">
        <v>181</v>
      </c>
      <c r="BC1731" s="1" t="s">
        <v>6448</v>
      </c>
      <c r="BD1731" s="1" t="s">
        <v>3044</v>
      </c>
      <c r="BE1731" s="1" t="s">
        <v>7744</v>
      </c>
      <c r="BF1731" s="1" t="s">
        <v>11522</v>
      </c>
    </row>
    <row r="1732" spans="1:72" ht="13.5" customHeight="1">
      <c r="A1732" s="7" t="str">
        <f>HYPERLINK("http://kyu.snu.ac.kr/sdhj/index.jsp?type=hj/GK14611_00IM0001_090a.jpg","1738_수남면_090a")</f>
        <v>1738_수남면_090a</v>
      </c>
      <c r="B1732" s="2">
        <v>1738</v>
      </c>
      <c r="C1732" s="2" t="s">
        <v>12735</v>
      </c>
      <c r="D1732" s="2" t="s">
        <v>12736</v>
      </c>
      <c r="E1732" s="2">
        <v>1731</v>
      </c>
      <c r="F1732" s="1">
        <v>6</v>
      </c>
      <c r="G1732" s="1" t="s">
        <v>2928</v>
      </c>
      <c r="H1732" s="1" t="s">
        <v>6273</v>
      </c>
      <c r="I1732" s="1">
        <v>2</v>
      </c>
      <c r="L1732" s="1">
        <v>2</v>
      </c>
      <c r="M1732" s="1" t="s">
        <v>12104</v>
      </c>
      <c r="N1732" s="1" t="s">
        <v>12105</v>
      </c>
      <c r="T1732" s="1" t="s">
        <v>12813</v>
      </c>
      <c r="U1732" s="1" t="s">
        <v>159</v>
      </c>
      <c r="V1732" s="1" t="s">
        <v>6472</v>
      </c>
      <c r="W1732" s="1" t="s">
        <v>460</v>
      </c>
      <c r="X1732" s="1" t="s">
        <v>6720</v>
      </c>
      <c r="Y1732" s="1" t="s">
        <v>3056</v>
      </c>
      <c r="Z1732" s="1" t="s">
        <v>7758</v>
      </c>
      <c r="AC1732" s="1">
        <v>39</v>
      </c>
      <c r="AD1732" s="1" t="s">
        <v>93</v>
      </c>
      <c r="AE1732" s="1" t="s">
        <v>8534</v>
      </c>
      <c r="AJ1732" s="1" t="s">
        <v>17</v>
      </c>
      <c r="AK1732" s="1" t="s">
        <v>8760</v>
      </c>
      <c r="AL1732" s="1" t="s">
        <v>161</v>
      </c>
      <c r="AM1732" s="1" t="s">
        <v>8764</v>
      </c>
      <c r="AT1732" s="1" t="s">
        <v>81</v>
      </c>
      <c r="AU1732" s="1" t="s">
        <v>8866</v>
      </c>
      <c r="AV1732" s="1" t="s">
        <v>3057</v>
      </c>
      <c r="AW1732" s="1" t="s">
        <v>9272</v>
      </c>
      <c r="BG1732" s="1" t="s">
        <v>463</v>
      </c>
      <c r="BH1732" s="1" t="s">
        <v>11441</v>
      </c>
      <c r="BI1732" s="1" t="s">
        <v>464</v>
      </c>
      <c r="BJ1732" s="1" t="s">
        <v>9884</v>
      </c>
      <c r="BK1732" s="1" t="s">
        <v>2995</v>
      </c>
      <c r="BL1732" s="1" t="s">
        <v>11467</v>
      </c>
      <c r="BM1732" s="1" t="s">
        <v>466</v>
      </c>
      <c r="BN1732" s="1" t="s">
        <v>6736</v>
      </c>
      <c r="BO1732" s="1" t="s">
        <v>81</v>
      </c>
      <c r="BP1732" s="1" t="s">
        <v>8866</v>
      </c>
      <c r="BQ1732" s="1" t="s">
        <v>3058</v>
      </c>
      <c r="BR1732" s="1" t="s">
        <v>10839</v>
      </c>
      <c r="BS1732" s="1" t="s">
        <v>41</v>
      </c>
      <c r="BT1732" s="1" t="s">
        <v>8676</v>
      </c>
    </row>
    <row r="1733" spans="1:72" ht="13.5" customHeight="1">
      <c r="A1733" s="7" t="str">
        <f>HYPERLINK("http://kyu.snu.ac.kr/sdhj/index.jsp?type=hj/GK14611_00IM0001_090a.jpg","1738_수남면_090a")</f>
        <v>1738_수남면_090a</v>
      </c>
      <c r="B1733" s="2">
        <v>1738</v>
      </c>
      <c r="C1733" s="2" t="s">
        <v>12814</v>
      </c>
      <c r="D1733" s="2" t="s">
        <v>12815</v>
      </c>
      <c r="E1733" s="2">
        <v>1732</v>
      </c>
      <c r="F1733" s="1">
        <v>6</v>
      </c>
      <c r="G1733" s="1" t="s">
        <v>2928</v>
      </c>
      <c r="H1733" s="1" t="s">
        <v>6273</v>
      </c>
      <c r="I1733" s="1">
        <v>2</v>
      </c>
      <c r="L1733" s="1">
        <v>2</v>
      </c>
      <c r="M1733" s="1" t="s">
        <v>12104</v>
      </c>
      <c r="N1733" s="1" t="s">
        <v>12105</v>
      </c>
      <c r="S1733" s="1" t="s">
        <v>51</v>
      </c>
      <c r="T1733" s="1" t="s">
        <v>6364</v>
      </c>
      <c r="W1733" s="1" t="s">
        <v>247</v>
      </c>
      <c r="X1733" s="1" t="s">
        <v>6761</v>
      </c>
      <c r="Y1733" s="1" t="s">
        <v>170</v>
      </c>
      <c r="Z1733" s="1" t="s">
        <v>6819</v>
      </c>
      <c r="AC1733" s="1">
        <v>39</v>
      </c>
      <c r="AD1733" s="1" t="s">
        <v>93</v>
      </c>
      <c r="AE1733" s="1" t="s">
        <v>8534</v>
      </c>
      <c r="AJ1733" s="1" t="s">
        <v>173</v>
      </c>
      <c r="AK1733" s="1" t="s">
        <v>8258</v>
      </c>
      <c r="AL1733" s="1" t="s">
        <v>285</v>
      </c>
      <c r="AM1733" s="1" t="s">
        <v>8520</v>
      </c>
      <c r="AT1733" s="1" t="s">
        <v>81</v>
      </c>
      <c r="AU1733" s="1" t="s">
        <v>8866</v>
      </c>
      <c r="AV1733" s="1" t="s">
        <v>3059</v>
      </c>
      <c r="AW1733" s="1" t="s">
        <v>9295</v>
      </c>
      <c r="BG1733" s="1" t="s">
        <v>81</v>
      </c>
      <c r="BH1733" s="1" t="s">
        <v>8866</v>
      </c>
      <c r="BI1733" s="1" t="s">
        <v>3060</v>
      </c>
      <c r="BJ1733" s="1" t="s">
        <v>9970</v>
      </c>
      <c r="BK1733" s="1" t="s">
        <v>81</v>
      </c>
      <c r="BL1733" s="1" t="s">
        <v>8866</v>
      </c>
      <c r="BM1733" s="1" t="s">
        <v>3061</v>
      </c>
      <c r="BN1733" s="1" t="s">
        <v>10395</v>
      </c>
      <c r="BO1733" s="1" t="s">
        <v>81</v>
      </c>
      <c r="BP1733" s="1" t="s">
        <v>8866</v>
      </c>
      <c r="BQ1733" s="1" t="s">
        <v>3062</v>
      </c>
      <c r="BR1733" s="1" t="s">
        <v>10855</v>
      </c>
      <c r="BS1733" s="1" t="s">
        <v>41</v>
      </c>
      <c r="BT1733" s="1" t="s">
        <v>8676</v>
      </c>
    </row>
    <row r="1734" spans="1:72" ht="13.5" customHeight="1">
      <c r="A1734" s="7" t="str">
        <f>HYPERLINK("http://kyu.snu.ac.kr/sdhj/index.jsp?type=hj/GK14611_00IM0001_090a.jpg","1738_수남면_090a")</f>
        <v>1738_수남면_090a</v>
      </c>
      <c r="B1734" s="2">
        <v>1738</v>
      </c>
      <c r="C1734" s="2" t="s">
        <v>12851</v>
      </c>
      <c r="D1734" s="2" t="s">
        <v>12852</v>
      </c>
      <c r="E1734" s="2">
        <v>1733</v>
      </c>
      <c r="F1734" s="1">
        <v>6</v>
      </c>
      <c r="G1734" s="1" t="s">
        <v>2928</v>
      </c>
      <c r="H1734" s="1" t="s">
        <v>6273</v>
      </c>
      <c r="I1734" s="1">
        <v>2</v>
      </c>
      <c r="L1734" s="1">
        <v>2</v>
      </c>
      <c r="M1734" s="1" t="s">
        <v>12104</v>
      </c>
      <c r="N1734" s="1" t="s">
        <v>12105</v>
      </c>
      <c r="S1734" s="1" t="s">
        <v>131</v>
      </c>
      <c r="T1734" s="1" t="s">
        <v>6366</v>
      </c>
      <c r="Y1734" s="1" t="s">
        <v>3063</v>
      </c>
      <c r="Z1734" s="1" t="s">
        <v>11749</v>
      </c>
      <c r="AC1734" s="1">
        <v>7</v>
      </c>
      <c r="AD1734" s="1" t="s">
        <v>392</v>
      </c>
      <c r="AE1734" s="1" t="s">
        <v>8532</v>
      </c>
    </row>
    <row r="1735" spans="1:72" ht="13.5" customHeight="1">
      <c r="A1735" s="7" t="str">
        <f>HYPERLINK("http://kyu.snu.ac.kr/sdhj/index.jsp?type=hj/GK14611_00IM0001_090a.jpg","1738_수남면_090a")</f>
        <v>1738_수남면_090a</v>
      </c>
      <c r="B1735" s="2">
        <v>1738</v>
      </c>
      <c r="C1735" s="2" t="s">
        <v>12814</v>
      </c>
      <c r="D1735" s="2" t="s">
        <v>12815</v>
      </c>
      <c r="E1735" s="2">
        <v>1734</v>
      </c>
      <c r="F1735" s="1">
        <v>6</v>
      </c>
      <c r="G1735" s="1" t="s">
        <v>2928</v>
      </c>
      <c r="H1735" s="1" t="s">
        <v>6273</v>
      </c>
      <c r="I1735" s="1">
        <v>2</v>
      </c>
      <c r="L1735" s="1">
        <v>2</v>
      </c>
      <c r="M1735" s="1" t="s">
        <v>12104</v>
      </c>
      <c r="N1735" s="1" t="s">
        <v>12105</v>
      </c>
      <c r="S1735" s="1" t="s">
        <v>131</v>
      </c>
      <c r="T1735" s="1" t="s">
        <v>6366</v>
      </c>
      <c r="Y1735" s="1" t="s">
        <v>3064</v>
      </c>
      <c r="Z1735" s="1" t="s">
        <v>11747</v>
      </c>
      <c r="AC1735" s="1">
        <v>3</v>
      </c>
      <c r="AD1735" s="1" t="s">
        <v>652</v>
      </c>
      <c r="AE1735" s="1" t="s">
        <v>8543</v>
      </c>
      <c r="BF1735" s="1" t="s">
        <v>64</v>
      </c>
    </row>
    <row r="1736" spans="1:72" ht="13.5" customHeight="1">
      <c r="A1736" s="7" t="str">
        <f>HYPERLINK("http://kyu.snu.ac.kr/sdhj/index.jsp?type=hj/GK14611_00IM0001_090a.jpg","1738_수남면_090a")</f>
        <v>1738_수남면_090a</v>
      </c>
      <c r="B1736" s="2">
        <v>1738</v>
      </c>
      <c r="C1736" s="2" t="s">
        <v>12814</v>
      </c>
      <c r="D1736" s="2" t="s">
        <v>12815</v>
      </c>
      <c r="E1736" s="2">
        <v>1735</v>
      </c>
      <c r="F1736" s="1">
        <v>6</v>
      </c>
      <c r="G1736" s="1" t="s">
        <v>2928</v>
      </c>
      <c r="H1736" s="1" t="s">
        <v>6273</v>
      </c>
      <c r="I1736" s="1">
        <v>2</v>
      </c>
      <c r="L1736" s="1">
        <v>2</v>
      </c>
      <c r="M1736" s="1" t="s">
        <v>12104</v>
      </c>
      <c r="N1736" s="1" t="s">
        <v>12105</v>
      </c>
      <c r="T1736" s="1" t="s">
        <v>12816</v>
      </c>
      <c r="U1736" s="1" t="s">
        <v>181</v>
      </c>
      <c r="V1736" s="1" t="s">
        <v>6448</v>
      </c>
      <c r="Y1736" s="1" t="s">
        <v>6180</v>
      </c>
      <c r="Z1736" s="1" t="s">
        <v>7133</v>
      </c>
      <c r="AF1736" s="1" t="s">
        <v>531</v>
      </c>
      <c r="AG1736" s="1" t="s">
        <v>8592</v>
      </c>
    </row>
    <row r="1737" spans="1:72" ht="13.5" customHeight="1">
      <c r="A1737" s="7" t="str">
        <f>HYPERLINK("http://kyu.snu.ac.kr/sdhj/index.jsp?type=hj/GK14611_00IM0001_090a.jpg","1738_수남면_090a")</f>
        <v>1738_수남면_090a</v>
      </c>
      <c r="B1737" s="2">
        <v>1738</v>
      </c>
      <c r="C1737" s="2" t="s">
        <v>12814</v>
      </c>
      <c r="D1737" s="2" t="s">
        <v>12815</v>
      </c>
      <c r="E1737" s="2">
        <v>1736</v>
      </c>
      <c r="F1737" s="1">
        <v>6</v>
      </c>
      <c r="G1737" s="1" t="s">
        <v>2928</v>
      </c>
      <c r="H1737" s="1" t="s">
        <v>6273</v>
      </c>
      <c r="I1737" s="1">
        <v>2</v>
      </c>
      <c r="L1737" s="1">
        <v>2</v>
      </c>
      <c r="M1737" s="1" t="s">
        <v>12104</v>
      </c>
      <c r="N1737" s="1" t="s">
        <v>12105</v>
      </c>
      <c r="T1737" s="1" t="s">
        <v>12816</v>
      </c>
      <c r="U1737" s="1" t="s">
        <v>181</v>
      </c>
      <c r="V1737" s="1" t="s">
        <v>6448</v>
      </c>
      <c r="Y1737" s="1" t="s">
        <v>6135</v>
      </c>
      <c r="Z1737" s="1" t="s">
        <v>6932</v>
      </c>
      <c r="AF1737" s="1" t="s">
        <v>3065</v>
      </c>
      <c r="AG1737" s="1" t="s">
        <v>8633</v>
      </c>
    </row>
    <row r="1738" spans="1:72" ht="13.5" customHeight="1">
      <c r="A1738" s="7" t="str">
        <f>HYPERLINK("http://kyu.snu.ac.kr/sdhj/index.jsp?type=hj/GK14611_00IM0001_090a.jpg","1738_수남면_090a")</f>
        <v>1738_수남면_090a</v>
      </c>
      <c r="B1738" s="2">
        <v>1738</v>
      </c>
      <c r="C1738" s="2" t="s">
        <v>13704</v>
      </c>
      <c r="D1738" s="2" t="s">
        <v>13705</v>
      </c>
      <c r="E1738" s="2">
        <v>1737</v>
      </c>
      <c r="F1738" s="1">
        <v>6</v>
      </c>
      <c r="G1738" s="1" t="s">
        <v>2928</v>
      </c>
      <c r="H1738" s="1" t="s">
        <v>6273</v>
      </c>
      <c r="I1738" s="1">
        <v>2</v>
      </c>
      <c r="L1738" s="1">
        <v>2</v>
      </c>
      <c r="M1738" s="1" t="s">
        <v>12104</v>
      </c>
      <c r="N1738" s="1" t="s">
        <v>12105</v>
      </c>
      <c r="T1738" s="1" t="s">
        <v>12816</v>
      </c>
      <c r="U1738" s="1" t="s">
        <v>241</v>
      </c>
      <c r="V1738" s="1" t="s">
        <v>6447</v>
      </c>
      <c r="Y1738" s="1" t="s">
        <v>3066</v>
      </c>
      <c r="Z1738" s="1" t="s">
        <v>7757</v>
      </c>
      <c r="AC1738" s="1">
        <v>50</v>
      </c>
      <c r="AD1738" s="1" t="s">
        <v>469</v>
      </c>
      <c r="AE1738" s="1" t="s">
        <v>8574</v>
      </c>
      <c r="BB1738" s="1" t="s">
        <v>239</v>
      </c>
      <c r="BC1738" s="1" t="s">
        <v>6489</v>
      </c>
      <c r="BF1738" s="1" t="s">
        <v>11491</v>
      </c>
    </row>
    <row r="1739" spans="1:72" ht="13.5" customHeight="1">
      <c r="A1739" s="7" t="str">
        <f>HYPERLINK("http://kyu.snu.ac.kr/sdhj/index.jsp?type=hj/GK14611_00IM0001_090b.jpg","1738_수남면_090b")</f>
        <v>1738_수남면_090b</v>
      </c>
      <c r="B1739" s="2">
        <v>1738</v>
      </c>
      <c r="C1739" s="2" t="s">
        <v>12735</v>
      </c>
      <c r="D1739" s="2" t="s">
        <v>12736</v>
      </c>
      <c r="E1739" s="2">
        <v>1738</v>
      </c>
      <c r="F1739" s="1">
        <v>6</v>
      </c>
      <c r="G1739" s="1" t="s">
        <v>2928</v>
      </c>
      <c r="H1739" s="1" t="s">
        <v>6273</v>
      </c>
      <c r="I1739" s="1">
        <v>2</v>
      </c>
      <c r="L1739" s="1">
        <v>3</v>
      </c>
      <c r="M1739" s="1" t="s">
        <v>12106</v>
      </c>
      <c r="N1739" s="1" t="s">
        <v>8844</v>
      </c>
      <c r="T1739" s="1" t="s">
        <v>12813</v>
      </c>
      <c r="U1739" s="1" t="s">
        <v>159</v>
      </c>
      <c r="V1739" s="1" t="s">
        <v>6472</v>
      </c>
      <c r="W1739" s="1" t="s">
        <v>460</v>
      </c>
      <c r="X1739" s="1" t="s">
        <v>6720</v>
      </c>
      <c r="Y1739" s="1" t="s">
        <v>3067</v>
      </c>
      <c r="Z1739" s="1" t="s">
        <v>7536</v>
      </c>
      <c r="AC1739" s="1">
        <v>48</v>
      </c>
      <c r="AD1739" s="1" t="s">
        <v>259</v>
      </c>
      <c r="AE1739" s="1" t="s">
        <v>8571</v>
      </c>
      <c r="AJ1739" s="1" t="s">
        <v>17</v>
      </c>
      <c r="AK1739" s="1" t="s">
        <v>8760</v>
      </c>
      <c r="AL1739" s="1" t="s">
        <v>161</v>
      </c>
      <c r="AM1739" s="1" t="s">
        <v>8764</v>
      </c>
      <c r="AT1739" s="1" t="s">
        <v>81</v>
      </c>
      <c r="AU1739" s="1" t="s">
        <v>8866</v>
      </c>
      <c r="AV1739" s="1" t="s">
        <v>3057</v>
      </c>
      <c r="AW1739" s="1" t="s">
        <v>9272</v>
      </c>
      <c r="BG1739" s="1" t="s">
        <v>463</v>
      </c>
      <c r="BH1739" s="1" t="s">
        <v>11441</v>
      </c>
      <c r="BI1739" s="1" t="s">
        <v>464</v>
      </c>
      <c r="BJ1739" s="1" t="s">
        <v>9884</v>
      </c>
      <c r="BK1739" s="1" t="s">
        <v>13716</v>
      </c>
      <c r="BL1739" s="1" t="s">
        <v>13717</v>
      </c>
      <c r="BM1739" s="1" t="s">
        <v>13718</v>
      </c>
      <c r="BN1739" s="1" t="s">
        <v>13719</v>
      </c>
      <c r="BO1739" s="1" t="s">
        <v>81</v>
      </c>
      <c r="BP1739" s="1" t="s">
        <v>8866</v>
      </c>
      <c r="BQ1739" s="1" t="s">
        <v>3058</v>
      </c>
      <c r="BR1739" s="1" t="s">
        <v>10839</v>
      </c>
      <c r="BS1739" s="1" t="s">
        <v>41</v>
      </c>
      <c r="BT1739" s="1" t="s">
        <v>8676</v>
      </c>
    </row>
    <row r="1740" spans="1:72" ht="13.5" customHeight="1">
      <c r="A1740" s="7" t="str">
        <f>HYPERLINK("http://kyu.snu.ac.kr/sdhj/index.jsp?type=hj/GK14611_00IM0001_090b.jpg","1738_수남면_090b")</f>
        <v>1738_수남면_090b</v>
      </c>
      <c r="B1740" s="2">
        <v>1738</v>
      </c>
      <c r="C1740" s="2" t="s">
        <v>12814</v>
      </c>
      <c r="D1740" s="2" t="s">
        <v>12815</v>
      </c>
      <c r="E1740" s="2">
        <v>1739</v>
      </c>
      <c r="F1740" s="1">
        <v>6</v>
      </c>
      <c r="G1740" s="1" t="s">
        <v>2928</v>
      </c>
      <c r="H1740" s="1" t="s">
        <v>6273</v>
      </c>
      <c r="I1740" s="1">
        <v>2</v>
      </c>
      <c r="L1740" s="1">
        <v>3</v>
      </c>
      <c r="M1740" s="1" t="s">
        <v>12106</v>
      </c>
      <c r="N1740" s="1" t="s">
        <v>8844</v>
      </c>
      <c r="S1740" s="1" t="s">
        <v>51</v>
      </c>
      <c r="T1740" s="1" t="s">
        <v>6364</v>
      </c>
      <c r="W1740" s="1" t="s">
        <v>545</v>
      </c>
      <c r="X1740" s="1" t="s">
        <v>6731</v>
      </c>
      <c r="Y1740" s="1" t="s">
        <v>170</v>
      </c>
      <c r="Z1740" s="1" t="s">
        <v>6819</v>
      </c>
      <c r="AC1740" s="1">
        <v>39</v>
      </c>
      <c r="AD1740" s="1" t="s">
        <v>93</v>
      </c>
      <c r="AE1740" s="1" t="s">
        <v>8534</v>
      </c>
      <c r="AJ1740" s="1" t="s">
        <v>17</v>
      </c>
      <c r="AK1740" s="1" t="s">
        <v>8760</v>
      </c>
      <c r="AL1740" s="1" t="s">
        <v>538</v>
      </c>
      <c r="AM1740" s="1" t="s">
        <v>8012</v>
      </c>
      <c r="AT1740" s="1" t="s">
        <v>159</v>
      </c>
      <c r="AU1740" s="1" t="s">
        <v>6472</v>
      </c>
      <c r="AV1740" s="1" t="s">
        <v>3068</v>
      </c>
      <c r="AW1740" s="1" t="s">
        <v>9230</v>
      </c>
      <c r="BG1740" s="1" t="s">
        <v>81</v>
      </c>
      <c r="BH1740" s="1" t="s">
        <v>8866</v>
      </c>
      <c r="BI1740" s="1" t="s">
        <v>3069</v>
      </c>
      <c r="BJ1740" s="1" t="s">
        <v>9581</v>
      </c>
      <c r="BK1740" s="1" t="s">
        <v>81</v>
      </c>
      <c r="BL1740" s="1" t="s">
        <v>8866</v>
      </c>
      <c r="BM1740" s="1" t="s">
        <v>3070</v>
      </c>
      <c r="BN1740" s="1" t="s">
        <v>10245</v>
      </c>
      <c r="BO1740" s="1" t="s">
        <v>81</v>
      </c>
      <c r="BP1740" s="1" t="s">
        <v>8866</v>
      </c>
      <c r="BQ1740" s="1" t="s">
        <v>3071</v>
      </c>
      <c r="BR1740" s="1" t="s">
        <v>10854</v>
      </c>
      <c r="BS1740" s="1" t="s">
        <v>3072</v>
      </c>
      <c r="BT1740" s="1" t="s">
        <v>11033</v>
      </c>
    </row>
    <row r="1741" spans="1:72" ht="13.5" customHeight="1">
      <c r="A1741" s="7" t="str">
        <f>HYPERLINK("http://kyu.snu.ac.kr/sdhj/index.jsp?type=hj/GK14611_00IM0001_090b.jpg","1738_수남면_090b")</f>
        <v>1738_수남면_090b</v>
      </c>
      <c r="B1741" s="2">
        <v>1738</v>
      </c>
      <c r="C1741" s="2" t="s">
        <v>12877</v>
      </c>
      <c r="D1741" s="2" t="s">
        <v>12878</v>
      </c>
      <c r="E1741" s="2">
        <v>1740</v>
      </c>
      <c r="F1741" s="1">
        <v>6</v>
      </c>
      <c r="G1741" s="1" t="s">
        <v>2928</v>
      </c>
      <c r="H1741" s="1" t="s">
        <v>6273</v>
      </c>
      <c r="I1741" s="1">
        <v>2</v>
      </c>
      <c r="L1741" s="1">
        <v>3</v>
      </c>
      <c r="M1741" s="1" t="s">
        <v>12106</v>
      </c>
      <c r="N1741" s="1" t="s">
        <v>8844</v>
      </c>
      <c r="S1741" s="1" t="s">
        <v>131</v>
      </c>
      <c r="T1741" s="1" t="s">
        <v>6366</v>
      </c>
      <c r="Y1741" s="1" t="s">
        <v>13720</v>
      </c>
      <c r="Z1741" s="1" t="s">
        <v>11750</v>
      </c>
      <c r="AC1741" s="1">
        <v>13</v>
      </c>
      <c r="AD1741" s="1" t="s">
        <v>212</v>
      </c>
      <c r="AE1741" s="1" t="s">
        <v>8547</v>
      </c>
    </row>
    <row r="1742" spans="1:72" ht="13.5" customHeight="1">
      <c r="A1742" s="7" t="str">
        <f>HYPERLINK("http://kyu.snu.ac.kr/sdhj/index.jsp?type=hj/GK14611_00IM0001_090b.jpg","1738_수남면_090b")</f>
        <v>1738_수남면_090b</v>
      </c>
      <c r="B1742" s="2">
        <v>1738</v>
      </c>
      <c r="C1742" s="2" t="s">
        <v>12814</v>
      </c>
      <c r="D1742" s="2" t="s">
        <v>12815</v>
      </c>
      <c r="E1742" s="2">
        <v>1741</v>
      </c>
      <c r="F1742" s="1">
        <v>6</v>
      </c>
      <c r="G1742" s="1" t="s">
        <v>2928</v>
      </c>
      <c r="H1742" s="1" t="s">
        <v>6273</v>
      </c>
      <c r="I1742" s="1">
        <v>2</v>
      </c>
      <c r="L1742" s="1">
        <v>3</v>
      </c>
      <c r="M1742" s="1" t="s">
        <v>12106</v>
      </c>
      <c r="N1742" s="1" t="s">
        <v>8844</v>
      </c>
      <c r="S1742" s="1" t="s">
        <v>131</v>
      </c>
      <c r="T1742" s="1" t="s">
        <v>6366</v>
      </c>
      <c r="AF1742" s="1" t="s">
        <v>105</v>
      </c>
      <c r="AG1742" s="1" t="s">
        <v>8593</v>
      </c>
      <c r="BF1742" s="1" t="s">
        <v>64</v>
      </c>
    </row>
    <row r="1743" spans="1:72" ht="13.5" customHeight="1">
      <c r="A1743" s="7" t="str">
        <f>HYPERLINK("http://kyu.snu.ac.kr/sdhj/index.jsp?type=hj/GK14611_00IM0001_090b.jpg","1738_수남면_090b")</f>
        <v>1738_수남면_090b</v>
      </c>
      <c r="B1743" s="2">
        <v>1738</v>
      </c>
      <c r="C1743" s="2" t="s">
        <v>12814</v>
      </c>
      <c r="D1743" s="2" t="s">
        <v>12815</v>
      </c>
      <c r="E1743" s="2">
        <v>1742</v>
      </c>
      <c r="F1743" s="1">
        <v>6</v>
      </c>
      <c r="G1743" s="1" t="s">
        <v>2928</v>
      </c>
      <c r="H1743" s="1" t="s">
        <v>6273</v>
      </c>
      <c r="I1743" s="1">
        <v>2</v>
      </c>
      <c r="L1743" s="1">
        <v>3</v>
      </c>
      <c r="M1743" s="1" t="s">
        <v>12106</v>
      </c>
      <c r="N1743" s="1" t="s">
        <v>8844</v>
      </c>
      <c r="T1743" s="1" t="s">
        <v>12816</v>
      </c>
      <c r="U1743" s="1" t="s">
        <v>241</v>
      </c>
      <c r="V1743" s="1" t="s">
        <v>6447</v>
      </c>
      <c r="Y1743" s="1" t="s">
        <v>3074</v>
      </c>
      <c r="Z1743" s="1" t="s">
        <v>7756</v>
      </c>
      <c r="AC1743" s="1">
        <v>44</v>
      </c>
      <c r="AD1743" s="1" t="s">
        <v>482</v>
      </c>
      <c r="AE1743" s="1" t="s">
        <v>8578</v>
      </c>
    </row>
    <row r="1744" spans="1:72" ht="13.5" customHeight="1">
      <c r="A1744" s="7" t="str">
        <f>HYPERLINK("http://kyu.snu.ac.kr/sdhj/index.jsp?type=hj/GK14611_00IM0001_090b.jpg","1738_수남면_090b")</f>
        <v>1738_수남면_090b</v>
      </c>
      <c r="B1744" s="2">
        <v>1738</v>
      </c>
      <c r="C1744" s="2" t="s">
        <v>12814</v>
      </c>
      <c r="D1744" s="2" t="s">
        <v>12815</v>
      </c>
      <c r="E1744" s="2">
        <v>1743</v>
      </c>
      <c r="F1744" s="1">
        <v>6</v>
      </c>
      <c r="G1744" s="1" t="s">
        <v>2928</v>
      </c>
      <c r="H1744" s="1" t="s">
        <v>6273</v>
      </c>
      <c r="I1744" s="1">
        <v>2</v>
      </c>
      <c r="L1744" s="1">
        <v>4</v>
      </c>
      <c r="M1744" s="1" t="s">
        <v>12107</v>
      </c>
      <c r="N1744" s="1" t="s">
        <v>11818</v>
      </c>
      <c r="O1744" s="1" t="s">
        <v>6</v>
      </c>
      <c r="P1744" s="1" t="s">
        <v>6347</v>
      </c>
      <c r="T1744" s="1" t="s">
        <v>13505</v>
      </c>
      <c r="U1744" s="1" t="s">
        <v>246</v>
      </c>
      <c r="V1744" s="1" t="s">
        <v>6465</v>
      </c>
      <c r="W1744" s="1" t="s">
        <v>117</v>
      </c>
      <c r="X1744" s="1" t="s">
        <v>6743</v>
      </c>
      <c r="Y1744" s="1" t="s">
        <v>3075</v>
      </c>
      <c r="Z1744" s="1" t="s">
        <v>6776</v>
      </c>
      <c r="AC1744" s="1">
        <v>43</v>
      </c>
      <c r="AD1744" s="1" t="s">
        <v>303</v>
      </c>
      <c r="AE1744" s="1" t="s">
        <v>8565</v>
      </c>
      <c r="AJ1744" s="1" t="s">
        <v>17</v>
      </c>
      <c r="AK1744" s="1" t="s">
        <v>8760</v>
      </c>
      <c r="AL1744" s="1" t="s">
        <v>118</v>
      </c>
      <c r="AM1744" s="1" t="s">
        <v>8795</v>
      </c>
      <c r="AT1744" s="1" t="s">
        <v>46</v>
      </c>
      <c r="AU1744" s="1" t="s">
        <v>6649</v>
      </c>
      <c r="AV1744" s="1" t="s">
        <v>3076</v>
      </c>
      <c r="AW1744" s="1" t="s">
        <v>9294</v>
      </c>
      <c r="BG1744" s="1" t="s">
        <v>46</v>
      </c>
      <c r="BH1744" s="1" t="s">
        <v>6649</v>
      </c>
      <c r="BI1744" s="1" t="s">
        <v>2523</v>
      </c>
      <c r="BJ1744" s="1" t="s">
        <v>9204</v>
      </c>
      <c r="BK1744" s="1" t="s">
        <v>46</v>
      </c>
      <c r="BL1744" s="1" t="s">
        <v>6649</v>
      </c>
      <c r="BM1744" s="1" t="s">
        <v>3077</v>
      </c>
      <c r="BN1744" s="1" t="s">
        <v>6914</v>
      </c>
      <c r="BO1744" s="1" t="s">
        <v>81</v>
      </c>
      <c r="BP1744" s="1" t="s">
        <v>8866</v>
      </c>
      <c r="BQ1744" s="1" t="s">
        <v>3078</v>
      </c>
      <c r="BR1744" s="1" t="s">
        <v>10853</v>
      </c>
      <c r="BS1744" s="1" t="s">
        <v>2727</v>
      </c>
      <c r="BT1744" s="1" t="s">
        <v>8725</v>
      </c>
    </row>
    <row r="1745" spans="1:72" ht="13.5" customHeight="1">
      <c r="A1745" s="7" t="str">
        <f>HYPERLINK("http://kyu.snu.ac.kr/sdhj/index.jsp?type=hj/GK14611_00IM0001_090b.jpg","1738_수남면_090b")</f>
        <v>1738_수남면_090b</v>
      </c>
      <c r="B1745" s="2">
        <v>1738</v>
      </c>
      <c r="C1745" s="2" t="s">
        <v>13300</v>
      </c>
      <c r="D1745" s="2" t="s">
        <v>13301</v>
      </c>
      <c r="E1745" s="2">
        <v>1744</v>
      </c>
      <c r="F1745" s="1">
        <v>6</v>
      </c>
      <c r="G1745" s="1" t="s">
        <v>2928</v>
      </c>
      <c r="H1745" s="1" t="s">
        <v>6273</v>
      </c>
      <c r="I1745" s="1">
        <v>2</v>
      </c>
      <c r="L1745" s="1">
        <v>4</v>
      </c>
      <c r="M1745" s="1" t="s">
        <v>12107</v>
      </c>
      <c r="N1745" s="1" t="s">
        <v>11818</v>
      </c>
      <c r="S1745" s="1" t="s">
        <v>51</v>
      </c>
      <c r="T1745" s="1" t="s">
        <v>6364</v>
      </c>
      <c r="W1745" s="1" t="s">
        <v>153</v>
      </c>
      <c r="X1745" s="1" t="s">
        <v>6765</v>
      </c>
      <c r="Y1745" s="1" t="s">
        <v>53</v>
      </c>
      <c r="Z1745" s="1" t="s">
        <v>6773</v>
      </c>
      <c r="AC1745" s="1">
        <v>40</v>
      </c>
      <c r="AD1745" s="1" t="s">
        <v>172</v>
      </c>
      <c r="AE1745" s="1" t="s">
        <v>8583</v>
      </c>
      <c r="AJ1745" s="1" t="s">
        <v>17</v>
      </c>
      <c r="AK1745" s="1" t="s">
        <v>8760</v>
      </c>
      <c r="AL1745" s="1" t="s">
        <v>372</v>
      </c>
      <c r="AM1745" s="1" t="s">
        <v>8664</v>
      </c>
      <c r="AT1745" s="1" t="s">
        <v>119</v>
      </c>
      <c r="AU1745" s="1" t="s">
        <v>8868</v>
      </c>
      <c r="AV1745" s="1" t="s">
        <v>3079</v>
      </c>
      <c r="AW1745" s="1" t="s">
        <v>9293</v>
      </c>
      <c r="BG1745" s="1" t="s">
        <v>46</v>
      </c>
      <c r="BH1745" s="1" t="s">
        <v>6649</v>
      </c>
      <c r="BI1745" s="1" t="s">
        <v>2493</v>
      </c>
      <c r="BJ1745" s="1" t="s">
        <v>8668</v>
      </c>
      <c r="BK1745" s="1" t="s">
        <v>46</v>
      </c>
      <c r="BL1745" s="1" t="s">
        <v>6649</v>
      </c>
      <c r="BM1745" s="1" t="s">
        <v>2543</v>
      </c>
      <c r="BN1745" s="1" t="s">
        <v>9067</v>
      </c>
      <c r="BQ1745" s="1" t="s">
        <v>3080</v>
      </c>
      <c r="BR1745" s="1" t="s">
        <v>10852</v>
      </c>
      <c r="BS1745" s="1" t="s">
        <v>103</v>
      </c>
      <c r="BT1745" s="1" t="s">
        <v>8747</v>
      </c>
    </row>
    <row r="1746" spans="1:72" ht="13.5" customHeight="1">
      <c r="A1746" s="7" t="str">
        <f>HYPERLINK("http://kyu.snu.ac.kr/sdhj/index.jsp?type=hj/GK14611_00IM0001_090b.jpg","1738_수남면_090b")</f>
        <v>1738_수남면_090b</v>
      </c>
      <c r="B1746" s="2">
        <v>1738</v>
      </c>
      <c r="C1746" s="2" t="s">
        <v>13032</v>
      </c>
      <c r="D1746" s="2" t="s">
        <v>13033</v>
      </c>
      <c r="E1746" s="2">
        <v>1745</v>
      </c>
      <c r="F1746" s="1">
        <v>6</v>
      </c>
      <c r="G1746" s="1" t="s">
        <v>2928</v>
      </c>
      <c r="H1746" s="1" t="s">
        <v>6273</v>
      </c>
      <c r="I1746" s="1">
        <v>2</v>
      </c>
      <c r="L1746" s="1">
        <v>4</v>
      </c>
      <c r="M1746" s="1" t="s">
        <v>12107</v>
      </c>
      <c r="N1746" s="1" t="s">
        <v>11818</v>
      </c>
      <c r="S1746" s="1" t="s">
        <v>168</v>
      </c>
      <c r="T1746" s="1" t="s">
        <v>6377</v>
      </c>
      <c r="W1746" s="1" t="s">
        <v>1056</v>
      </c>
      <c r="X1746" s="1" t="s">
        <v>6718</v>
      </c>
      <c r="Y1746" s="1" t="s">
        <v>53</v>
      </c>
      <c r="Z1746" s="1" t="s">
        <v>6773</v>
      </c>
      <c r="AC1746" s="1">
        <v>65</v>
      </c>
      <c r="AD1746" s="1" t="s">
        <v>180</v>
      </c>
      <c r="AE1746" s="1" t="s">
        <v>8530</v>
      </c>
    </row>
    <row r="1747" spans="1:72" ht="13.5" customHeight="1">
      <c r="A1747" s="7" t="str">
        <f>HYPERLINK("http://kyu.snu.ac.kr/sdhj/index.jsp?type=hj/GK14611_00IM0001_090b.jpg","1738_수남면_090b")</f>
        <v>1738_수남면_090b</v>
      </c>
      <c r="B1747" s="2">
        <v>1738</v>
      </c>
      <c r="C1747" s="2" t="s">
        <v>13508</v>
      </c>
      <c r="D1747" s="2" t="s">
        <v>13509</v>
      </c>
      <c r="E1747" s="2">
        <v>1746</v>
      </c>
      <c r="F1747" s="1">
        <v>6</v>
      </c>
      <c r="G1747" s="1" t="s">
        <v>2928</v>
      </c>
      <c r="H1747" s="1" t="s">
        <v>6273</v>
      </c>
      <c r="I1747" s="1">
        <v>2</v>
      </c>
      <c r="L1747" s="1">
        <v>4</v>
      </c>
      <c r="M1747" s="1" t="s">
        <v>12107</v>
      </c>
      <c r="N1747" s="1" t="s">
        <v>11818</v>
      </c>
      <c r="S1747" s="1" t="s">
        <v>62</v>
      </c>
      <c r="T1747" s="1" t="s">
        <v>6363</v>
      </c>
      <c r="AC1747" s="1">
        <v>17</v>
      </c>
      <c r="AD1747" s="1" t="s">
        <v>88</v>
      </c>
      <c r="AE1747" s="1" t="s">
        <v>8561</v>
      </c>
    </row>
    <row r="1748" spans="1:72" ht="13.5" customHeight="1">
      <c r="A1748" s="7" t="str">
        <f>HYPERLINK("http://kyu.snu.ac.kr/sdhj/index.jsp?type=hj/GK14611_00IM0001_090b.jpg","1738_수남면_090b")</f>
        <v>1738_수남면_090b</v>
      </c>
      <c r="B1748" s="2">
        <v>1738</v>
      </c>
      <c r="C1748" s="2" t="s">
        <v>13508</v>
      </c>
      <c r="D1748" s="2" t="s">
        <v>13509</v>
      </c>
      <c r="E1748" s="2">
        <v>1747</v>
      </c>
      <c r="F1748" s="1">
        <v>6</v>
      </c>
      <c r="G1748" s="1" t="s">
        <v>2928</v>
      </c>
      <c r="H1748" s="1" t="s">
        <v>6273</v>
      </c>
      <c r="I1748" s="1">
        <v>2</v>
      </c>
      <c r="L1748" s="1">
        <v>4</v>
      </c>
      <c r="M1748" s="1" t="s">
        <v>12107</v>
      </c>
      <c r="N1748" s="1" t="s">
        <v>11818</v>
      </c>
      <c r="S1748" s="1" t="s">
        <v>62</v>
      </c>
      <c r="T1748" s="1" t="s">
        <v>6363</v>
      </c>
      <c r="AC1748" s="1">
        <v>13</v>
      </c>
      <c r="AD1748" s="1" t="s">
        <v>212</v>
      </c>
      <c r="AE1748" s="1" t="s">
        <v>8547</v>
      </c>
    </row>
    <row r="1749" spans="1:72" ht="13.5" customHeight="1">
      <c r="A1749" s="7" t="str">
        <f>HYPERLINK("http://kyu.snu.ac.kr/sdhj/index.jsp?type=hj/GK14611_00IM0001_090b.jpg","1738_수남면_090b")</f>
        <v>1738_수남면_090b</v>
      </c>
      <c r="B1749" s="2">
        <v>1738</v>
      </c>
      <c r="C1749" s="2" t="s">
        <v>13508</v>
      </c>
      <c r="D1749" s="2" t="s">
        <v>13509</v>
      </c>
      <c r="E1749" s="2">
        <v>1748</v>
      </c>
      <c r="F1749" s="1">
        <v>6</v>
      </c>
      <c r="G1749" s="1" t="s">
        <v>2928</v>
      </c>
      <c r="H1749" s="1" t="s">
        <v>6273</v>
      </c>
      <c r="I1749" s="1">
        <v>2</v>
      </c>
      <c r="L1749" s="1">
        <v>5</v>
      </c>
      <c r="M1749" s="1" t="s">
        <v>12108</v>
      </c>
      <c r="N1749" s="1" t="s">
        <v>12109</v>
      </c>
      <c r="T1749" s="1" t="s">
        <v>12813</v>
      </c>
      <c r="U1749" s="1" t="s">
        <v>159</v>
      </c>
      <c r="V1749" s="1" t="s">
        <v>6472</v>
      </c>
      <c r="W1749" s="1" t="s">
        <v>460</v>
      </c>
      <c r="X1749" s="1" t="s">
        <v>6720</v>
      </c>
      <c r="Y1749" s="1" t="s">
        <v>3081</v>
      </c>
      <c r="Z1749" s="1" t="s">
        <v>7755</v>
      </c>
      <c r="AC1749" s="1">
        <v>34</v>
      </c>
      <c r="AD1749" s="1" t="s">
        <v>446</v>
      </c>
      <c r="AE1749" s="1" t="s">
        <v>8579</v>
      </c>
      <c r="AJ1749" s="1" t="s">
        <v>17</v>
      </c>
      <c r="AK1749" s="1" t="s">
        <v>8760</v>
      </c>
      <c r="AL1749" s="1" t="s">
        <v>161</v>
      </c>
      <c r="AM1749" s="1" t="s">
        <v>8764</v>
      </c>
      <c r="AT1749" s="1" t="s">
        <v>81</v>
      </c>
      <c r="AU1749" s="1" t="s">
        <v>8866</v>
      </c>
      <c r="AV1749" s="1" t="s">
        <v>3082</v>
      </c>
      <c r="AW1749" s="1" t="s">
        <v>9292</v>
      </c>
      <c r="BG1749" s="1" t="s">
        <v>463</v>
      </c>
      <c r="BH1749" s="1" t="s">
        <v>11441</v>
      </c>
      <c r="BI1749" s="1" t="s">
        <v>464</v>
      </c>
      <c r="BJ1749" s="1" t="s">
        <v>9884</v>
      </c>
      <c r="BK1749" s="1" t="s">
        <v>3083</v>
      </c>
      <c r="BL1749" s="1" t="s">
        <v>11473</v>
      </c>
      <c r="BM1749" s="1" t="s">
        <v>466</v>
      </c>
      <c r="BN1749" s="1" t="s">
        <v>6736</v>
      </c>
      <c r="BO1749" s="1" t="s">
        <v>81</v>
      </c>
      <c r="BP1749" s="1" t="s">
        <v>8866</v>
      </c>
      <c r="BQ1749" s="1" t="s">
        <v>3084</v>
      </c>
      <c r="BR1749" s="1" t="s">
        <v>10851</v>
      </c>
      <c r="BS1749" s="1" t="s">
        <v>3085</v>
      </c>
      <c r="BT1749" s="1" t="s">
        <v>11025</v>
      </c>
    </row>
    <row r="1750" spans="1:72" ht="13.5" customHeight="1">
      <c r="A1750" s="7" t="str">
        <f>HYPERLINK("http://kyu.snu.ac.kr/sdhj/index.jsp?type=hj/GK14611_00IM0001_090b.jpg","1738_수남면_090b")</f>
        <v>1738_수남면_090b</v>
      </c>
      <c r="B1750" s="2">
        <v>1738</v>
      </c>
      <c r="C1750" s="2" t="s">
        <v>12692</v>
      </c>
      <c r="D1750" s="2" t="s">
        <v>12693</v>
      </c>
      <c r="E1750" s="2">
        <v>1749</v>
      </c>
      <c r="F1750" s="1">
        <v>6</v>
      </c>
      <c r="G1750" s="1" t="s">
        <v>2928</v>
      </c>
      <c r="H1750" s="1" t="s">
        <v>6273</v>
      </c>
      <c r="I1750" s="1">
        <v>2</v>
      </c>
      <c r="L1750" s="1">
        <v>5</v>
      </c>
      <c r="M1750" s="1" t="s">
        <v>12108</v>
      </c>
      <c r="N1750" s="1" t="s">
        <v>12109</v>
      </c>
      <c r="S1750" s="1" t="s">
        <v>51</v>
      </c>
      <c r="T1750" s="1" t="s">
        <v>6364</v>
      </c>
      <c r="W1750" s="1" t="s">
        <v>66</v>
      </c>
      <c r="X1750" s="1" t="s">
        <v>11719</v>
      </c>
      <c r="Y1750" s="1" t="s">
        <v>170</v>
      </c>
      <c r="Z1750" s="1" t="s">
        <v>6819</v>
      </c>
      <c r="AC1750" s="1">
        <v>38</v>
      </c>
      <c r="AD1750" s="1" t="s">
        <v>96</v>
      </c>
      <c r="AE1750" s="1" t="s">
        <v>8581</v>
      </c>
      <c r="AJ1750" s="1" t="s">
        <v>17</v>
      </c>
      <c r="AK1750" s="1" t="s">
        <v>8760</v>
      </c>
      <c r="AL1750" s="1" t="s">
        <v>3086</v>
      </c>
      <c r="AM1750" s="1" t="s">
        <v>8798</v>
      </c>
      <c r="AT1750" s="1" t="s">
        <v>81</v>
      </c>
      <c r="AU1750" s="1" t="s">
        <v>8866</v>
      </c>
      <c r="AV1750" s="1" t="s">
        <v>3087</v>
      </c>
      <c r="AW1750" s="1" t="s">
        <v>9291</v>
      </c>
      <c r="BG1750" s="1" t="s">
        <v>81</v>
      </c>
      <c r="BH1750" s="1" t="s">
        <v>8866</v>
      </c>
      <c r="BI1750" s="1" t="s">
        <v>3088</v>
      </c>
      <c r="BJ1750" s="1" t="s">
        <v>9969</v>
      </c>
      <c r="BK1750" s="1" t="s">
        <v>3089</v>
      </c>
      <c r="BL1750" s="1" t="s">
        <v>10141</v>
      </c>
      <c r="BM1750" s="1" t="s">
        <v>3090</v>
      </c>
      <c r="BN1750" s="1" t="s">
        <v>9164</v>
      </c>
      <c r="BO1750" s="1" t="s">
        <v>81</v>
      </c>
      <c r="BP1750" s="1" t="s">
        <v>8866</v>
      </c>
      <c r="BQ1750" s="1" t="s">
        <v>3091</v>
      </c>
      <c r="BR1750" s="1" t="s">
        <v>11276</v>
      </c>
      <c r="BS1750" s="1" t="s">
        <v>3092</v>
      </c>
      <c r="BT1750" s="1" t="s">
        <v>8780</v>
      </c>
    </row>
    <row r="1751" spans="1:72" ht="13.5" customHeight="1">
      <c r="A1751" s="7" t="str">
        <f>HYPERLINK("http://kyu.snu.ac.kr/sdhj/index.jsp?type=hj/GK14611_00IM0001_090b.jpg","1738_수남면_090b")</f>
        <v>1738_수남면_090b</v>
      </c>
      <c r="B1751" s="2">
        <v>1738</v>
      </c>
      <c r="C1751" s="2" t="s">
        <v>13721</v>
      </c>
      <c r="D1751" s="2" t="s">
        <v>13722</v>
      </c>
      <c r="E1751" s="2">
        <v>1750</v>
      </c>
      <c r="F1751" s="1">
        <v>6</v>
      </c>
      <c r="G1751" s="1" t="s">
        <v>2928</v>
      </c>
      <c r="H1751" s="1" t="s">
        <v>6273</v>
      </c>
      <c r="I1751" s="1">
        <v>2</v>
      </c>
      <c r="L1751" s="1">
        <v>5</v>
      </c>
      <c r="M1751" s="1" t="s">
        <v>12108</v>
      </c>
      <c r="N1751" s="1" t="s">
        <v>12109</v>
      </c>
      <c r="S1751" s="1" t="s">
        <v>131</v>
      </c>
      <c r="T1751" s="1" t="s">
        <v>6366</v>
      </c>
      <c r="Y1751" s="1" t="s">
        <v>3093</v>
      </c>
      <c r="Z1751" s="1" t="s">
        <v>7754</v>
      </c>
      <c r="AC1751" s="1">
        <v>6</v>
      </c>
      <c r="AD1751" s="1" t="s">
        <v>130</v>
      </c>
      <c r="AE1751" s="1" t="s">
        <v>8580</v>
      </c>
    </row>
    <row r="1752" spans="1:72" ht="13.5" customHeight="1">
      <c r="A1752" s="7" t="str">
        <f>HYPERLINK("http://kyu.snu.ac.kr/sdhj/index.jsp?type=hj/GK14611_00IM0001_090b.jpg","1738_수남면_090b")</f>
        <v>1738_수남면_090b</v>
      </c>
      <c r="B1752" s="2">
        <v>1738</v>
      </c>
      <c r="C1752" s="2" t="s">
        <v>12814</v>
      </c>
      <c r="D1752" s="2" t="s">
        <v>12815</v>
      </c>
      <c r="E1752" s="2">
        <v>1751</v>
      </c>
      <c r="F1752" s="1">
        <v>6</v>
      </c>
      <c r="G1752" s="1" t="s">
        <v>2928</v>
      </c>
      <c r="H1752" s="1" t="s">
        <v>6273</v>
      </c>
      <c r="I1752" s="1">
        <v>2</v>
      </c>
      <c r="L1752" s="1">
        <v>5</v>
      </c>
      <c r="M1752" s="1" t="s">
        <v>12108</v>
      </c>
      <c r="N1752" s="1" t="s">
        <v>12109</v>
      </c>
      <c r="T1752" s="1" t="s">
        <v>12816</v>
      </c>
      <c r="U1752" s="1" t="s">
        <v>181</v>
      </c>
      <c r="V1752" s="1" t="s">
        <v>6448</v>
      </c>
      <c r="Y1752" s="1" t="s">
        <v>3094</v>
      </c>
      <c r="Z1752" s="1" t="s">
        <v>7753</v>
      </c>
      <c r="AC1752" s="1">
        <v>67</v>
      </c>
      <c r="AD1752" s="1" t="s">
        <v>392</v>
      </c>
      <c r="AE1752" s="1" t="s">
        <v>8532</v>
      </c>
      <c r="BB1752" s="1" t="s">
        <v>181</v>
      </c>
      <c r="BC1752" s="1" t="s">
        <v>6448</v>
      </c>
      <c r="BD1752" s="1" t="s">
        <v>3095</v>
      </c>
      <c r="BE1752" s="1" t="s">
        <v>9588</v>
      </c>
    </row>
    <row r="1753" spans="1:72" ht="13.5" customHeight="1">
      <c r="A1753" s="7" t="str">
        <f>HYPERLINK("http://kyu.snu.ac.kr/sdhj/index.jsp?type=hj/GK14611_00IM0001_090b.jpg","1738_수남면_090b")</f>
        <v>1738_수남면_090b</v>
      </c>
      <c r="B1753" s="2">
        <v>1738</v>
      </c>
      <c r="C1753" s="2" t="s">
        <v>12814</v>
      </c>
      <c r="D1753" s="2" t="s">
        <v>12815</v>
      </c>
      <c r="E1753" s="2">
        <v>1752</v>
      </c>
      <c r="F1753" s="1">
        <v>6</v>
      </c>
      <c r="G1753" s="1" t="s">
        <v>2928</v>
      </c>
      <c r="H1753" s="1" t="s">
        <v>6273</v>
      </c>
      <c r="I1753" s="1">
        <v>2</v>
      </c>
      <c r="L1753" s="1">
        <v>5</v>
      </c>
      <c r="M1753" s="1" t="s">
        <v>12108</v>
      </c>
      <c r="N1753" s="1" t="s">
        <v>12109</v>
      </c>
      <c r="T1753" s="1" t="s">
        <v>12816</v>
      </c>
      <c r="U1753" s="1" t="s">
        <v>241</v>
      </c>
      <c r="V1753" s="1" t="s">
        <v>6447</v>
      </c>
      <c r="Y1753" s="1" t="s">
        <v>514</v>
      </c>
      <c r="Z1753" s="1" t="s">
        <v>7752</v>
      </c>
      <c r="AC1753" s="1">
        <v>59</v>
      </c>
      <c r="AD1753" s="1" t="s">
        <v>154</v>
      </c>
      <c r="AE1753" s="1" t="s">
        <v>8577</v>
      </c>
      <c r="BB1753" s="1" t="s">
        <v>239</v>
      </c>
      <c r="BC1753" s="1" t="s">
        <v>6489</v>
      </c>
      <c r="BF1753" s="1" t="s">
        <v>11491</v>
      </c>
    </row>
    <row r="1754" spans="1:72" ht="13.5" customHeight="1">
      <c r="A1754" s="7" t="str">
        <f>HYPERLINK("http://kyu.snu.ac.kr/sdhj/index.jsp?type=hj/GK14611_00IM0001_090b.jpg","1738_수남면_090b")</f>
        <v>1738_수남면_090b</v>
      </c>
      <c r="B1754" s="2">
        <v>1738</v>
      </c>
      <c r="C1754" s="2" t="s">
        <v>12735</v>
      </c>
      <c r="D1754" s="2" t="s">
        <v>12736</v>
      </c>
      <c r="E1754" s="2">
        <v>1753</v>
      </c>
      <c r="F1754" s="1">
        <v>6</v>
      </c>
      <c r="G1754" s="1" t="s">
        <v>2928</v>
      </c>
      <c r="H1754" s="1" t="s">
        <v>6273</v>
      </c>
      <c r="I1754" s="1">
        <v>2</v>
      </c>
      <c r="L1754" s="1">
        <v>5</v>
      </c>
      <c r="M1754" s="1" t="s">
        <v>12108</v>
      </c>
      <c r="N1754" s="1" t="s">
        <v>12109</v>
      </c>
      <c r="T1754" s="1" t="s">
        <v>12816</v>
      </c>
      <c r="U1754" s="1" t="s">
        <v>792</v>
      </c>
      <c r="V1754" s="1" t="s">
        <v>6474</v>
      </c>
      <c r="Y1754" s="1" t="s">
        <v>13201</v>
      </c>
      <c r="Z1754" s="1" t="s">
        <v>11736</v>
      </c>
      <c r="AC1754" s="1">
        <v>39</v>
      </c>
      <c r="AD1754" s="1" t="s">
        <v>93</v>
      </c>
      <c r="AE1754" s="1" t="s">
        <v>8534</v>
      </c>
    </row>
    <row r="1755" spans="1:72" ht="13.5" customHeight="1">
      <c r="A1755" s="7" t="str">
        <f>HYPERLINK("http://kyu.snu.ac.kr/sdhj/index.jsp?type=hj/GK14611_00IM0001_090b.jpg","1738_수남면_090b")</f>
        <v>1738_수남면_090b</v>
      </c>
      <c r="B1755" s="2">
        <v>1738</v>
      </c>
      <c r="C1755" s="2" t="s">
        <v>12928</v>
      </c>
      <c r="D1755" s="2" t="s">
        <v>12929</v>
      </c>
      <c r="E1755" s="2">
        <v>1754</v>
      </c>
      <c r="F1755" s="1">
        <v>6</v>
      </c>
      <c r="G1755" s="1" t="s">
        <v>2928</v>
      </c>
      <c r="H1755" s="1" t="s">
        <v>6273</v>
      </c>
      <c r="I1755" s="1">
        <v>2</v>
      </c>
      <c r="L1755" s="1">
        <v>5</v>
      </c>
      <c r="M1755" s="1" t="s">
        <v>12108</v>
      </c>
      <c r="N1755" s="1" t="s">
        <v>12109</v>
      </c>
      <c r="T1755" s="1" t="s">
        <v>12816</v>
      </c>
      <c r="U1755" s="1" t="s">
        <v>241</v>
      </c>
      <c r="V1755" s="1" t="s">
        <v>6447</v>
      </c>
      <c r="Y1755" s="1" t="s">
        <v>3096</v>
      </c>
      <c r="Z1755" s="1" t="s">
        <v>7028</v>
      </c>
      <c r="AC1755" s="1">
        <v>5</v>
      </c>
      <c r="AD1755" s="1" t="s">
        <v>180</v>
      </c>
      <c r="AE1755" s="1" t="s">
        <v>8530</v>
      </c>
      <c r="BB1755" s="1" t="s">
        <v>239</v>
      </c>
      <c r="BC1755" s="1" t="s">
        <v>6489</v>
      </c>
      <c r="BF1755" s="1" t="s">
        <v>11522</v>
      </c>
    </row>
    <row r="1756" spans="1:72" ht="13.5" customHeight="1">
      <c r="A1756" s="7" t="str">
        <f>HYPERLINK("http://kyu.snu.ac.kr/sdhj/index.jsp?type=hj/GK14611_00IM0001_090b.jpg","1738_수남면_090b")</f>
        <v>1738_수남면_090b</v>
      </c>
      <c r="B1756" s="2">
        <v>1738</v>
      </c>
      <c r="C1756" s="2" t="s">
        <v>12735</v>
      </c>
      <c r="D1756" s="2" t="s">
        <v>12736</v>
      </c>
      <c r="E1756" s="2">
        <v>1755</v>
      </c>
      <c r="F1756" s="1">
        <v>6</v>
      </c>
      <c r="G1756" s="1" t="s">
        <v>2928</v>
      </c>
      <c r="H1756" s="1" t="s">
        <v>6273</v>
      </c>
      <c r="I1756" s="1">
        <v>3</v>
      </c>
      <c r="J1756" s="1" t="s">
        <v>3097</v>
      </c>
      <c r="K1756" s="1" t="s">
        <v>6318</v>
      </c>
      <c r="L1756" s="1">
        <v>1</v>
      </c>
      <c r="M1756" s="1" t="s">
        <v>3099</v>
      </c>
      <c r="N1756" s="1" t="s">
        <v>7751</v>
      </c>
      <c r="T1756" s="1" t="s">
        <v>13014</v>
      </c>
      <c r="U1756" s="1" t="s">
        <v>3098</v>
      </c>
      <c r="V1756" s="1" t="s">
        <v>6570</v>
      </c>
      <c r="Y1756" s="1" t="s">
        <v>3099</v>
      </c>
      <c r="Z1756" s="1" t="s">
        <v>7751</v>
      </c>
      <c r="AC1756" s="1">
        <v>59</v>
      </c>
      <c r="AD1756" s="1" t="s">
        <v>154</v>
      </c>
      <c r="AE1756" s="1" t="s">
        <v>8577</v>
      </c>
      <c r="AJ1756" s="1" t="s">
        <v>17</v>
      </c>
      <c r="AK1756" s="1" t="s">
        <v>8760</v>
      </c>
      <c r="AL1756" s="1" t="s">
        <v>372</v>
      </c>
      <c r="AM1756" s="1" t="s">
        <v>8664</v>
      </c>
      <c r="AN1756" s="1" t="s">
        <v>353</v>
      </c>
      <c r="AO1756" s="1" t="s">
        <v>6368</v>
      </c>
      <c r="AR1756" s="1" t="s">
        <v>3100</v>
      </c>
      <c r="AS1756" s="1" t="s">
        <v>8845</v>
      </c>
      <c r="AT1756" s="1" t="s">
        <v>183</v>
      </c>
      <c r="AU1756" s="1" t="s">
        <v>6484</v>
      </c>
      <c r="AV1756" s="1" t="s">
        <v>3096</v>
      </c>
      <c r="AW1756" s="1" t="s">
        <v>7028</v>
      </c>
      <c r="BG1756" s="1" t="s">
        <v>183</v>
      </c>
      <c r="BH1756" s="1" t="s">
        <v>6484</v>
      </c>
      <c r="BI1756" s="1" t="s">
        <v>3101</v>
      </c>
      <c r="BJ1756" s="1" t="s">
        <v>9968</v>
      </c>
      <c r="BK1756" s="1" t="s">
        <v>183</v>
      </c>
      <c r="BL1756" s="1" t="s">
        <v>6484</v>
      </c>
      <c r="BM1756" s="1" t="s">
        <v>3102</v>
      </c>
      <c r="BN1756" s="1" t="s">
        <v>10394</v>
      </c>
      <c r="BO1756" s="1" t="s">
        <v>183</v>
      </c>
      <c r="BP1756" s="1" t="s">
        <v>6484</v>
      </c>
      <c r="BQ1756" s="1" t="s">
        <v>3103</v>
      </c>
      <c r="BR1756" s="1" t="s">
        <v>13723</v>
      </c>
      <c r="BS1756" s="1" t="s">
        <v>50</v>
      </c>
      <c r="BT1756" s="1" t="s">
        <v>11050</v>
      </c>
    </row>
    <row r="1757" spans="1:72" ht="13.5" customHeight="1">
      <c r="A1757" s="7" t="str">
        <f>HYPERLINK("http://kyu.snu.ac.kr/sdhj/index.jsp?type=hj/GK14611_00IM0001_090b.jpg","1738_수남면_090b")</f>
        <v>1738_수남면_090b</v>
      </c>
      <c r="B1757" s="2">
        <v>1738</v>
      </c>
      <c r="C1757" s="2" t="s">
        <v>13016</v>
      </c>
      <c r="D1757" s="2" t="s">
        <v>13017</v>
      </c>
      <c r="E1757" s="2">
        <v>1756</v>
      </c>
      <c r="F1757" s="1">
        <v>6</v>
      </c>
      <c r="G1757" s="1" t="s">
        <v>2928</v>
      </c>
      <c r="H1757" s="1" t="s">
        <v>6273</v>
      </c>
      <c r="I1757" s="1">
        <v>3</v>
      </c>
      <c r="L1757" s="1">
        <v>1</v>
      </c>
      <c r="M1757" s="1" t="s">
        <v>3099</v>
      </c>
      <c r="N1757" s="1" t="s">
        <v>7751</v>
      </c>
      <c r="S1757" s="1" t="s">
        <v>51</v>
      </c>
      <c r="T1757" s="1" t="s">
        <v>6364</v>
      </c>
      <c r="U1757" s="1" t="s">
        <v>185</v>
      </c>
      <c r="V1757" s="1" t="s">
        <v>6456</v>
      </c>
      <c r="Y1757" s="1" t="s">
        <v>13724</v>
      </c>
      <c r="Z1757" s="1" t="s">
        <v>7296</v>
      </c>
      <c r="AC1757" s="1">
        <v>50</v>
      </c>
      <c r="AD1757" s="1" t="s">
        <v>469</v>
      </c>
      <c r="AE1757" s="1" t="s">
        <v>8574</v>
      </c>
      <c r="AJ1757" s="1" t="s">
        <v>17</v>
      </c>
      <c r="AK1757" s="1" t="s">
        <v>8760</v>
      </c>
      <c r="AL1757" s="1" t="s">
        <v>55</v>
      </c>
      <c r="AM1757" s="1" t="s">
        <v>8766</v>
      </c>
      <c r="AT1757" s="1" t="s">
        <v>183</v>
      </c>
      <c r="AU1757" s="1" t="s">
        <v>6484</v>
      </c>
      <c r="AV1757" s="1" t="s">
        <v>3104</v>
      </c>
      <c r="AW1757" s="1" t="s">
        <v>9290</v>
      </c>
      <c r="BG1757" s="1" t="s">
        <v>183</v>
      </c>
      <c r="BH1757" s="1" t="s">
        <v>6484</v>
      </c>
      <c r="BI1757" s="1" t="s">
        <v>1393</v>
      </c>
      <c r="BJ1757" s="1" t="s">
        <v>9062</v>
      </c>
      <c r="BK1757" s="1" t="s">
        <v>183</v>
      </c>
      <c r="BL1757" s="1" t="s">
        <v>6484</v>
      </c>
      <c r="BM1757" s="1" t="s">
        <v>515</v>
      </c>
      <c r="BN1757" s="1" t="s">
        <v>7180</v>
      </c>
      <c r="BO1757" s="1" t="s">
        <v>183</v>
      </c>
      <c r="BP1757" s="1" t="s">
        <v>6484</v>
      </c>
      <c r="BQ1757" s="1" t="s">
        <v>3105</v>
      </c>
      <c r="BR1757" s="1" t="s">
        <v>9067</v>
      </c>
      <c r="BS1757" s="1" t="s">
        <v>55</v>
      </c>
      <c r="BT1757" s="1" t="s">
        <v>8766</v>
      </c>
    </row>
    <row r="1758" spans="1:72" ht="13.5" customHeight="1">
      <c r="A1758" s="7" t="str">
        <f>HYPERLINK("http://kyu.snu.ac.kr/sdhj/index.jsp?type=hj/GK14611_00IM0001_090b.jpg","1738_수남면_090b")</f>
        <v>1738_수남면_090b</v>
      </c>
      <c r="B1758" s="2">
        <v>1738</v>
      </c>
      <c r="C1758" s="2" t="s">
        <v>12722</v>
      </c>
      <c r="D1758" s="2" t="s">
        <v>12723</v>
      </c>
      <c r="E1758" s="2">
        <v>1757</v>
      </c>
      <c r="F1758" s="1">
        <v>6</v>
      </c>
      <c r="G1758" s="1" t="s">
        <v>2928</v>
      </c>
      <c r="H1758" s="1" t="s">
        <v>6273</v>
      </c>
      <c r="I1758" s="1">
        <v>3</v>
      </c>
      <c r="L1758" s="1">
        <v>1</v>
      </c>
      <c r="M1758" s="1" t="s">
        <v>3099</v>
      </c>
      <c r="N1758" s="1" t="s">
        <v>7751</v>
      </c>
      <c r="S1758" s="1" t="s">
        <v>62</v>
      </c>
      <c r="T1758" s="1" t="s">
        <v>6363</v>
      </c>
      <c r="Y1758" s="1" t="s">
        <v>363</v>
      </c>
      <c r="Z1758" s="1" t="s">
        <v>6774</v>
      </c>
      <c r="AC1758" s="1">
        <v>11</v>
      </c>
      <c r="AD1758" s="1" t="s">
        <v>134</v>
      </c>
      <c r="AE1758" s="1" t="s">
        <v>8563</v>
      </c>
    </row>
    <row r="1759" spans="1:72" ht="13.5" customHeight="1">
      <c r="A1759" s="7" t="str">
        <f>HYPERLINK("http://kyu.snu.ac.kr/sdhj/index.jsp?type=hj/GK14611_00IM0001_090b.jpg","1738_수남면_090b")</f>
        <v>1738_수남면_090b</v>
      </c>
      <c r="B1759" s="2">
        <v>1738</v>
      </c>
      <c r="C1759" s="2" t="s">
        <v>12722</v>
      </c>
      <c r="D1759" s="2" t="s">
        <v>12723</v>
      </c>
      <c r="E1759" s="2">
        <v>1758</v>
      </c>
      <c r="F1759" s="1">
        <v>6</v>
      </c>
      <c r="G1759" s="1" t="s">
        <v>2928</v>
      </c>
      <c r="H1759" s="1" t="s">
        <v>6273</v>
      </c>
      <c r="I1759" s="1">
        <v>3</v>
      </c>
      <c r="L1759" s="1">
        <v>2</v>
      </c>
      <c r="M1759" s="1" t="s">
        <v>13725</v>
      </c>
      <c r="N1759" s="1" t="s">
        <v>6932</v>
      </c>
      <c r="T1759" s="1" t="s">
        <v>12719</v>
      </c>
      <c r="U1759" s="1" t="s">
        <v>185</v>
      </c>
      <c r="V1759" s="1" t="s">
        <v>6456</v>
      </c>
      <c r="Y1759" s="1" t="s">
        <v>6135</v>
      </c>
      <c r="Z1759" s="1" t="s">
        <v>6932</v>
      </c>
      <c r="AC1759" s="1">
        <v>62</v>
      </c>
      <c r="AD1759" s="1" t="s">
        <v>104</v>
      </c>
      <c r="AE1759" s="1" t="s">
        <v>8576</v>
      </c>
      <c r="AJ1759" s="1" t="s">
        <v>17</v>
      </c>
      <c r="AK1759" s="1" t="s">
        <v>8760</v>
      </c>
      <c r="AL1759" s="1" t="s">
        <v>50</v>
      </c>
      <c r="AM1759" s="1" t="s">
        <v>11050</v>
      </c>
      <c r="AN1759" s="1" t="s">
        <v>353</v>
      </c>
      <c r="AO1759" s="1" t="s">
        <v>6368</v>
      </c>
      <c r="AR1759" s="1" t="s">
        <v>3106</v>
      </c>
      <c r="AS1759" s="1" t="s">
        <v>8844</v>
      </c>
      <c r="AT1759" s="1" t="s">
        <v>46</v>
      </c>
      <c r="AU1759" s="1" t="s">
        <v>6649</v>
      </c>
      <c r="AV1759" s="1" t="s">
        <v>3107</v>
      </c>
      <c r="AW1759" s="1" t="s">
        <v>9289</v>
      </c>
      <c r="BG1759" s="1" t="s">
        <v>46</v>
      </c>
      <c r="BH1759" s="1" t="s">
        <v>6649</v>
      </c>
      <c r="BI1759" s="1" t="s">
        <v>3108</v>
      </c>
      <c r="BJ1759" s="1" t="s">
        <v>7153</v>
      </c>
      <c r="BK1759" s="1" t="s">
        <v>46</v>
      </c>
      <c r="BL1759" s="1" t="s">
        <v>6649</v>
      </c>
      <c r="BM1759" s="1" t="s">
        <v>3109</v>
      </c>
      <c r="BN1759" s="1" t="s">
        <v>6781</v>
      </c>
      <c r="BO1759" s="1" t="s">
        <v>46</v>
      </c>
      <c r="BP1759" s="1" t="s">
        <v>6649</v>
      </c>
      <c r="BQ1759" s="1" t="s">
        <v>3110</v>
      </c>
      <c r="BR1759" s="1" t="s">
        <v>11092</v>
      </c>
      <c r="BS1759" s="1" t="s">
        <v>50</v>
      </c>
      <c r="BT1759" s="1" t="s">
        <v>11050</v>
      </c>
    </row>
    <row r="1760" spans="1:72" ht="13.5" customHeight="1">
      <c r="A1760" s="7" t="str">
        <f>HYPERLINK("http://kyu.snu.ac.kr/sdhj/index.jsp?type=hj/GK14611_00IM0001_090b.jpg","1738_수남면_090b")</f>
        <v>1738_수남면_090b</v>
      </c>
      <c r="B1760" s="2">
        <v>1738</v>
      </c>
      <c r="C1760" s="2" t="s">
        <v>12725</v>
      </c>
      <c r="D1760" s="2" t="s">
        <v>12726</v>
      </c>
      <c r="E1760" s="2">
        <v>1759</v>
      </c>
      <c r="F1760" s="1">
        <v>6</v>
      </c>
      <c r="G1760" s="1" t="s">
        <v>2928</v>
      </c>
      <c r="H1760" s="1" t="s">
        <v>6273</v>
      </c>
      <c r="I1760" s="1">
        <v>3</v>
      </c>
      <c r="L1760" s="1">
        <v>3</v>
      </c>
      <c r="M1760" s="1" t="s">
        <v>1212</v>
      </c>
      <c r="N1760" s="1" t="s">
        <v>7750</v>
      </c>
      <c r="T1760" s="1" t="s">
        <v>12719</v>
      </c>
      <c r="U1760" s="1" t="s">
        <v>3098</v>
      </c>
      <c r="V1760" s="1" t="s">
        <v>6570</v>
      </c>
      <c r="Y1760" s="1" t="s">
        <v>1212</v>
      </c>
      <c r="Z1760" s="1" t="s">
        <v>7750</v>
      </c>
      <c r="AC1760" s="1">
        <v>62</v>
      </c>
      <c r="AD1760" s="1" t="s">
        <v>104</v>
      </c>
      <c r="AE1760" s="1" t="s">
        <v>8576</v>
      </c>
      <c r="AJ1760" s="1" t="s">
        <v>17</v>
      </c>
      <c r="AK1760" s="1" t="s">
        <v>8760</v>
      </c>
      <c r="AL1760" s="1" t="s">
        <v>50</v>
      </c>
      <c r="AM1760" s="1" t="s">
        <v>11050</v>
      </c>
      <c r="AN1760" s="1" t="s">
        <v>353</v>
      </c>
      <c r="AO1760" s="1" t="s">
        <v>6368</v>
      </c>
      <c r="AR1760" s="1" t="s">
        <v>13726</v>
      </c>
      <c r="AS1760" s="1" t="s">
        <v>8843</v>
      </c>
      <c r="AT1760" s="1" t="s">
        <v>121</v>
      </c>
      <c r="AU1760" s="1" t="s">
        <v>11052</v>
      </c>
      <c r="AV1760" s="1" t="s">
        <v>1019</v>
      </c>
      <c r="AW1760" s="1" t="s">
        <v>9062</v>
      </c>
      <c r="BB1760" s="1" t="s">
        <v>185</v>
      </c>
      <c r="BC1760" s="1" t="s">
        <v>6456</v>
      </c>
      <c r="BD1760" s="1" t="s">
        <v>3111</v>
      </c>
      <c r="BE1760" s="1" t="s">
        <v>9587</v>
      </c>
      <c r="BG1760" s="1" t="s">
        <v>121</v>
      </c>
      <c r="BH1760" s="1" t="s">
        <v>11052</v>
      </c>
      <c r="BI1760" s="1" t="s">
        <v>3112</v>
      </c>
      <c r="BJ1760" s="1" t="s">
        <v>9967</v>
      </c>
      <c r="BK1760" s="1" t="s">
        <v>46</v>
      </c>
      <c r="BL1760" s="1" t="s">
        <v>6649</v>
      </c>
      <c r="BM1760" s="1" t="s">
        <v>3113</v>
      </c>
      <c r="BN1760" s="1" t="s">
        <v>10393</v>
      </c>
      <c r="BO1760" s="1" t="s">
        <v>183</v>
      </c>
      <c r="BP1760" s="1" t="s">
        <v>6484</v>
      </c>
      <c r="BQ1760" s="1" t="s">
        <v>3114</v>
      </c>
      <c r="BR1760" s="1" t="s">
        <v>8701</v>
      </c>
      <c r="BS1760" s="1" t="s">
        <v>257</v>
      </c>
      <c r="BT1760" s="1" t="s">
        <v>8704</v>
      </c>
    </row>
    <row r="1761" spans="1:72" ht="13.5" customHeight="1">
      <c r="A1761" s="7" t="str">
        <f>HYPERLINK("http://kyu.snu.ac.kr/sdhj/index.jsp?type=hj/GK14611_00IM0001_090b.jpg","1738_수남면_090b")</f>
        <v>1738_수남면_090b</v>
      </c>
      <c r="B1761" s="2">
        <v>1738</v>
      </c>
      <c r="C1761" s="2" t="s">
        <v>13727</v>
      </c>
      <c r="D1761" s="2" t="s">
        <v>13728</v>
      </c>
      <c r="E1761" s="2">
        <v>1760</v>
      </c>
      <c r="F1761" s="1">
        <v>6</v>
      </c>
      <c r="G1761" s="1" t="s">
        <v>2928</v>
      </c>
      <c r="H1761" s="1" t="s">
        <v>6273</v>
      </c>
      <c r="I1761" s="1">
        <v>3</v>
      </c>
      <c r="L1761" s="1">
        <v>3</v>
      </c>
      <c r="M1761" s="1" t="s">
        <v>1212</v>
      </c>
      <c r="N1761" s="1" t="s">
        <v>7750</v>
      </c>
      <c r="S1761" s="1" t="s">
        <v>51</v>
      </c>
      <c r="T1761" s="1" t="s">
        <v>6364</v>
      </c>
      <c r="U1761" s="1" t="s">
        <v>185</v>
      </c>
      <c r="V1761" s="1" t="s">
        <v>6456</v>
      </c>
      <c r="Y1761" s="1" t="s">
        <v>3115</v>
      </c>
      <c r="Z1761" s="1" t="s">
        <v>7749</v>
      </c>
      <c r="AC1761" s="1">
        <v>43</v>
      </c>
      <c r="AD1761" s="1" t="s">
        <v>303</v>
      </c>
      <c r="AE1761" s="1" t="s">
        <v>8565</v>
      </c>
      <c r="AJ1761" s="1" t="s">
        <v>17</v>
      </c>
      <c r="AK1761" s="1" t="s">
        <v>8760</v>
      </c>
      <c r="AL1761" s="1" t="s">
        <v>55</v>
      </c>
      <c r="AM1761" s="1" t="s">
        <v>8766</v>
      </c>
      <c r="AT1761" s="1" t="s">
        <v>183</v>
      </c>
      <c r="AU1761" s="1" t="s">
        <v>6484</v>
      </c>
      <c r="AV1761" s="1" t="s">
        <v>3116</v>
      </c>
      <c r="AW1761" s="1" t="s">
        <v>9288</v>
      </c>
      <c r="BG1761" s="1" t="s">
        <v>183</v>
      </c>
      <c r="BH1761" s="1" t="s">
        <v>6484</v>
      </c>
      <c r="BI1761" s="1" t="s">
        <v>3117</v>
      </c>
      <c r="BJ1761" s="1" t="s">
        <v>7037</v>
      </c>
      <c r="BK1761" s="1" t="s">
        <v>183</v>
      </c>
      <c r="BL1761" s="1" t="s">
        <v>6484</v>
      </c>
      <c r="BM1761" s="1" t="s">
        <v>3118</v>
      </c>
      <c r="BN1761" s="1" t="s">
        <v>10392</v>
      </c>
      <c r="BO1761" s="1" t="s">
        <v>183</v>
      </c>
      <c r="BP1761" s="1" t="s">
        <v>6484</v>
      </c>
      <c r="BQ1761" s="1" t="s">
        <v>515</v>
      </c>
      <c r="BR1761" s="1" t="s">
        <v>13729</v>
      </c>
      <c r="BS1761" s="1" t="s">
        <v>55</v>
      </c>
      <c r="BT1761" s="1" t="s">
        <v>8766</v>
      </c>
    </row>
    <row r="1762" spans="1:72" ht="13.5" customHeight="1">
      <c r="A1762" s="7" t="str">
        <f>HYPERLINK("http://kyu.snu.ac.kr/sdhj/index.jsp?type=hj/GK14611_00IM0001_090b.jpg","1738_수남면_090b")</f>
        <v>1738_수남면_090b</v>
      </c>
      <c r="B1762" s="2">
        <v>1738</v>
      </c>
      <c r="C1762" s="2" t="s">
        <v>12722</v>
      </c>
      <c r="D1762" s="2" t="s">
        <v>12723</v>
      </c>
      <c r="E1762" s="2">
        <v>1761</v>
      </c>
      <c r="F1762" s="1">
        <v>6</v>
      </c>
      <c r="G1762" s="1" t="s">
        <v>2928</v>
      </c>
      <c r="H1762" s="1" t="s">
        <v>6273</v>
      </c>
      <c r="I1762" s="1">
        <v>3</v>
      </c>
      <c r="L1762" s="1">
        <v>4</v>
      </c>
      <c r="M1762" s="1" t="s">
        <v>12110</v>
      </c>
      <c r="N1762" s="1" t="s">
        <v>12111</v>
      </c>
      <c r="T1762" s="1" t="s">
        <v>13649</v>
      </c>
      <c r="U1762" s="1" t="s">
        <v>368</v>
      </c>
      <c r="V1762" s="1" t="s">
        <v>6464</v>
      </c>
      <c r="W1762" s="1" t="s">
        <v>66</v>
      </c>
      <c r="X1762" s="1" t="s">
        <v>11719</v>
      </c>
      <c r="Y1762" s="1" t="s">
        <v>3119</v>
      </c>
      <c r="Z1762" s="1" t="s">
        <v>7748</v>
      </c>
      <c r="AC1762" s="1">
        <v>65</v>
      </c>
      <c r="AD1762" s="1" t="s">
        <v>180</v>
      </c>
      <c r="AE1762" s="1" t="s">
        <v>8530</v>
      </c>
      <c r="AJ1762" s="1" t="s">
        <v>17</v>
      </c>
      <c r="AK1762" s="1" t="s">
        <v>8760</v>
      </c>
      <c r="AL1762" s="1" t="s">
        <v>161</v>
      </c>
      <c r="AM1762" s="1" t="s">
        <v>8764</v>
      </c>
      <c r="AT1762" s="1" t="s">
        <v>46</v>
      </c>
      <c r="AU1762" s="1" t="s">
        <v>6649</v>
      </c>
      <c r="AV1762" s="1" t="s">
        <v>3120</v>
      </c>
      <c r="AW1762" s="1" t="s">
        <v>9287</v>
      </c>
      <c r="BG1762" s="1" t="s">
        <v>46</v>
      </c>
      <c r="BH1762" s="1" t="s">
        <v>6649</v>
      </c>
      <c r="BI1762" s="1" t="s">
        <v>1747</v>
      </c>
      <c r="BJ1762" s="1" t="s">
        <v>7234</v>
      </c>
      <c r="BK1762" s="1" t="s">
        <v>110</v>
      </c>
      <c r="BL1762" s="1" t="s">
        <v>6351</v>
      </c>
      <c r="BM1762" s="1" t="s">
        <v>3121</v>
      </c>
      <c r="BN1762" s="1" t="s">
        <v>10391</v>
      </c>
      <c r="BO1762" s="1" t="s">
        <v>46</v>
      </c>
      <c r="BP1762" s="1" t="s">
        <v>6649</v>
      </c>
      <c r="BQ1762" s="1" t="s">
        <v>3122</v>
      </c>
      <c r="BR1762" s="1" t="s">
        <v>10850</v>
      </c>
      <c r="BS1762" s="1" t="s">
        <v>1475</v>
      </c>
      <c r="BT1762" s="1" t="s">
        <v>8689</v>
      </c>
    </row>
    <row r="1763" spans="1:72" ht="13.5" customHeight="1">
      <c r="A1763" s="7" t="str">
        <f>HYPERLINK("http://kyu.snu.ac.kr/sdhj/index.jsp?type=hj/GK14611_00IM0001_090b.jpg","1738_수남면_090b")</f>
        <v>1738_수남면_090b</v>
      </c>
      <c r="B1763" s="2">
        <v>1738</v>
      </c>
      <c r="C1763" s="2" t="s">
        <v>13018</v>
      </c>
      <c r="D1763" s="2" t="s">
        <v>12674</v>
      </c>
      <c r="E1763" s="2">
        <v>1762</v>
      </c>
      <c r="F1763" s="1">
        <v>6</v>
      </c>
      <c r="G1763" s="1" t="s">
        <v>2928</v>
      </c>
      <c r="H1763" s="1" t="s">
        <v>6273</v>
      </c>
      <c r="I1763" s="1">
        <v>3</v>
      </c>
      <c r="L1763" s="1">
        <v>4</v>
      </c>
      <c r="M1763" s="1" t="s">
        <v>12110</v>
      </c>
      <c r="N1763" s="1" t="s">
        <v>12111</v>
      </c>
      <c r="S1763" s="1" t="s">
        <v>51</v>
      </c>
      <c r="T1763" s="1" t="s">
        <v>6364</v>
      </c>
      <c r="W1763" s="1" t="s">
        <v>153</v>
      </c>
      <c r="X1763" s="1" t="s">
        <v>6765</v>
      </c>
      <c r="Y1763" s="1" t="s">
        <v>53</v>
      </c>
      <c r="Z1763" s="1" t="s">
        <v>6773</v>
      </c>
      <c r="AC1763" s="1">
        <v>50</v>
      </c>
      <c r="AD1763" s="1" t="s">
        <v>469</v>
      </c>
      <c r="AE1763" s="1" t="s">
        <v>8574</v>
      </c>
      <c r="AJ1763" s="1" t="s">
        <v>17</v>
      </c>
      <c r="AK1763" s="1" t="s">
        <v>8760</v>
      </c>
      <c r="AL1763" s="1" t="s">
        <v>126</v>
      </c>
      <c r="AM1763" s="1" t="s">
        <v>8691</v>
      </c>
      <c r="AT1763" s="1" t="s">
        <v>3123</v>
      </c>
      <c r="AU1763" s="1" t="s">
        <v>6552</v>
      </c>
      <c r="AV1763" s="1" t="s">
        <v>3124</v>
      </c>
      <c r="AW1763" s="1" t="s">
        <v>6939</v>
      </c>
      <c r="BG1763" s="1" t="s">
        <v>81</v>
      </c>
      <c r="BH1763" s="1" t="s">
        <v>8866</v>
      </c>
      <c r="BI1763" s="1" t="s">
        <v>3125</v>
      </c>
      <c r="BJ1763" s="1" t="s">
        <v>9966</v>
      </c>
      <c r="BK1763" s="1" t="s">
        <v>81</v>
      </c>
      <c r="BL1763" s="1" t="s">
        <v>8866</v>
      </c>
      <c r="BM1763" s="1" t="s">
        <v>3126</v>
      </c>
      <c r="BN1763" s="1" t="s">
        <v>8050</v>
      </c>
      <c r="BO1763" s="1" t="s">
        <v>638</v>
      </c>
      <c r="BP1763" s="1" t="s">
        <v>11440</v>
      </c>
      <c r="BQ1763" s="1" t="s">
        <v>3127</v>
      </c>
      <c r="BR1763" s="1" t="s">
        <v>11281</v>
      </c>
      <c r="BS1763" s="1" t="s">
        <v>372</v>
      </c>
      <c r="BT1763" s="1" t="s">
        <v>8664</v>
      </c>
    </row>
    <row r="1764" spans="1:72" ht="13.5" customHeight="1">
      <c r="A1764" s="7" t="str">
        <f>HYPERLINK("http://kyu.snu.ac.kr/sdhj/index.jsp?type=hj/GK14611_00IM0001_090b.jpg","1738_수남면_090b")</f>
        <v>1738_수남면_090b</v>
      </c>
      <c r="B1764" s="2">
        <v>1738</v>
      </c>
      <c r="C1764" s="2" t="s">
        <v>12766</v>
      </c>
      <c r="D1764" s="2" t="s">
        <v>12767</v>
      </c>
      <c r="E1764" s="2">
        <v>1763</v>
      </c>
      <c r="F1764" s="1">
        <v>6</v>
      </c>
      <c r="G1764" s="1" t="s">
        <v>2928</v>
      </c>
      <c r="H1764" s="1" t="s">
        <v>6273</v>
      </c>
      <c r="I1764" s="1">
        <v>3</v>
      </c>
      <c r="L1764" s="1">
        <v>4</v>
      </c>
      <c r="M1764" s="1" t="s">
        <v>12110</v>
      </c>
      <c r="N1764" s="1" t="s">
        <v>12111</v>
      </c>
      <c r="S1764" s="1" t="s">
        <v>131</v>
      </c>
      <c r="T1764" s="1" t="s">
        <v>6366</v>
      </c>
      <c r="U1764" s="1" t="s">
        <v>3128</v>
      </c>
      <c r="V1764" s="1" t="s">
        <v>6453</v>
      </c>
      <c r="Y1764" s="1" t="s">
        <v>3096</v>
      </c>
      <c r="Z1764" s="1" t="s">
        <v>7028</v>
      </c>
      <c r="AC1764" s="1">
        <v>20</v>
      </c>
      <c r="AD1764" s="1" t="s">
        <v>63</v>
      </c>
      <c r="AE1764" s="1" t="s">
        <v>8535</v>
      </c>
    </row>
    <row r="1765" spans="1:72" ht="13.5" customHeight="1">
      <c r="A1765" s="7" t="str">
        <f>HYPERLINK("http://kyu.snu.ac.kr/sdhj/index.jsp?type=hj/GK14611_00IM0001_090b.jpg","1738_수남면_090b")</f>
        <v>1738_수남면_090b</v>
      </c>
      <c r="B1765" s="2">
        <v>1738</v>
      </c>
      <c r="C1765" s="2" t="s">
        <v>12732</v>
      </c>
      <c r="D1765" s="2" t="s">
        <v>12733</v>
      </c>
      <c r="E1765" s="2">
        <v>1764</v>
      </c>
      <c r="F1765" s="1">
        <v>6</v>
      </c>
      <c r="G1765" s="1" t="s">
        <v>2928</v>
      </c>
      <c r="H1765" s="1" t="s">
        <v>6273</v>
      </c>
      <c r="I1765" s="1">
        <v>3</v>
      </c>
      <c r="L1765" s="1">
        <v>4</v>
      </c>
      <c r="M1765" s="1" t="s">
        <v>12110</v>
      </c>
      <c r="N1765" s="1" t="s">
        <v>12111</v>
      </c>
      <c r="S1765" s="1" t="s">
        <v>62</v>
      </c>
      <c r="T1765" s="1" t="s">
        <v>6363</v>
      </c>
      <c r="AF1765" s="1" t="s">
        <v>2565</v>
      </c>
      <c r="AG1765" s="1" t="s">
        <v>8597</v>
      </c>
    </row>
    <row r="1766" spans="1:72" ht="13.5" customHeight="1">
      <c r="A1766" s="7" t="str">
        <f>HYPERLINK("http://kyu.snu.ac.kr/sdhj/index.jsp?type=hj/GK14611_00IM0001_090b.jpg","1738_수남면_090b")</f>
        <v>1738_수남면_090b</v>
      </c>
      <c r="B1766" s="2">
        <v>1738</v>
      </c>
      <c r="C1766" s="2" t="s">
        <v>13730</v>
      </c>
      <c r="D1766" s="2" t="s">
        <v>13731</v>
      </c>
      <c r="E1766" s="2">
        <v>1765</v>
      </c>
      <c r="F1766" s="1">
        <v>6</v>
      </c>
      <c r="G1766" s="1" t="s">
        <v>2928</v>
      </c>
      <c r="H1766" s="1" t="s">
        <v>6273</v>
      </c>
      <c r="I1766" s="1">
        <v>3</v>
      </c>
      <c r="L1766" s="1">
        <v>4</v>
      </c>
      <c r="M1766" s="1" t="s">
        <v>12110</v>
      </c>
      <c r="N1766" s="1" t="s">
        <v>12111</v>
      </c>
      <c r="S1766" s="1" t="s">
        <v>62</v>
      </c>
      <c r="T1766" s="1" t="s">
        <v>6363</v>
      </c>
      <c r="AC1766" s="1">
        <v>21</v>
      </c>
      <c r="AD1766" s="1" t="s">
        <v>362</v>
      </c>
      <c r="AE1766" s="1" t="s">
        <v>8531</v>
      </c>
    </row>
    <row r="1767" spans="1:72" ht="13.5" customHeight="1">
      <c r="A1767" s="7" t="str">
        <f>HYPERLINK("http://kyu.snu.ac.kr/sdhj/index.jsp?type=hj/GK14611_00IM0001_090b.jpg","1738_수남면_090b")</f>
        <v>1738_수남면_090b</v>
      </c>
      <c r="B1767" s="2">
        <v>1738</v>
      </c>
      <c r="C1767" s="2" t="s">
        <v>13730</v>
      </c>
      <c r="D1767" s="2" t="s">
        <v>13731</v>
      </c>
      <c r="E1767" s="2">
        <v>1766</v>
      </c>
      <c r="F1767" s="1">
        <v>6</v>
      </c>
      <c r="G1767" s="1" t="s">
        <v>2928</v>
      </c>
      <c r="H1767" s="1" t="s">
        <v>6273</v>
      </c>
      <c r="I1767" s="1">
        <v>3</v>
      </c>
      <c r="L1767" s="1">
        <v>5</v>
      </c>
      <c r="M1767" s="1" t="s">
        <v>3233</v>
      </c>
      <c r="N1767" s="1" t="s">
        <v>11365</v>
      </c>
      <c r="T1767" s="1" t="s">
        <v>13252</v>
      </c>
      <c r="U1767" s="1" t="s">
        <v>159</v>
      </c>
      <c r="V1767" s="1" t="s">
        <v>6472</v>
      </c>
      <c r="W1767" s="1" t="s">
        <v>66</v>
      </c>
      <c r="X1767" s="1" t="s">
        <v>11719</v>
      </c>
      <c r="Y1767" s="1" t="s">
        <v>3129</v>
      </c>
      <c r="Z1767" s="1" t="s">
        <v>7747</v>
      </c>
      <c r="AC1767" s="1">
        <v>55</v>
      </c>
      <c r="AD1767" s="1" t="s">
        <v>201</v>
      </c>
      <c r="AE1767" s="1" t="s">
        <v>8542</v>
      </c>
      <c r="AJ1767" s="1" t="s">
        <v>17</v>
      </c>
      <c r="AK1767" s="1" t="s">
        <v>8760</v>
      </c>
      <c r="AL1767" s="1" t="s">
        <v>2428</v>
      </c>
      <c r="AM1767" s="1" t="s">
        <v>8797</v>
      </c>
      <c r="AT1767" s="1" t="s">
        <v>81</v>
      </c>
      <c r="AU1767" s="1" t="s">
        <v>8866</v>
      </c>
      <c r="AV1767" s="1" t="s">
        <v>3041</v>
      </c>
      <c r="AW1767" s="1" t="s">
        <v>13715</v>
      </c>
      <c r="BG1767" s="1" t="s">
        <v>780</v>
      </c>
      <c r="BH1767" s="1" t="s">
        <v>6538</v>
      </c>
      <c r="BI1767" s="1" t="s">
        <v>2446</v>
      </c>
      <c r="BJ1767" s="1" t="s">
        <v>9965</v>
      </c>
      <c r="BK1767" s="1" t="s">
        <v>255</v>
      </c>
      <c r="BL1767" s="1" t="s">
        <v>6490</v>
      </c>
      <c r="BM1767" s="1" t="s">
        <v>2447</v>
      </c>
      <c r="BN1767" s="1" t="s">
        <v>7872</v>
      </c>
      <c r="BO1767" s="1" t="s">
        <v>81</v>
      </c>
      <c r="BP1767" s="1" t="s">
        <v>8866</v>
      </c>
      <c r="BQ1767" s="1" t="s">
        <v>3048</v>
      </c>
      <c r="BR1767" s="1" t="s">
        <v>10849</v>
      </c>
      <c r="BS1767" s="1" t="s">
        <v>215</v>
      </c>
      <c r="BT1767" s="1" t="s">
        <v>8769</v>
      </c>
    </row>
    <row r="1768" spans="1:72" ht="13.5" customHeight="1">
      <c r="A1768" s="7" t="str">
        <f>HYPERLINK("http://kyu.snu.ac.kr/sdhj/index.jsp?type=hj/GK14611_00IM0001_090b.jpg","1738_수남면_090b")</f>
        <v>1738_수남면_090b</v>
      </c>
      <c r="B1768" s="2">
        <v>1738</v>
      </c>
      <c r="C1768" s="2" t="s">
        <v>12820</v>
      </c>
      <c r="D1768" s="2" t="s">
        <v>12821</v>
      </c>
      <c r="E1768" s="2">
        <v>1767</v>
      </c>
      <c r="F1768" s="1">
        <v>6</v>
      </c>
      <c r="G1768" s="1" t="s">
        <v>2928</v>
      </c>
      <c r="H1768" s="1" t="s">
        <v>6273</v>
      </c>
      <c r="I1768" s="1">
        <v>3</v>
      </c>
      <c r="L1768" s="1">
        <v>5</v>
      </c>
      <c r="M1768" s="1" t="s">
        <v>3233</v>
      </c>
      <c r="N1768" s="1" t="s">
        <v>11365</v>
      </c>
      <c r="S1768" s="1" t="s">
        <v>51</v>
      </c>
      <c r="T1768" s="1" t="s">
        <v>6364</v>
      </c>
      <c r="W1768" s="1" t="s">
        <v>153</v>
      </c>
      <c r="X1768" s="1" t="s">
        <v>6765</v>
      </c>
      <c r="Y1768" s="1" t="s">
        <v>170</v>
      </c>
      <c r="Z1768" s="1" t="s">
        <v>6819</v>
      </c>
      <c r="AC1768" s="1">
        <v>57</v>
      </c>
      <c r="AD1768" s="1" t="s">
        <v>54</v>
      </c>
      <c r="AE1768" s="1" t="s">
        <v>8570</v>
      </c>
      <c r="AJ1768" s="1" t="s">
        <v>173</v>
      </c>
      <c r="AK1768" s="1" t="s">
        <v>8258</v>
      </c>
      <c r="AL1768" s="1" t="s">
        <v>50</v>
      </c>
      <c r="AM1768" s="1" t="s">
        <v>11050</v>
      </c>
      <c r="AT1768" s="1" t="s">
        <v>81</v>
      </c>
      <c r="AU1768" s="1" t="s">
        <v>8866</v>
      </c>
      <c r="AV1768" s="1" t="s">
        <v>569</v>
      </c>
      <c r="AW1768" s="1" t="s">
        <v>7325</v>
      </c>
      <c r="BG1768" s="1" t="s">
        <v>81</v>
      </c>
      <c r="BH1768" s="1" t="s">
        <v>8866</v>
      </c>
      <c r="BI1768" s="1" t="s">
        <v>3130</v>
      </c>
      <c r="BJ1768" s="1" t="s">
        <v>9964</v>
      </c>
      <c r="BK1768" s="1" t="s">
        <v>81</v>
      </c>
      <c r="BL1768" s="1" t="s">
        <v>8866</v>
      </c>
      <c r="BM1768" s="1" t="s">
        <v>3131</v>
      </c>
      <c r="BN1768" s="1" t="s">
        <v>10390</v>
      </c>
      <c r="BO1768" s="1" t="s">
        <v>81</v>
      </c>
      <c r="BP1768" s="1" t="s">
        <v>8866</v>
      </c>
      <c r="BQ1768" s="1" t="s">
        <v>3132</v>
      </c>
      <c r="BR1768" s="1" t="s">
        <v>10848</v>
      </c>
      <c r="BS1768" s="1" t="s">
        <v>3133</v>
      </c>
      <c r="BT1768" s="1" t="s">
        <v>11032</v>
      </c>
    </row>
    <row r="1769" spans="1:72" ht="13.5" customHeight="1">
      <c r="A1769" s="7" t="str">
        <f>HYPERLINK("http://kyu.snu.ac.kr/sdhj/index.jsp?type=hj/GK14611_00IM0001_090b.jpg","1738_수남면_090b")</f>
        <v>1738_수남면_090b</v>
      </c>
      <c r="B1769" s="2">
        <v>1738</v>
      </c>
      <c r="C1769" s="2" t="s">
        <v>12779</v>
      </c>
      <c r="D1769" s="2" t="s">
        <v>12780</v>
      </c>
      <c r="E1769" s="2">
        <v>1768</v>
      </c>
      <c r="F1769" s="1">
        <v>6</v>
      </c>
      <c r="G1769" s="1" t="s">
        <v>2928</v>
      </c>
      <c r="H1769" s="1" t="s">
        <v>6273</v>
      </c>
      <c r="I1769" s="1">
        <v>3</v>
      </c>
      <c r="L1769" s="1">
        <v>5</v>
      </c>
      <c r="M1769" s="1" t="s">
        <v>3233</v>
      </c>
      <c r="N1769" s="1" t="s">
        <v>11365</v>
      </c>
      <c r="S1769" s="1" t="s">
        <v>131</v>
      </c>
      <c r="T1769" s="1" t="s">
        <v>6366</v>
      </c>
      <c r="Y1769" s="1" t="s">
        <v>3134</v>
      </c>
      <c r="Z1769" s="1" t="s">
        <v>7746</v>
      </c>
      <c r="AC1769" s="1">
        <v>34</v>
      </c>
      <c r="AD1769" s="1" t="s">
        <v>446</v>
      </c>
      <c r="AE1769" s="1" t="s">
        <v>8579</v>
      </c>
    </row>
    <row r="1770" spans="1:72" ht="13.5" customHeight="1">
      <c r="A1770" s="7" t="str">
        <f>HYPERLINK("http://kyu.snu.ac.kr/sdhj/index.jsp?type=hj/GK14611_00IM0001_090b.jpg","1738_수남면_090b")</f>
        <v>1738_수남면_090b</v>
      </c>
      <c r="B1770" s="2">
        <v>1738</v>
      </c>
      <c r="C1770" s="2" t="s">
        <v>12795</v>
      </c>
      <c r="D1770" s="2" t="s">
        <v>12796</v>
      </c>
      <c r="E1770" s="2">
        <v>1769</v>
      </c>
      <c r="F1770" s="1">
        <v>6</v>
      </c>
      <c r="G1770" s="1" t="s">
        <v>2928</v>
      </c>
      <c r="H1770" s="1" t="s">
        <v>6273</v>
      </c>
      <c r="I1770" s="1">
        <v>3</v>
      </c>
      <c r="L1770" s="1">
        <v>5</v>
      </c>
      <c r="M1770" s="1" t="s">
        <v>3233</v>
      </c>
      <c r="N1770" s="1" t="s">
        <v>11365</v>
      </c>
      <c r="S1770" s="1" t="s">
        <v>131</v>
      </c>
      <c r="T1770" s="1" t="s">
        <v>6366</v>
      </c>
      <c r="Y1770" s="1" t="s">
        <v>3135</v>
      </c>
      <c r="Z1770" s="1" t="s">
        <v>7745</v>
      </c>
      <c r="AC1770" s="1">
        <v>25</v>
      </c>
      <c r="AD1770" s="1" t="s">
        <v>487</v>
      </c>
      <c r="AE1770" s="1" t="s">
        <v>8536</v>
      </c>
    </row>
    <row r="1771" spans="1:72" ht="13.5" customHeight="1">
      <c r="A1771" s="7" t="str">
        <f>HYPERLINK("http://kyu.snu.ac.kr/sdhj/index.jsp?type=hj/GK14611_00IM0001_090b.jpg","1738_수남면_090b")</f>
        <v>1738_수남면_090b</v>
      </c>
      <c r="B1771" s="2">
        <v>1738</v>
      </c>
      <c r="C1771" s="2" t="s">
        <v>12795</v>
      </c>
      <c r="D1771" s="2" t="s">
        <v>12796</v>
      </c>
      <c r="E1771" s="2">
        <v>1770</v>
      </c>
      <c r="F1771" s="1">
        <v>6</v>
      </c>
      <c r="G1771" s="1" t="s">
        <v>2928</v>
      </c>
      <c r="H1771" s="1" t="s">
        <v>6273</v>
      </c>
      <c r="I1771" s="1">
        <v>3</v>
      </c>
      <c r="L1771" s="1">
        <v>5</v>
      </c>
      <c r="M1771" s="1" t="s">
        <v>3233</v>
      </c>
      <c r="N1771" s="1" t="s">
        <v>11365</v>
      </c>
      <c r="S1771" s="1" t="s">
        <v>131</v>
      </c>
      <c r="T1771" s="1" t="s">
        <v>6366</v>
      </c>
      <c r="Y1771" s="1" t="s">
        <v>85</v>
      </c>
      <c r="Z1771" s="1" t="s">
        <v>6791</v>
      </c>
      <c r="AC1771" s="1">
        <v>16</v>
      </c>
      <c r="AD1771" s="1" t="s">
        <v>603</v>
      </c>
      <c r="AE1771" s="1" t="s">
        <v>8551</v>
      </c>
    </row>
    <row r="1772" spans="1:72" ht="13.5" customHeight="1">
      <c r="A1772" s="7" t="str">
        <f>HYPERLINK("http://kyu.snu.ac.kr/sdhj/index.jsp?type=hj/GK14611_00IM0001_090b.jpg","1738_수남면_090b")</f>
        <v>1738_수남면_090b</v>
      </c>
      <c r="B1772" s="2">
        <v>1738</v>
      </c>
      <c r="C1772" s="2" t="s">
        <v>12795</v>
      </c>
      <c r="D1772" s="2" t="s">
        <v>12796</v>
      </c>
      <c r="E1772" s="2">
        <v>1771</v>
      </c>
      <c r="F1772" s="1">
        <v>6</v>
      </c>
      <c r="G1772" s="1" t="s">
        <v>2928</v>
      </c>
      <c r="H1772" s="1" t="s">
        <v>6273</v>
      </c>
      <c r="I1772" s="1">
        <v>3</v>
      </c>
      <c r="L1772" s="1">
        <v>5</v>
      </c>
      <c r="M1772" s="1" t="s">
        <v>3233</v>
      </c>
      <c r="N1772" s="1" t="s">
        <v>11365</v>
      </c>
      <c r="S1772" s="1" t="s">
        <v>62</v>
      </c>
      <c r="T1772" s="1" t="s">
        <v>6363</v>
      </c>
      <c r="AC1772" s="1">
        <v>15</v>
      </c>
      <c r="AD1772" s="1" t="s">
        <v>379</v>
      </c>
      <c r="AE1772" s="1" t="s">
        <v>8553</v>
      </c>
    </row>
    <row r="1773" spans="1:72" ht="13.5" customHeight="1">
      <c r="A1773" s="7" t="str">
        <f>HYPERLINK("http://kyu.snu.ac.kr/sdhj/index.jsp?type=hj/GK14611_00IM0001_090b.jpg","1738_수남면_090b")</f>
        <v>1738_수남면_090b</v>
      </c>
      <c r="B1773" s="2">
        <v>1738</v>
      </c>
      <c r="C1773" s="2" t="s">
        <v>12795</v>
      </c>
      <c r="D1773" s="2" t="s">
        <v>12796</v>
      </c>
      <c r="E1773" s="2">
        <v>1772</v>
      </c>
      <c r="F1773" s="1">
        <v>6</v>
      </c>
      <c r="G1773" s="1" t="s">
        <v>2928</v>
      </c>
      <c r="H1773" s="1" t="s">
        <v>6273</v>
      </c>
      <c r="I1773" s="1">
        <v>3</v>
      </c>
      <c r="L1773" s="1">
        <v>5</v>
      </c>
      <c r="M1773" s="1" t="s">
        <v>3233</v>
      </c>
      <c r="N1773" s="1" t="s">
        <v>11365</v>
      </c>
      <c r="T1773" s="1" t="s">
        <v>13511</v>
      </c>
      <c r="U1773" s="1" t="s">
        <v>181</v>
      </c>
      <c r="V1773" s="1" t="s">
        <v>6448</v>
      </c>
      <c r="Y1773" s="1" t="s">
        <v>3044</v>
      </c>
      <c r="Z1773" s="1" t="s">
        <v>7744</v>
      </c>
      <c r="AC1773" s="1">
        <v>62</v>
      </c>
      <c r="AD1773" s="1" t="s">
        <v>154</v>
      </c>
      <c r="AE1773" s="1" t="s">
        <v>8577</v>
      </c>
      <c r="AV1773" s="1" t="s">
        <v>3136</v>
      </c>
      <c r="AW1773" s="1" t="s">
        <v>9286</v>
      </c>
      <c r="BD1773" s="1" t="s">
        <v>13732</v>
      </c>
      <c r="BE1773" s="1" t="s">
        <v>11575</v>
      </c>
    </row>
    <row r="1774" spans="1:72" ht="13.5" customHeight="1">
      <c r="A1774" s="7" t="str">
        <f>HYPERLINK("http://kyu.snu.ac.kr/sdhj/index.jsp?type=hj/GK14611_00IM0001_090b.jpg","1738_수남면_090b")</f>
        <v>1738_수남면_090b</v>
      </c>
      <c r="B1774" s="2">
        <v>1738</v>
      </c>
      <c r="C1774" s="2" t="s">
        <v>12755</v>
      </c>
      <c r="D1774" s="2" t="s">
        <v>12756</v>
      </c>
      <c r="E1774" s="2">
        <v>1773</v>
      </c>
      <c r="F1774" s="1">
        <v>6</v>
      </c>
      <c r="G1774" s="1" t="s">
        <v>2928</v>
      </c>
      <c r="H1774" s="1" t="s">
        <v>6273</v>
      </c>
      <c r="I1774" s="1">
        <v>4</v>
      </c>
      <c r="J1774" s="1" t="s">
        <v>3137</v>
      </c>
      <c r="K1774" s="1" t="s">
        <v>11593</v>
      </c>
      <c r="L1774" s="1">
        <v>1</v>
      </c>
      <c r="M1774" s="1" t="s">
        <v>3139</v>
      </c>
      <c r="N1774" s="1" t="s">
        <v>11594</v>
      </c>
      <c r="T1774" s="1" t="s">
        <v>13733</v>
      </c>
      <c r="U1774" s="1" t="s">
        <v>3138</v>
      </c>
      <c r="V1774" s="1" t="s">
        <v>6635</v>
      </c>
      <c r="Y1774" s="1" t="s">
        <v>3139</v>
      </c>
      <c r="Z1774" s="1" t="s">
        <v>11594</v>
      </c>
      <c r="AC1774" s="1">
        <v>74</v>
      </c>
      <c r="AD1774" s="1" t="s">
        <v>89</v>
      </c>
      <c r="AE1774" s="1" t="s">
        <v>8545</v>
      </c>
      <c r="AN1774" s="1" t="s">
        <v>353</v>
      </c>
      <c r="AO1774" s="1" t="s">
        <v>6368</v>
      </c>
      <c r="AR1774" s="1" t="s">
        <v>3140</v>
      </c>
      <c r="AS1774" s="1" t="s">
        <v>8842</v>
      </c>
      <c r="AT1774" s="1" t="s">
        <v>183</v>
      </c>
      <c r="AU1774" s="1" t="s">
        <v>6484</v>
      </c>
      <c r="AV1774" s="1" t="s">
        <v>3141</v>
      </c>
      <c r="AW1774" s="1" t="s">
        <v>9285</v>
      </c>
      <c r="BG1774" s="1" t="s">
        <v>183</v>
      </c>
      <c r="BH1774" s="1" t="s">
        <v>6484</v>
      </c>
      <c r="BI1774" s="1" t="s">
        <v>3142</v>
      </c>
      <c r="BJ1774" s="1" t="s">
        <v>7979</v>
      </c>
      <c r="BM1774" s="1" t="s">
        <v>3143</v>
      </c>
      <c r="BN1774" s="1" t="s">
        <v>10389</v>
      </c>
      <c r="BO1774" s="1" t="s">
        <v>121</v>
      </c>
      <c r="BP1774" s="1" t="s">
        <v>11052</v>
      </c>
      <c r="BQ1774" s="1" t="s">
        <v>3144</v>
      </c>
      <c r="BR1774" s="1" t="s">
        <v>11395</v>
      </c>
      <c r="BS1774" s="1" t="s">
        <v>372</v>
      </c>
      <c r="BT1774" s="1" t="s">
        <v>8664</v>
      </c>
    </row>
    <row r="1775" spans="1:72" ht="13.5" customHeight="1">
      <c r="A1775" s="7" t="str">
        <f>HYPERLINK("http://kyu.snu.ac.kr/sdhj/index.jsp?type=hj/GK14611_00IM0001_090b.jpg","1738_수남면_090b")</f>
        <v>1738_수남면_090b</v>
      </c>
      <c r="B1775" s="2">
        <v>1738</v>
      </c>
      <c r="C1775" s="2" t="s">
        <v>13286</v>
      </c>
      <c r="D1775" s="2" t="s">
        <v>13287</v>
      </c>
      <c r="E1775" s="2">
        <v>1774</v>
      </c>
      <c r="F1775" s="1">
        <v>6</v>
      </c>
      <c r="G1775" s="1" t="s">
        <v>2928</v>
      </c>
      <c r="H1775" s="1" t="s">
        <v>6273</v>
      </c>
      <c r="I1775" s="1">
        <v>4</v>
      </c>
      <c r="L1775" s="1">
        <v>1</v>
      </c>
      <c r="M1775" s="1" t="s">
        <v>3139</v>
      </c>
      <c r="N1775" s="1" t="s">
        <v>11594</v>
      </c>
      <c r="S1775" s="1" t="s">
        <v>51</v>
      </c>
      <c r="T1775" s="1" t="s">
        <v>6364</v>
      </c>
      <c r="U1775" s="1" t="s">
        <v>523</v>
      </c>
      <c r="V1775" s="1" t="s">
        <v>11600</v>
      </c>
      <c r="W1775" s="1" t="s">
        <v>438</v>
      </c>
      <c r="X1775" s="1" t="s">
        <v>6710</v>
      </c>
      <c r="Y1775" s="1" t="s">
        <v>53</v>
      </c>
      <c r="Z1775" s="1" t="s">
        <v>6773</v>
      </c>
      <c r="AC1775" s="1">
        <v>48</v>
      </c>
      <c r="AD1775" s="1" t="s">
        <v>259</v>
      </c>
      <c r="AE1775" s="1" t="s">
        <v>8571</v>
      </c>
      <c r="AJ1775" s="1" t="s">
        <v>17</v>
      </c>
      <c r="AK1775" s="1" t="s">
        <v>8760</v>
      </c>
      <c r="AL1775" s="1" t="s">
        <v>372</v>
      </c>
      <c r="AM1775" s="1" t="s">
        <v>8664</v>
      </c>
      <c r="AV1775" s="1" t="s">
        <v>3145</v>
      </c>
      <c r="AW1775" s="1" t="s">
        <v>7726</v>
      </c>
      <c r="BI1775" s="1" t="s">
        <v>515</v>
      </c>
      <c r="BJ1775" s="1" t="s">
        <v>7180</v>
      </c>
      <c r="BM1775" s="1" t="s">
        <v>3146</v>
      </c>
      <c r="BN1775" s="1" t="s">
        <v>10388</v>
      </c>
      <c r="BQ1775" s="1" t="s">
        <v>3147</v>
      </c>
      <c r="BR1775" s="1" t="s">
        <v>11266</v>
      </c>
      <c r="BS1775" s="1" t="s">
        <v>285</v>
      </c>
      <c r="BT1775" s="1" t="s">
        <v>8520</v>
      </c>
    </row>
    <row r="1776" spans="1:72" ht="13.5" customHeight="1">
      <c r="A1776" s="7" t="str">
        <f>HYPERLINK("http://kyu.snu.ac.kr/sdhj/index.jsp?type=hj/GK14611_00IM0001_090b.jpg","1738_수남면_090b")</f>
        <v>1738_수남면_090b</v>
      </c>
      <c r="B1776" s="2">
        <v>1738</v>
      </c>
      <c r="C1776" s="2" t="s">
        <v>13730</v>
      </c>
      <c r="D1776" s="2" t="s">
        <v>13731</v>
      </c>
      <c r="E1776" s="2">
        <v>1775</v>
      </c>
      <c r="F1776" s="1">
        <v>6</v>
      </c>
      <c r="G1776" s="1" t="s">
        <v>2928</v>
      </c>
      <c r="H1776" s="1" t="s">
        <v>6273</v>
      </c>
      <c r="I1776" s="1">
        <v>4</v>
      </c>
      <c r="L1776" s="1">
        <v>2</v>
      </c>
      <c r="M1776" s="1" t="s">
        <v>12112</v>
      </c>
      <c r="N1776" s="1" t="s">
        <v>12113</v>
      </c>
      <c r="T1776" s="1" t="s">
        <v>13399</v>
      </c>
      <c r="U1776" s="1" t="s">
        <v>159</v>
      </c>
      <c r="V1776" s="1" t="s">
        <v>6472</v>
      </c>
      <c r="W1776" s="1" t="s">
        <v>52</v>
      </c>
      <c r="X1776" s="1" t="s">
        <v>6724</v>
      </c>
      <c r="Y1776" s="1" t="s">
        <v>3148</v>
      </c>
      <c r="Z1776" s="1" t="s">
        <v>7743</v>
      </c>
      <c r="AC1776" s="1">
        <v>65</v>
      </c>
      <c r="AD1776" s="1" t="s">
        <v>180</v>
      </c>
      <c r="AE1776" s="1" t="s">
        <v>8530</v>
      </c>
      <c r="AJ1776" s="1" t="s">
        <v>17</v>
      </c>
      <c r="AK1776" s="1" t="s">
        <v>8760</v>
      </c>
      <c r="AL1776" s="1" t="s">
        <v>55</v>
      </c>
      <c r="AM1776" s="1" t="s">
        <v>8766</v>
      </c>
      <c r="AT1776" s="1" t="s">
        <v>81</v>
      </c>
      <c r="AU1776" s="1" t="s">
        <v>8866</v>
      </c>
      <c r="AV1776" s="1" t="s">
        <v>3149</v>
      </c>
      <c r="AW1776" s="1" t="s">
        <v>9284</v>
      </c>
      <c r="BG1776" s="1" t="s">
        <v>81</v>
      </c>
      <c r="BH1776" s="1" t="s">
        <v>8866</v>
      </c>
      <c r="BI1776" s="1" t="s">
        <v>3150</v>
      </c>
      <c r="BJ1776" s="1" t="s">
        <v>9963</v>
      </c>
      <c r="BK1776" s="1" t="s">
        <v>3151</v>
      </c>
      <c r="BL1776" s="1" t="s">
        <v>10140</v>
      </c>
      <c r="BM1776" s="1" t="s">
        <v>13734</v>
      </c>
      <c r="BN1776" s="1" t="s">
        <v>13735</v>
      </c>
      <c r="BO1776" s="1" t="s">
        <v>780</v>
      </c>
      <c r="BP1776" s="1" t="s">
        <v>6538</v>
      </c>
      <c r="BQ1776" s="1" t="s">
        <v>3152</v>
      </c>
      <c r="BR1776" s="1" t="s">
        <v>11345</v>
      </c>
      <c r="BS1776" s="1" t="s">
        <v>2428</v>
      </c>
      <c r="BT1776" s="1" t="s">
        <v>8797</v>
      </c>
    </row>
    <row r="1777" spans="1:72" ht="13.5" customHeight="1">
      <c r="A1777" s="7" t="str">
        <f>HYPERLINK("http://kyu.snu.ac.kr/sdhj/index.jsp?type=hj/GK14611_00IM0001_090b.jpg","1738_수남면_090b")</f>
        <v>1738_수남면_090b</v>
      </c>
      <c r="B1777" s="2">
        <v>1738</v>
      </c>
      <c r="C1777" s="2" t="s">
        <v>12712</v>
      </c>
      <c r="D1777" s="2" t="s">
        <v>12713</v>
      </c>
      <c r="E1777" s="2">
        <v>1776</v>
      </c>
      <c r="F1777" s="1">
        <v>6</v>
      </c>
      <c r="G1777" s="1" t="s">
        <v>2928</v>
      </c>
      <c r="H1777" s="1" t="s">
        <v>6273</v>
      </c>
      <c r="I1777" s="1">
        <v>4</v>
      </c>
      <c r="L1777" s="1">
        <v>2</v>
      </c>
      <c r="M1777" s="1" t="s">
        <v>12112</v>
      </c>
      <c r="N1777" s="1" t="s">
        <v>12113</v>
      </c>
      <c r="S1777" s="1" t="s">
        <v>51</v>
      </c>
      <c r="T1777" s="1" t="s">
        <v>6364</v>
      </c>
      <c r="W1777" s="1" t="s">
        <v>117</v>
      </c>
      <c r="X1777" s="1" t="s">
        <v>6743</v>
      </c>
      <c r="Y1777" s="1" t="s">
        <v>170</v>
      </c>
      <c r="Z1777" s="1" t="s">
        <v>6819</v>
      </c>
      <c r="AC1777" s="1">
        <v>58</v>
      </c>
      <c r="AD1777" s="1" t="s">
        <v>249</v>
      </c>
      <c r="AE1777" s="1" t="s">
        <v>8549</v>
      </c>
      <c r="AJ1777" s="1" t="s">
        <v>173</v>
      </c>
      <c r="AK1777" s="1" t="s">
        <v>8258</v>
      </c>
      <c r="AL1777" s="1" t="s">
        <v>118</v>
      </c>
      <c r="AM1777" s="1" t="s">
        <v>8795</v>
      </c>
      <c r="AT1777" s="1" t="s">
        <v>81</v>
      </c>
      <c r="AU1777" s="1" t="s">
        <v>8866</v>
      </c>
      <c r="AV1777" s="1" t="s">
        <v>3153</v>
      </c>
      <c r="AW1777" s="1" t="s">
        <v>9283</v>
      </c>
      <c r="BG1777" s="1" t="s">
        <v>81</v>
      </c>
      <c r="BH1777" s="1" t="s">
        <v>8866</v>
      </c>
      <c r="BI1777" s="1" t="s">
        <v>3154</v>
      </c>
      <c r="BJ1777" s="1" t="s">
        <v>6914</v>
      </c>
      <c r="BK1777" s="1" t="s">
        <v>81</v>
      </c>
      <c r="BL1777" s="1" t="s">
        <v>8866</v>
      </c>
      <c r="BM1777" s="1" t="s">
        <v>3155</v>
      </c>
      <c r="BN1777" s="1" t="s">
        <v>10387</v>
      </c>
      <c r="BQ1777" s="1" t="s">
        <v>3156</v>
      </c>
      <c r="BR1777" s="1" t="s">
        <v>10847</v>
      </c>
      <c r="BS1777" s="1" t="s">
        <v>1793</v>
      </c>
      <c r="BT1777" s="1" t="s">
        <v>8717</v>
      </c>
    </row>
    <row r="1778" spans="1:72" ht="13.5" customHeight="1">
      <c r="A1778" s="7" t="str">
        <f>HYPERLINK("http://kyu.snu.ac.kr/sdhj/index.jsp?type=hj/GK14611_00IM0001_090b.jpg","1738_수남면_090b")</f>
        <v>1738_수남면_090b</v>
      </c>
      <c r="B1778" s="2">
        <v>1738</v>
      </c>
      <c r="C1778" s="2" t="s">
        <v>13286</v>
      </c>
      <c r="D1778" s="2" t="s">
        <v>13287</v>
      </c>
      <c r="E1778" s="2">
        <v>1777</v>
      </c>
      <c r="F1778" s="1">
        <v>6</v>
      </c>
      <c r="G1778" s="1" t="s">
        <v>2928</v>
      </c>
      <c r="H1778" s="1" t="s">
        <v>6273</v>
      </c>
      <c r="I1778" s="1">
        <v>4</v>
      </c>
      <c r="L1778" s="1">
        <v>2</v>
      </c>
      <c r="M1778" s="1" t="s">
        <v>12112</v>
      </c>
      <c r="N1778" s="1" t="s">
        <v>12113</v>
      </c>
      <c r="S1778" s="1" t="s">
        <v>131</v>
      </c>
      <c r="T1778" s="1" t="s">
        <v>6366</v>
      </c>
      <c r="U1778" s="1" t="s">
        <v>159</v>
      </c>
      <c r="V1778" s="1" t="s">
        <v>6472</v>
      </c>
      <c r="Y1778" s="1" t="s">
        <v>3157</v>
      </c>
      <c r="Z1778" s="1" t="s">
        <v>7742</v>
      </c>
      <c r="AC1778" s="1">
        <v>27</v>
      </c>
      <c r="AD1778" s="1" t="s">
        <v>476</v>
      </c>
      <c r="AE1778" s="1" t="s">
        <v>7652</v>
      </c>
    </row>
    <row r="1779" spans="1:72" ht="13.5" customHeight="1">
      <c r="A1779" s="7" t="str">
        <f>HYPERLINK("http://kyu.snu.ac.kr/sdhj/index.jsp?type=hj/GK14611_00IM0001_090b.jpg","1738_수남면_090b")</f>
        <v>1738_수남면_090b</v>
      </c>
      <c r="B1779" s="2">
        <v>1738</v>
      </c>
      <c r="C1779" s="2" t="s">
        <v>13403</v>
      </c>
      <c r="D1779" s="2" t="s">
        <v>13404</v>
      </c>
      <c r="E1779" s="2">
        <v>1778</v>
      </c>
      <c r="F1779" s="1">
        <v>6</v>
      </c>
      <c r="G1779" s="1" t="s">
        <v>2928</v>
      </c>
      <c r="H1779" s="1" t="s">
        <v>6273</v>
      </c>
      <c r="I1779" s="1">
        <v>4</v>
      </c>
      <c r="L1779" s="1">
        <v>2</v>
      </c>
      <c r="M1779" s="1" t="s">
        <v>12112</v>
      </c>
      <c r="N1779" s="1" t="s">
        <v>12113</v>
      </c>
      <c r="T1779" s="1" t="s">
        <v>13405</v>
      </c>
      <c r="U1779" s="1" t="s">
        <v>241</v>
      </c>
      <c r="V1779" s="1" t="s">
        <v>6447</v>
      </c>
      <c r="Y1779" s="1" t="s">
        <v>3158</v>
      </c>
      <c r="Z1779" s="1" t="s">
        <v>7741</v>
      </c>
      <c r="AF1779" s="1" t="s">
        <v>531</v>
      </c>
      <c r="AG1779" s="1" t="s">
        <v>8592</v>
      </c>
      <c r="BB1779" s="1" t="s">
        <v>181</v>
      </c>
      <c r="BC1779" s="1" t="s">
        <v>6448</v>
      </c>
      <c r="BD1779" s="1" t="s">
        <v>553</v>
      </c>
      <c r="BE1779" s="1" t="s">
        <v>6915</v>
      </c>
      <c r="BF1779" s="1" t="s">
        <v>11492</v>
      </c>
    </row>
    <row r="1780" spans="1:72" ht="13.5" customHeight="1">
      <c r="A1780" s="7" t="str">
        <f>HYPERLINK("http://kyu.snu.ac.kr/sdhj/index.jsp?type=hj/GK14611_00IM0001_090b.jpg","1738_수남면_090b")</f>
        <v>1738_수남면_090b</v>
      </c>
      <c r="B1780" s="2">
        <v>1738</v>
      </c>
      <c r="C1780" s="2" t="s">
        <v>12735</v>
      </c>
      <c r="D1780" s="2" t="s">
        <v>12736</v>
      </c>
      <c r="E1780" s="2">
        <v>1779</v>
      </c>
      <c r="F1780" s="1">
        <v>6</v>
      </c>
      <c r="G1780" s="1" t="s">
        <v>2928</v>
      </c>
      <c r="H1780" s="1" t="s">
        <v>6273</v>
      </c>
      <c r="I1780" s="1">
        <v>4</v>
      </c>
      <c r="L1780" s="1">
        <v>2</v>
      </c>
      <c r="M1780" s="1" t="s">
        <v>12112</v>
      </c>
      <c r="N1780" s="1" t="s">
        <v>12113</v>
      </c>
      <c r="T1780" s="1" t="s">
        <v>13405</v>
      </c>
      <c r="U1780" s="1" t="s">
        <v>241</v>
      </c>
      <c r="V1780" s="1" t="s">
        <v>6447</v>
      </c>
      <c r="Y1780" s="1" t="s">
        <v>3159</v>
      </c>
      <c r="Z1780" s="1" t="s">
        <v>7740</v>
      </c>
      <c r="AF1780" s="1" t="s">
        <v>531</v>
      </c>
      <c r="AG1780" s="1" t="s">
        <v>8592</v>
      </c>
    </row>
    <row r="1781" spans="1:72" ht="13.5" customHeight="1">
      <c r="A1781" s="7" t="str">
        <f>HYPERLINK("http://kyu.snu.ac.kr/sdhj/index.jsp?type=hj/GK14611_00IM0001_090b.jpg","1738_수남면_090b")</f>
        <v>1738_수남면_090b</v>
      </c>
      <c r="B1781" s="2">
        <v>1738</v>
      </c>
      <c r="C1781" s="2" t="s">
        <v>13403</v>
      </c>
      <c r="D1781" s="2" t="s">
        <v>13404</v>
      </c>
      <c r="E1781" s="2">
        <v>1780</v>
      </c>
      <c r="F1781" s="1">
        <v>6</v>
      </c>
      <c r="G1781" s="1" t="s">
        <v>2928</v>
      </c>
      <c r="H1781" s="1" t="s">
        <v>6273</v>
      </c>
      <c r="I1781" s="1">
        <v>4</v>
      </c>
      <c r="L1781" s="1">
        <v>2</v>
      </c>
      <c r="M1781" s="1" t="s">
        <v>12112</v>
      </c>
      <c r="N1781" s="1" t="s">
        <v>12113</v>
      </c>
      <c r="T1781" s="1" t="s">
        <v>13405</v>
      </c>
      <c r="U1781" s="1" t="s">
        <v>181</v>
      </c>
      <c r="V1781" s="1" t="s">
        <v>6448</v>
      </c>
      <c r="Y1781" s="1" t="s">
        <v>6152</v>
      </c>
      <c r="Z1781" s="1" t="s">
        <v>7739</v>
      </c>
      <c r="AC1781" s="1">
        <v>39</v>
      </c>
      <c r="AD1781" s="1" t="s">
        <v>93</v>
      </c>
      <c r="AE1781" s="1" t="s">
        <v>8534</v>
      </c>
    </row>
    <row r="1782" spans="1:72" ht="13.5" customHeight="1">
      <c r="A1782" s="7" t="str">
        <f>HYPERLINK("http://kyu.snu.ac.kr/sdhj/index.jsp?type=hj/GK14611_00IM0001_090b.jpg","1738_수남면_090b")</f>
        <v>1738_수남면_090b</v>
      </c>
      <c r="B1782" s="2">
        <v>1738</v>
      </c>
      <c r="C1782" s="2" t="s">
        <v>13403</v>
      </c>
      <c r="D1782" s="2" t="s">
        <v>13404</v>
      </c>
      <c r="E1782" s="2">
        <v>1781</v>
      </c>
      <c r="F1782" s="1">
        <v>6</v>
      </c>
      <c r="G1782" s="1" t="s">
        <v>2928</v>
      </c>
      <c r="H1782" s="1" t="s">
        <v>6273</v>
      </c>
      <c r="I1782" s="1">
        <v>4</v>
      </c>
      <c r="L1782" s="1">
        <v>3</v>
      </c>
      <c r="M1782" s="1" t="s">
        <v>12114</v>
      </c>
      <c r="N1782" s="1" t="s">
        <v>12115</v>
      </c>
      <c r="T1782" s="1" t="s">
        <v>13567</v>
      </c>
      <c r="U1782" s="1" t="s">
        <v>1815</v>
      </c>
      <c r="V1782" s="1" t="s">
        <v>6634</v>
      </c>
      <c r="W1782" s="1" t="s">
        <v>66</v>
      </c>
      <c r="X1782" s="1" t="s">
        <v>11719</v>
      </c>
      <c r="Y1782" s="1" t="s">
        <v>3160</v>
      </c>
      <c r="Z1782" s="1" t="s">
        <v>7738</v>
      </c>
      <c r="AC1782" s="1">
        <v>32</v>
      </c>
      <c r="AD1782" s="1" t="s">
        <v>334</v>
      </c>
      <c r="AE1782" s="1" t="s">
        <v>8569</v>
      </c>
      <c r="AJ1782" s="1" t="s">
        <v>17</v>
      </c>
      <c r="AK1782" s="1" t="s">
        <v>8760</v>
      </c>
      <c r="AL1782" s="1" t="s">
        <v>2428</v>
      </c>
      <c r="AM1782" s="1" t="s">
        <v>8797</v>
      </c>
      <c r="AT1782" s="1" t="s">
        <v>81</v>
      </c>
      <c r="AU1782" s="1" t="s">
        <v>8866</v>
      </c>
      <c r="AV1782" s="1" t="s">
        <v>538</v>
      </c>
      <c r="AW1782" s="1" t="s">
        <v>8012</v>
      </c>
      <c r="BG1782" s="1" t="s">
        <v>81</v>
      </c>
      <c r="BH1782" s="1" t="s">
        <v>8866</v>
      </c>
      <c r="BI1782" s="1" t="s">
        <v>3041</v>
      </c>
      <c r="BJ1782" s="1" t="s">
        <v>13736</v>
      </c>
      <c r="BK1782" s="1" t="s">
        <v>780</v>
      </c>
      <c r="BL1782" s="1" t="s">
        <v>6538</v>
      </c>
      <c r="BM1782" s="1" t="s">
        <v>2446</v>
      </c>
      <c r="BN1782" s="1" t="s">
        <v>9965</v>
      </c>
      <c r="BO1782" s="1" t="s">
        <v>81</v>
      </c>
      <c r="BP1782" s="1" t="s">
        <v>8866</v>
      </c>
      <c r="BQ1782" s="1" t="s">
        <v>3161</v>
      </c>
      <c r="BR1782" s="1" t="s">
        <v>11376</v>
      </c>
      <c r="BS1782" s="1" t="s">
        <v>372</v>
      </c>
      <c r="BT1782" s="1" t="s">
        <v>8664</v>
      </c>
    </row>
    <row r="1783" spans="1:72" ht="13.5" customHeight="1">
      <c r="A1783" s="7" t="str">
        <f>HYPERLINK("http://kyu.snu.ac.kr/sdhj/index.jsp?type=hj/GK14611_00IM0001_090b.jpg","1738_수남면_090b")</f>
        <v>1738_수남면_090b</v>
      </c>
      <c r="B1783" s="2">
        <v>1738</v>
      </c>
      <c r="C1783" s="2" t="s">
        <v>12703</v>
      </c>
      <c r="D1783" s="2" t="s">
        <v>12704</v>
      </c>
      <c r="E1783" s="2">
        <v>1782</v>
      </c>
      <c r="F1783" s="1">
        <v>6</v>
      </c>
      <c r="G1783" s="1" t="s">
        <v>2928</v>
      </c>
      <c r="H1783" s="1" t="s">
        <v>6273</v>
      </c>
      <c r="I1783" s="1">
        <v>4</v>
      </c>
      <c r="L1783" s="1">
        <v>3</v>
      </c>
      <c r="M1783" s="1" t="s">
        <v>12114</v>
      </c>
      <c r="N1783" s="1" t="s">
        <v>12115</v>
      </c>
      <c r="S1783" s="1" t="s">
        <v>168</v>
      </c>
      <c r="T1783" s="1" t="s">
        <v>6377</v>
      </c>
      <c r="W1783" s="1" t="s">
        <v>66</v>
      </c>
      <c r="X1783" s="1" t="s">
        <v>11719</v>
      </c>
      <c r="Y1783" s="1" t="s">
        <v>170</v>
      </c>
      <c r="Z1783" s="1" t="s">
        <v>6819</v>
      </c>
      <c r="AC1783" s="1">
        <v>64</v>
      </c>
      <c r="AD1783" s="1" t="s">
        <v>89</v>
      </c>
      <c r="AE1783" s="1" t="s">
        <v>8545</v>
      </c>
    </row>
    <row r="1784" spans="1:72" ht="13.5" customHeight="1">
      <c r="A1784" s="7" t="str">
        <f>HYPERLINK("http://kyu.snu.ac.kr/sdhj/index.jsp?type=hj/GK14611_00IM0001_090b.jpg","1738_수남면_090b")</f>
        <v>1738_수남면_090b</v>
      </c>
      <c r="B1784" s="2">
        <v>1738</v>
      </c>
      <c r="C1784" s="2" t="s">
        <v>12898</v>
      </c>
      <c r="D1784" s="2" t="s">
        <v>12899</v>
      </c>
      <c r="E1784" s="2">
        <v>1783</v>
      </c>
      <c r="F1784" s="1">
        <v>6</v>
      </c>
      <c r="G1784" s="1" t="s">
        <v>2928</v>
      </c>
      <c r="H1784" s="1" t="s">
        <v>6273</v>
      </c>
      <c r="I1784" s="1">
        <v>4</v>
      </c>
      <c r="L1784" s="1">
        <v>3</v>
      </c>
      <c r="M1784" s="1" t="s">
        <v>12114</v>
      </c>
      <c r="N1784" s="1" t="s">
        <v>12115</v>
      </c>
      <c r="S1784" s="1" t="s">
        <v>810</v>
      </c>
      <c r="T1784" s="1" t="s">
        <v>6381</v>
      </c>
      <c r="AC1784" s="1">
        <v>28</v>
      </c>
      <c r="AD1784" s="1" t="s">
        <v>516</v>
      </c>
      <c r="AE1784" s="1" t="s">
        <v>8567</v>
      </c>
    </row>
    <row r="1785" spans="1:72" ht="13.5" customHeight="1">
      <c r="A1785" s="7" t="str">
        <f>HYPERLINK("http://kyu.snu.ac.kr/sdhj/index.jsp?type=hj/GK14611_00IM0001_090b.jpg","1738_수남면_090b")</f>
        <v>1738_수남면_090b</v>
      </c>
      <c r="B1785" s="2">
        <v>1738</v>
      </c>
      <c r="C1785" s="2" t="s">
        <v>12898</v>
      </c>
      <c r="D1785" s="2" t="s">
        <v>12899</v>
      </c>
      <c r="E1785" s="2">
        <v>1784</v>
      </c>
      <c r="F1785" s="1">
        <v>6</v>
      </c>
      <c r="G1785" s="1" t="s">
        <v>2928</v>
      </c>
      <c r="H1785" s="1" t="s">
        <v>6273</v>
      </c>
      <c r="I1785" s="1">
        <v>4</v>
      </c>
      <c r="L1785" s="1">
        <v>3</v>
      </c>
      <c r="M1785" s="1" t="s">
        <v>12114</v>
      </c>
      <c r="N1785" s="1" t="s">
        <v>12115</v>
      </c>
      <c r="S1785" s="1" t="s">
        <v>838</v>
      </c>
      <c r="T1785" s="1" t="s">
        <v>6385</v>
      </c>
      <c r="U1785" s="1" t="s">
        <v>124</v>
      </c>
      <c r="V1785" s="1" t="s">
        <v>6616</v>
      </c>
      <c r="Y1785" s="1" t="s">
        <v>3162</v>
      </c>
      <c r="Z1785" s="1" t="s">
        <v>7737</v>
      </c>
      <c r="AC1785" s="1">
        <v>26</v>
      </c>
      <c r="AD1785" s="1" t="s">
        <v>341</v>
      </c>
      <c r="AE1785" s="1" t="s">
        <v>8548</v>
      </c>
    </row>
    <row r="1786" spans="1:72" ht="13.5" customHeight="1">
      <c r="A1786" s="7" t="str">
        <f>HYPERLINK("http://kyu.snu.ac.kr/sdhj/index.jsp?type=hj/GK14611_00IM0001_090b.jpg","1738_수남면_090b")</f>
        <v>1738_수남면_090b</v>
      </c>
      <c r="B1786" s="2">
        <v>1738</v>
      </c>
      <c r="C1786" s="2" t="s">
        <v>12898</v>
      </c>
      <c r="D1786" s="2" t="s">
        <v>12899</v>
      </c>
      <c r="E1786" s="2">
        <v>1785</v>
      </c>
      <c r="F1786" s="1">
        <v>6</v>
      </c>
      <c r="G1786" s="1" t="s">
        <v>2928</v>
      </c>
      <c r="H1786" s="1" t="s">
        <v>6273</v>
      </c>
      <c r="I1786" s="1">
        <v>4</v>
      </c>
      <c r="L1786" s="1">
        <v>4</v>
      </c>
      <c r="M1786" s="1" t="s">
        <v>12116</v>
      </c>
      <c r="N1786" s="1" t="s">
        <v>12117</v>
      </c>
      <c r="T1786" s="1" t="s">
        <v>12719</v>
      </c>
      <c r="U1786" s="1" t="s">
        <v>3163</v>
      </c>
      <c r="V1786" s="1" t="s">
        <v>13737</v>
      </c>
      <c r="W1786" s="1" t="s">
        <v>907</v>
      </c>
      <c r="X1786" s="1" t="s">
        <v>6749</v>
      </c>
      <c r="Y1786" s="1" t="s">
        <v>3164</v>
      </c>
      <c r="Z1786" s="1" t="s">
        <v>7736</v>
      </c>
      <c r="AC1786" s="1">
        <v>65</v>
      </c>
      <c r="AD1786" s="1" t="s">
        <v>89</v>
      </c>
      <c r="AE1786" s="1" t="s">
        <v>8545</v>
      </c>
      <c r="AJ1786" s="1" t="s">
        <v>17</v>
      </c>
      <c r="AK1786" s="1" t="s">
        <v>8760</v>
      </c>
      <c r="AL1786" s="1" t="s">
        <v>50</v>
      </c>
      <c r="AM1786" s="1" t="s">
        <v>11050</v>
      </c>
      <c r="AT1786" s="1" t="s">
        <v>46</v>
      </c>
      <c r="AU1786" s="1" t="s">
        <v>6649</v>
      </c>
      <c r="AV1786" s="1" t="s">
        <v>1959</v>
      </c>
      <c r="AW1786" s="1" t="s">
        <v>8138</v>
      </c>
      <c r="BG1786" s="1" t="s">
        <v>46</v>
      </c>
      <c r="BH1786" s="1" t="s">
        <v>6649</v>
      </c>
      <c r="BI1786" s="1" t="s">
        <v>3165</v>
      </c>
      <c r="BJ1786" s="1" t="s">
        <v>9772</v>
      </c>
      <c r="BK1786" s="1" t="s">
        <v>46</v>
      </c>
      <c r="BL1786" s="1" t="s">
        <v>6649</v>
      </c>
      <c r="BM1786" s="1" t="s">
        <v>3166</v>
      </c>
      <c r="BN1786" s="1" t="s">
        <v>6977</v>
      </c>
      <c r="BO1786" s="1" t="s">
        <v>46</v>
      </c>
      <c r="BP1786" s="1" t="s">
        <v>6649</v>
      </c>
      <c r="BQ1786" s="1" t="s">
        <v>3167</v>
      </c>
      <c r="BR1786" s="1" t="s">
        <v>10846</v>
      </c>
      <c r="BS1786" s="1" t="s">
        <v>351</v>
      </c>
      <c r="BT1786" s="1" t="s">
        <v>8765</v>
      </c>
    </row>
    <row r="1787" spans="1:72" ht="13.5" customHeight="1">
      <c r="A1787" s="7" t="str">
        <f>HYPERLINK("http://kyu.snu.ac.kr/sdhj/index.jsp?type=hj/GK14611_00IM0001_090b.jpg","1738_수남면_090b")</f>
        <v>1738_수남면_090b</v>
      </c>
      <c r="B1787" s="2">
        <v>1738</v>
      </c>
      <c r="C1787" s="2" t="s">
        <v>12703</v>
      </c>
      <c r="D1787" s="2" t="s">
        <v>12704</v>
      </c>
      <c r="E1787" s="2">
        <v>1786</v>
      </c>
      <c r="F1787" s="1">
        <v>6</v>
      </c>
      <c r="G1787" s="1" t="s">
        <v>2928</v>
      </c>
      <c r="H1787" s="1" t="s">
        <v>6273</v>
      </c>
      <c r="I1787" s="1">
        <v>4</v>
      </c>
      <c r="L1787" s="1">
        <v>4</v>
      </c>
      <c r="M1787" s="1" t="s">
        <v>12116</v>
      </c>
      <c r="N1787" s="1" t="s">
        <v>12117</v>
      </c>
      <c r="S1787" s="1" t="s">
        <v>581</v>
      </c>
      <c r="T1787" s="1" t="s">
        <v>6392</v>
      </c>
      <c r="U1787" s="1" t="s">
        <v>3168</v>
      </c>
      <c r="V1787" s="1" t="s">
        <v>6633</v>
      </c>
      <c r="Y1787" s="1" t="s">
        <v>3169</v>
      </c>
      <c r="Z1787" s="1" t="s">
        <v>6955</v>
      </c>
      <c r="AC1787" s="1">
        <v>35</v>
      </c>
      <c r="AD1787" s="1" t="s">
        <v>446</v>
      </c>
      <c r="AE1787" s="1" t="s">
        <v>8579</v>
      </c>
      <c r="AF1787" s="1" t="s">
        <v>789</v>
      </c>
      <c r="AG1787" s="1" t="s">
        <v>8594</v>
      </c>
    </row>
    <row r="1788" spans="1:72" ht="13.5" customHeight="1">
      <c r="A1788" s="7" t="str">
        <f>HYPERLINK("http://kyu.snu.ac.kr/sdhj/index.jsp?type=hj/GK14611_00IM0001_090b.jpg","1738_수남면_090b")</f>
        <v>1738_수남면_090b</v>
      </c>
      <c r="B1788" s="2">
        <v>1738</v>
      </c>
      <c r="C1788" s="2" t="s">
        <v>12722</v>
      </c>
      <c r="D1788" s="2" t="s">
        <v>12723</v>
      </c>
      <c r="E1788" s="2">
        <v>1787</v>
      </c>
      <c r="F1788" s="1">
        <v>6</v>
      </c>
      <c r="G1788" s="1" t="s">
        <v>2928</v>
      </c>
      <c r="H1788" s="1" t="s">
        <v>6273</v>
      </c>
      <c r="I1788" s="1">
        <v>4</v>
      </c>
      <c r="L1788" s="1">
        <v>4</v>
      </c>
      <c r="M1788" s="1" t="s">
        <v>12116</v>
      </c>
      <c r="N1788" s="1" t="s">
        <v>12117</v>
      </c>
      <c r="S1788" s="1" t="s">
        <v>62</v>
      </c>
      <c r="T1788" s="1" t="s">
        <v>6363</v>
      </c>
      <c r="AC1788" s="1">
        <v>5</v>
      </c>
      <c r="AD1788" s="1" t="s">
        <v>180</v>
      </c>
      <c r="AE1788" s="1" t="s">
        <v>8530</v>
      </c>
    </row>
    <row r="1789" spans="1:72" ht="13.5" customHeight="1">
      <c r="A1789" s="7" t="str">
        <f>HYPERLINK("http://kyu.snu.ac.kr/sdhj/index.jsp?type=hj/GK14611_00IM0001_090b.jpg","1738_수남면_090b")</f>
        <v>1738_수남면_090b</v>
      </c>
      <c r="B1789" s="2">
        <v>1738</v>
      </c>
      <c r="C1789" s="2" t="s">
        <v>12722</v>
      </c>
      <c r="D1789" s="2" t="s">
        <v>12723</v>
      </c>
      <c r="E1789" s="2">
        <v>1788</v>
      </c>
      <c r="F1789" s="1">
        <v>6</v>
      </c>
      <c r="G1789" s="1" t="s">
        <v>2928</v>
      </c>
      <c r="H1789" s="1" t="s">
        <v>6273</v>
      </c>
      <c r="I1789" s="1">
        <v>4</v>
      </c>
      <c r="L1789" s="1">
        <v>5</v>
      </c>
      <c r="M1789" s="1" t="s">
        <v>12118</v>
      </c>
      <c r="N1789" s="1" t="s">
        <v>12119</v>
      </c>
      <c r="T1789" s="1" t="s">
        <v>13738</v>
      </c>
      <c r="U1789" s="1" t="s">
        <v>159</v>
      </c>
      <c r="V1789" s="1" t="s">
        <v>6472</v>
      </c>
      <c r="W1789" s="1" t="s">
        <v>490</v>
      </c>
      <c r="X1789" s="1" t="s">
        <v>6730</v>
      </c>
      <c r="Y1789" s="1" t="s">
        <v>3170</v>
      </c>
      <c r="Z1789" s="1" t="s">
        <v>7735</v>
      </c>
      <c r="AC1789" s="1">
        <v>28</v>
      </c>
      <c r="AD1789" s="1" t="s">
        <v>516</v>
      </c>
      <c r="AE1789" s="1" t="s">
        <v>8567</v>
      </c>
      <c r="AJ1789" s="1" t="s">
        <v>17</v>
      </c>
      <c r="AK1789" s="1" t="s">
        <v>8760</v>
      </c>
      <c r="AL1789" s="1" t="s">
        <v>492</v>
      </c>
      <c r="AM1789" s="1" t="s">
        <v>8773</v>
      </c>
      <c r="AT1789" s="1" t="s">
        <v>255</v>
      </c>
      <c r="AU1789" s="1" t="s">
        <v>6490</v>
      </c>
      <c r="AV1789" s="1" t="s">
        <v>3171</v>
      </c>
      <c r="AW1789" s="1" t="s">
        <v>9282</v>
      </c>
      <c r="AX1789" s="1" t="s">
        <v>255</v>
      </c>
      <c r="AY1789" s="1" t="s">
        <v>6490</v>
      </c>
      <c r="AZ1789" s="1" t="s">
        <v>3172</v>
      </c>
      <c r="BA1789" s="1" t="s">
        <v>8037</v>
      </c>
      <c r="BG1789" s="1" t="s">
        <v>255</v>
      </c>
      <c r="BH1789" s="1" t="s">
        <v>6490</v>
      </c>
      <c r="BI1789" s="1" t="s">
        <v>495</v>
      </c>
      <c r="BJ1789" s="1" t="s">
        <v>9962</v>
      </c>
      <c r="BK1789" s="1" t="s">
        <v>496</v>
      </c>
      <c r="BL1789" s="1" t="s">
        <v>9667</v>
      </c>
      <c r="BM1789" s="1" t="s">
        <v>497</v>
      </c>
      <c r="BN1789" s="1" t="s">
        <v>6781</v>
      </c>
      <c r="BO1789" s="1" t="s">
        <v>3173</v>
      </c>
      <c r="BP1789" s="1" t="s">
        <v>10536</v>
      </c>
      <c r="BQ1789" s="1" t="s">
        <v>3174</v>
      </c>
      <c r="BR1789" s="1" t="s">
        <v>10845</v>
      </c>
      <c r="BS1789" s="1" t="s">
        <v>3175</v>
      </c>
      <c r="BT1789" s="1" t="s">
        <v>8782</v>
      </c>
    </row>
    <row r="1790" spans="1:72" ht="13.5" customHeight="1">
      <c r="A1790" s="7" t="str">
        <f>HYPERLINK("http://kyu.snu.ac.kr/sdhj/index.jsp?type=hj/GK14611_00IM0001_090b.jpg","1738_수남면_090b")</f>
        <v>1738_수남면_090b</v>
      </c>
      <c r="B1790" s="2">
        <v>1738</v>
      </c>
      <c r="C1790" s="2" t="s">
        <v>13682</v>
      </c>
      <c r="D1790" s="2" t="s">
        <v>13683</v>
      </c>
      <c r="E1790" s="2">
        <v>1789</v>
      </c>
      <c r="F1790" s="1">
        <v>6</v>
      </c>
      <c r="G1790" s="1" t="s">
        <v>2928</v>
      </c>
      <c r="H1790" s="1" t="s">
        <v>6273</v>
      </c>
      <c r="I1790" s="1">
        <v>4</v>
      </c>
      <c r="L1790" s="1">
        <v>5</v>
      </c>
      <c r="M1790" s="1" t="s">
        <v>12118</v>
      </c>
      <c r="N1790" s="1" t="s">
        <v>12119</v>
      </c>
      <c r="S1790" s="1" t="s">
        <v>3176</v>
      </c>
      <c r="T1790" s="1" t="s">
        <v>6427</v>
      </c>
      <c r="W1790" s="1" t="s">
        <v>38</v>
      </c>
      <c r="X1790" s="1" t="s">
        <v>6711</v>
      </c>
      <c r="Y1790" s="1" t="s">
        <v>170</v>
      </c>
      <c r="Z1790" s="1" t="s">
        <v>6819</v>
      </c>
      <c r="AC1790" s="1">
        <v>54</v>
      </c>
      <c r="AD1790" s="1" t="s">
        <v>511</v>
      </c>
      <c r="AE1790" s="1" t="s">
        <v>8566</v>
      </c>
    </row>
    <row r="1791" spans="1:72" ht="13.5" customHeight="1">
      <c r="A1791" s="7" t="str">
        <f>HYPERLINK("http://kyu.snu.ac.kr/sdhj/index.jsp?type=hj/GK14611_00IM0001_090b.jpg","1738_수남면_090b")</f>
        <v>1738_수남면_090b</v>
      </c>
      <c r="B1791" s="2">
        <v>1738</v>
      </c>
      <c r="C1791" s="2" t="s">
        <v>12682</v>
      </c>
      <c r="D1791" s="2" t="s">
        <v>13145</v>
      </c>
      <c r="E1791" s="2">
        <v>1790</v>
      </c>
      <c r="F1791" s="1">
        <v>6</v>
      </c>
      <c r="G1791" s="1" t="s">
        <v>2928</v>
      </c>
      <c r="H1791" s="1" t="s">
        <v>6273</v>
      </c>
      <c r="I1791" s="1">
        <v>4</v>
      </c>
      <c r="L1791" s="1">
        <v>5</v>
      </c>
      <c r="M1791" s="1" t="s">
        <v>12118</v>
      </c>
      <c r="N1791" s="1" t="s">
        <v>12119</v>
      </c>
      <c r="S1791" s="1" t="s">
        <v>51</v>
      </c>
      <c r="T1791" s="1" t="s">
        <v>6364</v>
      </c>
      <c r="W1791" s="1" t="s">
        <v>52</v>
      </c>
      <c r="X1791" s="1" t="s">
        <v>6724</v>
      </c>
      <c r="Y1791" s="1" t="s">
        <v>170</v>
      </c>
      <c r="Z1791" s="1" t="s">
        <v>6819</v>
      </c>
      <c r="AC1791" s="1">
        <v>28</v>
      </c>
      <c r="AD1791" s="1" t="s">
        <v>516</v>
      </c>
      <c r="AE1791" s="1" t="s">
        <v>8567</v>
      </c>
      <c r="AJ1791" s="1" t="s">
        <v>173</v>
      </c>
      <c r="AK1791" s="1" t="s">
        <v>8258</v>
      </c>
      <c r="AL1791" s="1" t="s">
        <v>55</v>
      </c>
      <c r="AM1791" s="1" t="s">
        <v>8766</v>
      </c>
      <c r="AT1791" s="1" t="s">
        <v>255</v>
      </c>
      <c r="AU1791" s="1" t="s">
        <v>6490</v>
      </c>
      <c r="AV1791" s="1" t="s">
        <v>3177</v>
      </c>
      <c r="AW1791" s="1" t="s">
        <v>6755</v>
      </c>
      <c r="BG1791" s="1" t="s">
        <v>3178</v>
      </c>
      <c r="BH1791" s="1" t="s">
        <v>9690</v>
      </c>
      <c r="BI1791" s="1" t="s">
        <v>3179</v>
      </c>
      <c r="BJ1791" s="1" t="s">
        <v>9961</v>
      </c>
      <c r="BK1791" s="1" t="s">
        <v>911</v>
      </c>
      <c r="BL1791" s="1" t="s">
        <v>9694</v>
      </c>
      <c r="BM1791" s="1" t="s">
        <v>13739</v>
      </c>
      <c r="BN1791" s="1" t="s">
        <v>13740</v>
      </c>
      <c r="BO1791" s="1" t="s">
        <v>3180</v>
      </c>
      <c r="BP1791" s="1" t="s">
        <v>10535</v>
      </c>
      <c r="BQ1791" s="1" t="s">
        <v>3181</v>
      </c>
      <c r="BR1791" s="1" t="s">
        <v>11334</v>
      </c>
      <c r="BS1791" s="1" t="s">
        <v>1435</v>
      </c>
      <c r="BT1791" s="1" t="s">
        <v>8770</v>
      </c>
    </row>
    <row r="1792" spans="1:72" ht="13.5" customHeight="1">
      <c r="A1792" s="7" t="str">
        <f>HYPERLINK("http://kyu.snu.ac.kr/sdhj/index.jsp?type=hj/GK14611_00IM0001_091a.jpg","1738_수남면_091a")</f>
        <v>1738_수남면_091a</v>
      </c>
      <c r="B1792" s="2">
        <v>1738</v>
      </c>
      <c r="C1792" s="2" t="s">
        <v>12695</v>
      </c>
      <c r="D1792" s="2" t="s">
        <v>12696</v>
      </c>
      <c r="E1792" s="2">
        <v>1791</v>
      </c>
      <c r="F1792" s="1">
        <v>6</v>
      </c>
      <c r="G1792" s="1" t="s">
        <v>2928</v>
      </c>
      <c r="H1792" s="1" t="s">
        <v>6273</v>
      </c>
      <c r="I1792" s="1">
        <v>4</v>
      </c>
      <c r="L1792" s="1">
        <v>5</v>
      </c>
      <c r="M1792" s="1" t="s">
        <v>12118</v>
      </c>
      <c r="N1792" s="1" t="s">
        <v>12119</v>
      </c>
      <c r="S1792" s="1" t="s">
        <v>838</v>
      </c>
      <c r="T1792" s="1" t="s">
        <v>6385</v>
      </c>
      <c r="U1792" s="1" t="s">
        <v>159</v>
      </c>
      <c r="V1792" s="1" t="s">
        <v>6472</v>
      </c>
      <c r="Y1792" s="1" t="s">
        <v>3182</v>
      </c>
      <c r="Z1792" s="1" t="s">
        <v>7734</v>
      </c>
      <c r="AC1792" s="1">
        <v>22</v>
      </c>
      <c r="AD1792" s="1" t="s">
        <v>199</v>
      </c>
      <c r="AE1792" s="1" t="s">
        <v>8564</v>
      </c>
    </row>
    <row r="1793" spans="1:58" ht="13.5" customHeight="1">
      <c r="A1793" s="7" t="str">
        <f>HYPERLINK("http://kyu.snu.ac.kr/sdhj/index.jsp?type=hj/GK14611_00IM0001_091a.jpg","1738_수남면_091a")</f>
        <v>1738_수남면_091a</v>
      </c>
      <c r="B1793" s="2">
        <v>1738</v>
      </c>
      <c r="C1793" s="2" t="s">
        <v>13741</v>
      </c>
      <c r="D1793" s="2" t="s">
        <v>13742</v>
      </c>
      <c r="E1793" s="2">
        <v>1792</v>
      </c>
      <c r="F1793" s="1">
        <v>6</v>
      </c>
      <c r="G1793" s="1" t="s">
        <v>2928</v>
      </c>
      <c r="H1793" s="1" t="s">
        <v>6273</v>
      </c>
      <c r="I1793" s="1">
        <v>4</v>
      </c>
      <c r="L1793" s="1">
        <v>5</v>
      </c>
      <c r="M1793" s="1" t="s">
        <v>12118</v>
      </c>
      <c r="N1793" s="1" t="s">
        <v>12119</v>
      </c>
      <c r="S1793" s="1" t="s">
        <v>2938</v>
      </c>
      <c r="T1793" s="1" t="s">
        <v>6426</v>
      </c>
      <c r="U1793" s="1" t="s">
        <v>159</v>
      </c>
      <c r="V1793" s="1" t="s">
        <v>6472</v>
      </c>
      <c r="W1793" s="1" t="s">
        <v>153</v>
      </c>
      <c r="X1793" s="1" t="s">
        <v>6765</v>
      </c>
      <c r="Y1793" s="1" t="s">
        <v>3183</v>
      </c>
      <c r="Z1793" s="1" t="s">
        <v>7733</v>
      </c>
      <c r="AC1793" s="1">
        <v>33</v>
      </c>
      <c r="AD1793" s="1" t="s">
        <v>339</v>
      </c>
      <c r="AE1793" s="1" t="s">
        <v>8562</v>
      </c>
    </row>
    <row r="1794" spans="1:58" ht="13.5" customHeight="1">
      <c r="A1794" s="7" t="str">
        <f>HYPERLINK("http://kyu.snu.ac.kr/sdhj/index.jsp?type=hj/GK14611_00IM0001_091a.jpg","1738_수남면_091a")</f>
        <v>1738_수남면_091a</v>
      </c>
      <c r="B1794" s="2">
        <v>1738</v>
      </c>
      <c r="C1794" s="2" t="s">
        <v>13741</v>
      </c>
      <c r="D1794" s="2" t="s">
        <v>13742</v>
      </c>
      <c r="E1794" s="2">
        <v>1793</v>
      </c>
      <c r="F1794" s="1">
        <v>6</v>
      </c>
      <c r="G1794" s="1" t="s">
        <v>2928</v>
      </c>
      <c r="H1794" s="1" t="s">
        <v>6273</v>
      </c>
      <c r="I1794" s="1">
        <v>4</v>
      </c>
      <c r="L1794" s="1">
        <v>5</v>
      </c>
      <c r="M1794" s="1" t="s">
        <v>12118</v>
      </c>
      <c r="N1794" s="1" t="s">
        <v>12119</v>
      </c>
      <c r="T1794" s="1" t="s">
        <v>13743</v>
      </c>
      <c r="U1794" s="1" t="s">
        <v>181</v>
      </c>
      <c r="V1794" s="1" t="s">
        <v>6448</v>
      </c>
      <c r="Y1794" s="1" t="s">
        <v>1907</v>
      </c>
      <c r="Z1794" s="1" t="s">
        <v>6852</v>
      </c>
      <c r="AC1794" s="1">
        <v>57</v>
      </c>
      <c r="AD1794" s="1" t="s">
        <v>54</v>
      </c>
      <c r="AE1794" s="1" t="s">
        <v>8570</v>
      </c>
      <c r="BB1794" s="1" t="s">
        <v>181</v>
      </c>
      <c r="BC1794" s="1" t="s">
        <v>6448</v>
      </c>
      <c r="BD1794" s="1" t="s">
        <v>3184</v>
      </c>
      <c r="BE1794" s="1" t="s">
        <v>9586</v>
      </c>
      <c r="BF1794" s="1" t="s">
        <v>11491</v>
      </c>
    </row>
    <row r="1795" spans="1:58" ht="13.5" customHeight="1">
      <c r="A1795" s="7" t="str">
        <f>HYPERLINK("http://kyu.snu.ac.kr/sdhj/index.jsp?type=hj/GK14611_00IM0001_091a.jpg","1738_수남면_091a")</f>
        <v>1738_수남면_091a</v>
      </c>
      <c r="B1795" s="2">
        <v>1738</v>
      </c>
      <c r="C1795" s="2" t="s">
        <v>12735</v>
      </c>
      <c r="D1795" s="2" t="s">
        <v>12736</v>
      </c>
      <c r="E1795" s="2">
        <v>1794</v>
      </c>
      <c r="F1795" s="1">
        <v>6</v>
      </c>
      <c r="G1795" s="1" t="s">
        <v>2928</v>
      </c>
      <c r="H1795" s="1" t="s">
        <v>6273</v>
      </c>
      <c r="I1795" s="1">
        <v>4</v>
      </c>
      <c r="L1795" s="1">
        <v>5</v>
      </c>
      <c r="M1795" s="1" t="s">
        <v>12118</v>
      </c>
      <c r="N1795" s="1" t="s">
        <v>12119</v>
      </c>
      <c r="T1795" s="1" t="s">
        <v>13743</v>
      </c>
      <c r="U1795" s="1" t="s">
        <v>241</v>
      </c>
      <c r="V1795" s="1" t="s">
        <v>6447</v>
      </c>
      <c r="Y1795" s="1" t="s">
        <v>6198</v>
      </c>
      <c r="Z1795" s="1" t="s">
        <v>6310</v>
      </c>
      <c r="AC1795" s="1">
        <v>34</v>
      </c>
      <c r="AD1795" s="1" t="s">
        <v>446</v>
      </c>
      <c r="AE1795" s="1" t="s">
        <v>8579</v>
      </c>
      <c r="AG1795" s="1" t="s">
        <v>13744</v>
      </c>
      <c r="BB1795" s="1" t="s">
        <v>239</v>
      </c>
      <c r="BC1795" s="1" t="s">
        <v>6489</v>
      </c>
      <c r="BF1795" s="1" t="s">
        <v>11491</v>
      </c>
    </row>
    <row r="1796" spans="1:58" ht="13.5" customHeight="1">
      <c r="A1796" s="7" t="str">
        <f>HYPERLINK("http://kyu.snu.ac.kr/sdhj/index.jsp?type=hj/GK14611_00IM0001_091a.jpg","1738_수남면_091a")</f>
        <v>1738_수남면_091a</v>
      </c>
      <c r="B1796" s="2">
        <v>1738</v>
      </c>
      <c r="C1796" s="2" t="s">
        <v>12735</v>
      </c>
      <c r="D1796" s="2" t="s">
        <v>12736</v>
      </c>
      <c r="E1796" s="2">
        <v>1795</v>
      </c>
      <c r="F1796" s="1">
        <v>6</v>
      </c>
      <c r="G1796" s="1" t="s">
        <v>2928</v>
      </c>
      <c r="H1796" s="1" t="s">
        <v>6273</v>
      </c>
      <c r="I1796" s="1">
        <v>4</v>
      </c>
      <c r="L1796" s="1">
        <v>5</v>
      </c>
      <c r="M1796" s="1" t="s">
        <v>12118</v>
      </c>
      <c r="N1796" s="1" t="s">
        <v>12119</v>
      </c>
      <c r="T1796" s="1" t="s">
        <v>13743</v>
      </c>
      <c r="U1796" s="1" t="s">
        <v>241</v>
      </c>
      <c r="V1796" s="1" t="s">
        <v>6447</v>
      </c>
      <c r="Y1796" s="1" t="s">
        <v>382</v>
      </c>
      <c r="Z1796" s="1" t="s">
        <v>7732</v>
      </c>
      <c r="AC1796" s="1">
        <v>19</v>
      </c>
      <c r="AD1796" s="1" t="s">
        <v>275</v>
      </c>
      <c r="AE1796" s="1" t="s">
        <v>8558</v>
      </c>
      <c r="AG1796" s="1" t="s">
        <v>13744</v>
      </c>
      <c r="BC1796" s="1" t="s">
        <v>6489</v>
      </c>
      <c r="BF1796" s="1" t="s">
        <v>11535</v>
      </c>
    </row>
    <row r="1797" spans="1:58" ht="13.5" customHeight="1">
      <c r="A1797" s="7" t="str">
        <f>HYPERLINK("http://kyu.snu.ac.kr/sdhj/index.jsp?type=hj/GK14611_00IM0001_091a.jpg","1738_수남면_091a")</f>
        <v>1738_수남면_091a</v>
      </c>
      <c r="B1797" s="2">
        <v>1738</v>
      </c>
      <c r="C1797" s="2" t="s">
        <v>12735</v>
      </c>
      <c r="D1797" s="2" t="s">
        <v>12736</v>
      </c>
      <c r="E1797" s="2">
        <v>1796</v>
      </c>
      <c r="F1797" s="1">
        <v>6</v>
      </c>
      <c r="G1797" s="1" t="s">
        <v>2928</v>
      </c>
      <c r="H1797" s="1" t="s">
        <v>6273</v>
      </c>
      <c r="I1797" s="1">
        <v>4</v>
      </c>
      <c r="L1797" s="1">
        <v>5</v>
      </c>
      <c r="M1797" s="1" t="s">
        <v>12118</v>
      </c>
      <c r="N1797" s="1" t="s">
        <v>12119</v>
      </c>
      <c r="T1797" s="1" t="s">
        <v>13743</v>
      </c>
      <c r="U1797" s="1" t="s">
        <v>181</v>
      </c>
      <c r="V1797" s="1" t="s">
        <v>6448</v>
      </c>
      <c r="Y1797" s="1" t="s">
        <v>13745</v>
      </c>
      <c r="Z1797" s="1" t="s">
        <v>7731</v>
      </c>
      <c r="AC1797" s="1">
        <v>16</v>
      </c>
      <c r="AD1797" s="1" t="s">
        <v>603</v>
      </c>
      <c r="AE1797" s="1" t="s">
        <v>8551</v>
      </c>
      <c r="AF1797" s="1" t="s">
        <v>11532</v>
      </c>
      <c r="AG1797" s="1" t="s">
        <v>11706</v>
      </c>
      <c r="BC1797" s="1" t="s">
        <v>6489</v>
      </c>
      <c r="BF1797" s="1" t="s">
        <v>11546</v>
      </c>
    </row>
    <row r="1798" spans="1:58" ht="13.5" customHeight="1">
      <c r="A1798" s="7" t="str">
        <f>HYPERLINK("http://kyu.snu.ac.kr/sdhj/index.jsp?type=hj/GK14611_00IM0001_091a.jpg","1738_수남면_091a")</f>
        <v>1738_수남면_091a</v>
      </c>
      <c r="B1798" s="2">
        <v>1738</v>
      </c>
      <c r="C1798" s="2" t="s">
        <v>12735</v>
      </c>
      <c r="D1798" s="2" t="s">
        <v>12736</v>
      </c>
      <c r="E1798" s="2">
        <v>1797</v>
      </c>
      <c r="F1798" s="1">
        <v>6</v>
      </c>
      <c r="G1798" s="1" t="s">
        <v>2928</v>
      </c>
      <c r="H1798" s="1" t="s">
        <v>6273</v>
      </c>
      <c r="I1798" s="1">
        <v>4</v>
      </c>
      <c r="L1798" s="1">
        <v>5</v>
      </c>
      <c r="M1798" s="1" t="s">
        <v>12118</v>
      </c>
      <c r="N1798" s="1" t="s">
        <v>12119</v>
      </c>
      <c r="T1798" s="1" t="s">
        <v>13743</v>
      </c>
      <c r="U1798" s="1" t="s">
        <v>241</v>
      </c>
      <c r="V1798" s="1" t="s">
        <v>6447</v>
      </c>
      <c r="Y1798" s="1" t="s">
        <v>2716</v>
      </c>
      <c r="Z1798" s="1" t="s">
        <v>6845</v>
      </c>
      <c r="AC1798" s="1">
        <v>79</v>
      </c>
      <c r="AD1798" s="1" t="s">
        <v>275</v>
      </c>
      <c r="AE1798" s="1" t="s">
        <v>8558</v>
      </c>
      <c r="AF1798" s="1" t="s">
        <v>586</v>
      </c>
      <c r="AG1798" s="1" t="s">
        <v>8596</v>
      </c>
      <c r="AT1798" s="1" t="s">
        <v>241</v>
      </c>
      <c r="AU1798" s="1" t="s">
        <v>6447</v>
      </c>
      <c r="AV1798" s="1" t="s">
        <v>6199</v>
      </c>
      <c r="AW1798" s="1" t="s">
        <v>9281</v>
      </c>
      <c r="BB1798" s="1" t="s">
        <v>938</v>
      </c>
      <c r="BC1798" s="1" t="s">
        <v>11601</v>
      </c>
      <c r="BD1798" s="1" t="s">
        <v>524</v>
      </c>
      <c r="BE1798" s="1" t="s">
        <v>12831</v>
      </c>
      <c r="BF1798" s="1" t="s">
        <v>11491</v>
      </c>
    </row>
    <row r="1799" spans="1:58" ht="13.5" customHeight="1">
      <c r="A1799" s="7" t="str">
        <f>HYPERLINK("http://kyu.snu.ac.kr/sdhj/index.jsp?type=hj/GK14611_00IM0001_091a.jpg","1738_수남면_091a")</f>
        <v>1738_수남면_091a</v>
      </c>
      <c r="B1799" s="2">
        <v>1738</v>
      </c>
      <c r="C1799" s="2" t="s">
        <v>12735</v>
      </c>
      <c r="D1799" s="2" t="s">
        <v>12736</v>
      </c>
      <c r="E1799" s="2">
        <v>1798</v>
      </c>
      <c r="F1799" s="1">
        <v>6</v>
      </c>
      <c r="G1799" s="1" t="s">
        <v>2928</v>
      </c>
      <c r="H1799" s="1" t="s">
        <v>6273</v>
      </c>
      <c r="I1799" s="1">
        <v>4</v>
      </c>
      <c r="L1799" s="1">
        <v>5</v>
      </c>
      <c r="M1799" s="1" t="s">
        <v>12118</v>
      </c>
      <c r="N1799" s="1" t="s">
        <v>12119</v>
      </c>
      <c r="T1799" s="1" t="s">
        <v>13743</v>
      </c>
      <c r="U1799" s="1" t="s">
        <v>241</v>
      </c>
      <c r="V1799" s="1" t="s">
        <v>6447</v>
      </c>
      <c r="Y1799" s="1" t="s">
        <v>2501</v>
      </c>
      <c r="Z1799" s="1" t="s">
        <v>7703</v>
      </c>
      <c r="AC1799" s="1">
        <v>76</v>
      </c>
      <c r="AD1799" s="1" t="s">
        <v>210</v>
      </c>
      <c r="AE1799" s="1" t="s">
        <v>8582</v>
      </c>
      <c r="AF1799" s="1" t="s">
        <v>531</v>
      </c>
      <c r="AG1799" s="1" t="s">
        <v>8592</v>
      </c>
    </row>
    <row r="1800" spans="1:58" ht="13.5" customHeight="1">
      <c r="A1800" s="7" t="str">
        <f>HYPERLINK("http://kyu.snu.ac.kr/sdhj/index.jsp?type=hj/GK14611_00IM0001_091a.jpg","1738_수남면_091a")</f>
        <v>1738_수남면_091a</v>
      </c>
      <c r="B1800" s="2">
        <v>1738</v>
      </c>
      <c r="C1800" s="2" t="s">
        <v>13741</v>
      </c>
      <c r="D1800" s="2" t="s">
        <v>13742</v>
      </c>
      <c r="E1800" s="2">
        <v>1799</v>
      </c>
      <c r="F1800" s="1">
        <v>6</v>
      </c>
      <c r="G1800" s="1" t="s">
        <v>2928</v>
      </c>
      <c r="H1800" s="1" t="s">
        <v>6273</v>
      </c>
      <c r="I1800" s="1">
        <v>4</v>
      </c>
      <c r="L1800" s="1">
        <v>5</v>
      </c>
      <c r="M1800" s="1" t="s">
        <v>12118</v>
      </c>
      <c r="N1800" s="1" t="s">
        <v>12119</v>
      </c>
      <c r="T1800" s="1" t="s">
        <v>13743</v>
      </c>
      <c r="U1800" s="1" t="s">
        <v>181</v>
      </c>
      <c r="V1800" s="1" t="s">
        <v>6448</v>
      </c>
      <c r="Y1800" s="1" t="s">
        <v>2117</v>
      </c>
      <c r="Z1800" s="1" t="s">
        <v>7730</v>
      </c>
      <c r="AC1800" s="1">
        <v>47</v>
      </c>
      <c r="AD1800" s="1" t="s">
        <v>400</v>
      </c>
      <c r="AE1800" s="1" t="s">
        <v>8573</v>
      </c>
      <c r="AG1800" s="1" t="s">
        <v>13746</v>
      </c>
      <c r="AI1800" s="1" t="s">
        <v>8712</v>
      </c>
      <c r="AT1800" s="1" t="s">
        <v>241</v>
      </c>
      <c r="AU1800" s="1" t="s">
        <v>6447</v>
      </c>
      <c r="AV1800" s="1" t="s">
        <v>1920</v>
      </c>
      <c r="AW1800" s="1" t="s">
        <v>8150</v>
      </c>
      <c r="BB1800" s="1" t="s">
        <v>938</v>
      </c>
      <c r="BC1800" s="1" t="s">
        <v>11601</v>
      </c>
      <c r="BF1800" s="1" t="s">
        <v>11491</v>
      </c>
    </row>
    <row r="1801" spans="1:58" ht="13.5" customHeight="1">
      <c r="A1801" s="7" t="str">
        <f>HYPERLINK("http://kyu.snu.ac.kr/sdhj/index.jsp?type=hj/GK14611_00IM0001_091a.jpg","1738_수남면_091a")</f>
        <v>1738_수남면_091a</v>
      </c>
      <c r="B1801" s="2">
        <v>1738</v>
      </c>
      <c r="C1801" s="2" t="s">
        <v>12735</v>
      </c>
      <c r="D1801" s="2" t="s">
        <v>12736</v>
      </c>
      <c r="E1801" s="2">
        <v>1800</v>
      </c>
      <c r="F1801" s="1">
        <v>6</v>
      </c>
      <c r="G1801" s="1" t="s">
        <v>2928</v>
      </c>
      <c r="H1801" s="1" t="s">
        <v>6273</v>
      </c>
      <c r="I1801" s="1">
        <v>4</v>
      </c>
      <c r="L1801" s="1">
        <v>5</v>
      </c>
      <c r="M1801" s="1" t="s">
        <v>12118</v>
      </c>
      <c r="N1801" s="1" t="s">
        <v>12119</v>
      </c>
      <c r="T1801" s="1" t="s">
        <v>13743</v>
      </c>
      <c r="U1801" s="1" t="s">
        <v>181</v>
      </c>
      <c r="V1801" s="1" t="s">
        <v>6448</v>
      </c>
      <c r="Y1801" s="1" t="s">
        <v>3185</v>
      </c>
      <c r="Z1801" s="1" t="s">
        <v>7729</v>
      </c>
      <c r="AC1801" s="1">
        <v>37</v>
      </c>
      <c r="AD1801" s="1" t="s">
        <v>189</v>
      </c>
      <c r="AE1801" s="1" t="s">
        <v>8533</v>
      </c>
      <c r="AG1801" s="1" t="s">
        <v>13746</v>
      </c>
      <c r="AI1801" s="1" t="s">
        <v>8712</v>
      </c>
      <c r="AU1801" s="1" t="s">
        <v>6447</v>
      </c>
      <c r="AW1801" s="1" t="s">
        <v>8150</v>
      </c>
      <c r="BC1801" s="1" t="s">
        <v>11601</v>
      </c>
      <c r="BF1801" s="1" t="s">
        <v>11492</v>
      </c>
    </row>
    <row r="1802" spans="1:58" ht="13.5" customHeight="1">
      <c r="A1802" s="7" t="str">
        <f>HYPERLINK("http://kyu.snu.ac.kr/sdhj/index.jsp?type=hj/GK14611_00IM0001_091a.jpg","1738_수남면_091a")</f>
        <v>1738_수남면_091a</v>
      </c>
      <c r="B1802" s="2">
        <v>1738</v>
      </c>
      <c r="C1802" s="2" t="s">
        <v>12735</v>
      </c>
      <c r="D1802" s="2" t="s">
        <v>12736</v>
      </c>
      <c r="E1802" s="2">
        <v>1801</v>
      </c>
      <c r="F1802" s="1">
        <v>6</v>
      </c>
      <c r="G1802" s="1" t="s">
        <v>2928</v>
      </c>
      <c r="H1802" s="1" t="s">
        <v>6273</v>
      </c>
      <c r="I1802" s="1">
        <v>4</v>
      </c>
      <c r="L1802" s="1">
        <v>5</v>
      </c>
      <c r="M1802" s="1" t="s">
        <v>12118</v>
      </c>
      <c r="N1802" s="1" t="s">
        <v>12119</v>
      </c>
      <c r="T1802" s="1" t="s">
        <v>13743</v>
      </c>
      <c r="U1802" s="1" t="s">
        <v>181</v>
      </c>
      <c r="V1802" s="1" t="s">
        <v>6448</v>
      </c>
      <c r="Y1802" s="1" t="s">
        <v>617</v>
      </c>
      <c r="Z1802" s="1" t="s">
        <v>7050</v>
      </c>
      <c r="AC1802" s="1">
        <v>31</v>
      </c>
      <c r="AD1802" s="1" t="s">
        <v>86</v>
      </c>
      <c r="AE1802" s="1" t="s">
        <v>8550</v>
      </c>
      <c r="AF1802" s="1" t="s">
        <v>11536</v>
      </c>
      <c r="AG1802" s="1" t="s">
        <v>12990</v>
      </c>
      <c r="AH1802" s="1" t="s">
        <v>3186</v>
      </c>
      <c r="AI1802" s="1" t="s">
        <v>8712</v>
      </c>
      <c r="AU1802" s="1" t="s">
        <v>6447</v>
      </c>
      <c r="AW1802" s="1" t="s">
        <v>8150</v>
      </c>
      <c r="BC1802" s="1" t="s">
        <v>11601</v>
      </c>
      <c r="BF1802" s="1" t="s">
        <v>11522</v>
      </c>
    </row>
    <row r="1803" spans="1:58" ht="13.5" customHeight="1">
      <c r="A1803" s="7" t="str">
        <f>HYPERLINK("http://kyu.snu.ac.kr/sdhj/index.jsp?type=hj/GK14611_00IM0001_091a.jpg","1738_수남면_091a")</f>
        <v>1738_수남면_091a</v>
      </c>
      <c r="B1803" s="2">
        <v>1738</v>
      </c>
      <c r="C1803" s="2" t="s">
        <v>12735</v>
      </c>
      <c r="D1803" s="2" t="s">
        <v>12736</v>
      </c>
      <c r="E1803" s="2">
        <v>1802</v>
      </c>
      <c r="F1803" s="1">
        <v>6</v>
      </c>
      <c r="G1803" s="1" t="s">
        <v>2928</v>
      </c>
      <c r="H1803" s="1" t="s">
        <v>6273</v>
      </c>
      <c r="I1803" s="1">
        <v>4</v>
      </c>
      <c r="L1803" s="1">
        <v>5</v>
      </c>
      <c r="M1803" s="1" t="s">
        <v>12118</v>
      </c>
      <c r="N1803" s="1" t="s">
        <v>12119</v>
      </c>
      <c r="T1803" s="1" t="s">
        <v>13743</v>
      </c>
      <c r="U1803" s="1" t="s">
        <v>241</v>
      </c>
      <c r="V1803" s="1" t="s">
        <v>6447</v>
      </c>
      <c r="Y1803" s="1" t="s">
        <v>3187</v>
      </c>
      <c r="Z1803" s="1" t="s">
        <v>7695</v>
      </c>
      <c r="AC1803" s="1">
        <v>64</v>
      </c>
      <c r="AD1803" s="1" t="s">
        <v>89</v>
      </c>
      <c r="AE1803" s="1" t="s">
        <v>8545</v>
      </c>
      <c r="AG1803" s="1" t="s">
        <v>13746</v>
      </c>
      <c r="AI1803" s="1" t="s">
        <v>11050</v>
      </c>
      <c r="BB1803" s="1" t="s">
        <v>185</v>
      </c>
      <c r="BC1803" s="1" t="s">
        <v>6456</v>
      </c>
      <c r="BD1803" s="1" t="s">
        <v>2569</v>
      </c>
      <c r="BE1803" s="1" t="s">
        <v>7951</v>
      </c>
    </row>
    <row r="1804" spans="1:58" ht="13.5" customHeight="1">
      <c r="A1804" s="7" t="str">
        <f>HYPERLINK("http://kyu.snu.ac.kr/sdhj/index.jsp?type=hj/GK14611_00IM0001_091a.jpg","1738_수남면_091a")</f>
        <v>1738_수남면_091a</v>
      </c>
      <c r="B1804" s="2">
        <v>1738</v>
      </c>
      <c r="C1804" s="2" t="s">
        <v>13741</v>
      </c>
      <c r="D1804" s="2" t="s">
        <v>13742</v>
      </c>
      <c r="E1804" s="2">
        <v>1803</v>
      </c>
      <c r="F1804" s="1">
        <v>6</v>
      </c>
      <c r="G1804" s="1" t="s">
        <v>2928</v>
      </c>
      <c r="H1804" s="1" t="s">
        <v>6273</v>
      </c>
      <c r="I1804" s="1">
        <v>4</v>
      </c>
      <c r="L1804" s="1">
        <v>5</v>
      </c>
      <c r="M1804" s="1" t="s">
        <v>12118</v>
      </c>
      <c r="N1804" s="1" t="s">
        <v>12119</v>
      </c>
      <c r="T1804" s="1" t="s">
        <v>13743</v>
      </c>
      <c r="U1804" s="1" t="s">
        <v>241</v>
      </c>
      <c r="V1804" s="1" t="s">
        <v>6447</v>
      </c>
      <c r="Y1804" s="1" t="s">
        <v>6200</v>
      </c>
      <c r="Z1804" s="1" t="s">
        <v>7728</v>
      </c>
      <c r="AC1804" s="1">
        <v>41</v>
      </c>
      <c r="AD1804" s="1" t="s">
        <v>411</v>
      </c>
      <c r="AE1804" s="1" t="s">
        <v>7912</v>
      </c>
      <c r="AG1804" s="1" t="s">
        <v>13746</v>
      </c>
      <c r="AI1804" s="1" t="s">
        <v>11050</v>
      </c>
      <c r="AT1804" s="1" t="s">
        <v>419</v>
      </c>
      <c r="AU1804" s="1" t="s">
        <v>6662</v>
      </c>
      <c r="BB1804" s="1" t="s">
        <v>938</v>
      </c>
      <c r="BC1804" s="1" t="s">
        <v>11601</v>
      </c>
      <c r="BD1804" s="1" t="s">
        <v>363</v>
      </c>
      <c r="BE1804" s="1" t="s">
        <v>6774</v>
      </c>
      <c r="BF1804" s="1" t="s">
        <v>11491</v>
      </c>
    </row>
    <row r="1805" spans="1:58" ht="13.5" customHeight="1">
      <c r="A1805" s="7" t="str">
        <f>HYPERLINK("http://kyu.snu.ac.kr/sdhj/index.jsp?type=hj/GK14611_00IM0001_091a.jpg","1738_수남면_091a")</f>
        <v>1738_수남면_091a</v>
      </c>
      <c r="B1805" s="2">
        <v>1738</v>
      </c>
      <c r="C1805" s="2" t="s">
        <v>12735</v>
      </c>
      <c r="D1805" s="2" t="s">
        <v>12736</v>
      </c>
      <c r="E1805" s="2">
        <v>1804</v>
      </c>
      <c r="F1805" s="1">
        <v>6</v>
      </c>
      <c r="G1805" s="1" t="s">
        <v>2928</v>
      </c>
      <c r="H1805" s="1" t="s">
        <v>6273</v>
      </c>
      <c r="I1805" s="1">
        <v>4</v>
      </c>
      <c r="L1805" s="1">
        <v>5</v>
      </c>
      <c r="M1805" s="1" t="s">
        <v>12118</v>
      </c>
      <c r="N1805" s="1" t="s">
        <v>12119</v>
      </c>
      <c r="T1805" s="1" t="s">
        <v>13743</v>
      </c>
      <c r="U1805" s="1" t="s">
        <v>181</v>
      </c>
      <c r="V1805" s="1" t="s">
        <v>6448</v>
      </c>
      <c r="Y1805" s="1" t="s">
        <v>363</v>
      </c>
      <c r="Z1805" s="1" t="s">
        <v>6774</v>
      </c>
      <c r="AC1805" s="1">
        <v>38</v>
      </c>
      <c r="AD1805" s="1" t="s">
        <v>96</v>
      </c>
      <c r="AE1805" s="1" t="s">
        <v>8581</v>
      </c>
      <c r="AG1805" s="1" t="s">
        <v>13746</v>
      </c>
      <c r="AI1805" s="1" t="s">
        <v>11050</v>
      </c>
      <c r="AU1805" s="1" t="s">
        <v>6662</v>
      </c>
      <c r="BC1805" s="1" t="s">
        <v>11601</v>
      </c>
      <c r="BE1805" s="1" t="s">
        <v>6774</v>
      </c>
      <c r="BF1805" s="1" t="s">
        <v>11492</v>
      </c>
    </row>
    <row r="1806" spans="1:58" ht="13.5" customHeight="1">
      <c r="A1806" s="7" t="str">
        <f>HYPERLINK("http://kyu.snu.ac.kr/sdhj/index.jsp?type=hj/GK14611_00IM0001_091a.jpg","1738_수남면_091a")</f>
        <v>1738_수남면_091a</v>
      </c>
      <c r="B1806" s="2">
        <v>1738</v>
      </c>
      <c r="C1806" s="2" t="s">
        <v>12735</v>
      </c>
      <c r="D1806" s="2" t="s">
        <v>12736</v>
      </c>
      <c r="E1806" s="2">
        <v>1805</v>
      </c>
      <c r="F1806" s="1">
        <v>6</v>
      </c>
      <c r="G1806" s="1" t="s">
        <v>2928</v>
      </c>
      <c r="H1806" s="1" t="s">
        <v>6273</v>
      </c>
      <c r="I1806" s="1">
        <v>4</v>
      </c>
      <c r="L1806" s="1">
        <v>5</v>
      </c>
      <c r="M1806" s="1" t="s">
        <v>12118</v>
      </c>
      <c r="N1806" s="1" t="s">
        <v>12119</v>
      </c>
      <c r="T1806" s="1" t="s">
        <v>13743</v>
      </c>
      <c r="U1806" s="1" t="s">
        <v>181</v>
      </c>
      <c r="V1806" s="1" t="s">
        <v>6448</v>
      </c>
      <c r="Y1806" s="1" t="s">
        <v>3188</v>
      </c>
      <c r="Z1806" s="1" t="s">
        <v>7727</v>
      </c>
      <c r="AC1806" s="1">
        <v>35</v>
      </c>
      <c r="AD1806" s="1" t="s">
        <v>138</v>
      </c>
      <c r="AE1806" s="1" t="s">
        <v>8546</v>
      </c>
      <c r="AG1806" s="1" t="s">
        <v>13746</v>
      </c>
      <c r="AI1806" s="1" t="s">
        <v>11050</v>
      </c>
      <c r="AU1806" s="1" t="s">
        <v>6662</v>
      </c>
      <c r="BC1806" s="1" t="s">
        <v>11601</v>
      </c>
      <c r="BE1806" s="1" t="s">
        <v>6774</v>
      </c>
      <c r="BF1806" s="1" t="s">
        <v>11522</v>
      </c>
    </row>
    <row r="1807" spans="1:58" ht="13.5" customHeight="1">
      <c r="A1807" s="7" t="str">
        <f>HYPERLINK("http://kyu.snu.ac.kr/sdhj/index.jsp?type=hj/GK14611_00IM0001_091a.jpg","1738_수남면_091a")</f>
        <v>1738_수남면_091a</v>
      </c>
      <c r="B1807" s="2">
        <v>1738</v>
      </c>
      <c r="C1807" s="2" t="s">
        <v>12735</v>
      </c>
      <c r="D1807" s="2" t="s">
        <v>12736</v>
      </c>
      <c r="E1807" s="2">
        <v>1806</v>
      </c>
      <c r="F1807" s="1">
        <v>6</v>
      </c>
      <c r="G1807" s="1" t="s">
        <v>2928</v>
      </c>
      <c r="H1807" s="1" t="s">
        <v>6273</v>
      </c>
      <c r="I1807" s="1">
        <v>4</v>
      </c>
      <c r="L1807" s="1">
        <v>5</v>
      </c>
      <c r="M1807" s="1" t="s">
        <v>12118</v>
      </c>
      <c r="N1807" s="1" t="s">
        <v>12119</v>
      </c>
      <c r="T1807" s="1" t="s">
        <v>13743</v>
      </c>
      <c r="Y1807" s="1" t="s">
        <v>3145</v>
      </c>
      <c r="Z1807" s="1" t="s">
        <v>7726</v>
      </c>
      <c r="AC1807" s="1">
        <v>32</v>
      </c>
      <c r="AD1807" s="1" t="s">
        <v>334</v>
      </c>
      <c r="AE1807" s="1" t="s">
        <v>8569</v>
      </c>
      <c r="AG1807" s="1" t="s">
        <v>13746</v>
      </c>
      <c r="AI1807" s="1" t="s">
        <v>11050</v>
      </c>
      <c r="AU1807" s="1" t="s">
        <v>6662</v>
      </c>
      <c r="BC1807" s="1" t="s">
        <v>11601</v>
      </c>
      <c r="BE1807" s="1" t="s">
        <v>6774</v>
      </c>
      <c r="BF1807" s="1" t="s">
        <v>11535</v>
      </c>
    </row>
    <row r="1808" spans="1:58" ht="13.5" customHeight="1">
      <c r="A1808" s="7" t="str">
        <f>HYPERLINK("http://kyu.snu.ac.kr/sdhj/index.jsp?type=hj/GK14611_00IM0001_091a.jpg","1738_수남면_091a")</f>
        <v>1738_수남면_091a</v>
      </c>
      <c r="B1808" s="2">
        <v>1738</v>
      </c>
      <c r="C1808" s="2" t="s">
        <v>12735</v>
      </c>
      <c r="D1808" s="2" t="s">
        <v>12736</v>
      </c>
      <c r="E1808" s="2">
        <v>1807</v>
      </c>
      <c r="F1808" s="1">
        <v>6</v>
      </c>
      <c r="G1808" s="1" t="s">
        <v>2928</v>
      </c>
      <c r="H1808" s="1" t="s">
        <v>6273</v>
      </c>
      <c r="I1808" s="1">
        <v>4</v>
      </c>
      <c r="L1808" s="1">
        <v>5</v>
      </c>
      <c r="M1808" s="1" t="s">
        <v>12118</v>
      </c>
      <c r="N1808" s="1" t="s">
        <v>12119</v>
      </c>
      <c r="T1808" s="1" t="s">
        <v>13743</v>
      </c>
      <c r="U1808" s="1" t="s">
        <v>181</v>
      </c>
      <c r="V1808" s="1" t="s">
        <v>6448</v>
      </c>
      <c r="Y1808" s="1" t="s">
        <v>3189</v>
      </c>
      <c r="Z1808" s="1" t="s">
        <v>7725</v>
      </c>
      <c r="AC1808" s="1">
        <v>24</v>
      </c>
      <c r="AD1808" s="1" t="s">
        <v>61</v>
      </c>
      <c r="AE1808" s="1" t="s">
        <v>8568</v>
      </c>
      <c r="AF1808" s="1" t="s">
        <v>11558</v>
      </c>
      <c r="AG1808" s="1" t="s">
        <v>13449</v>
      </c>
      <c r="AH1808" s="1" t="s">
        <v>50</v>
      </c>
      <c r="AI1808" s="1" t="s">
        <v>11050</v>
      </c>
      <c r="AU1808" s="1" t="s">
        <v>6662</v>
      </c>
      <c r="BC1808" s="1" t="s">
        <v>11601</v>
      </c>
      <c r="BE1808" s="1" t="s">
        <v>6774</v>
      </c>
      <c r="BF1808" s="1" t="s">
        <v>11546</v>
      </c>
    </row>
    <row r="1809" spans="1:72" ht="13.5" customHeight="1">
      <c r="A1809" s="7" t="str">
        <f>HYPERLINK("http://kyu.snu.ac.kr/sdhj/index.jsp?type=hj/GK14611_00IM0001_091a.jpg","1738_수남면_091a")</f>
        <v>1738_수남면_091a</v>
      </c>
      <c r="B1809" s="2">
        <v>1738</v>
      </c>
      <c r="C1809" s="2" t="s">
        <v>12735</v>
      </c>
      <c r="D1809" s="2" t="s">
        <v>12736</v>
      </c>
      <c r="E1809" s="2">
        <v>1808</v>
      </c>
      <c r="F1809" s="1">
        <v>6</v>
      </c>
      <c r="G1809" s="1" t="s">
        <v>2928</v>
      </c>
      <c r="H1809" s="1" t="s">
        <v>6273</v>
      </c>
      <c r="I1809" s="1">
        <v>4</v>
      </c>
      <c r="L1809" s="1">
        <v>5</v>
      </c>
      <c r="M1809" s="1" t="s">
        <v>12118</v>
      </c>
      <c r="N1809" s="1" t="s">
        <v>12119</v>
      </c>
      <c r="T1809" s="1" t="s">
        <v>13743</v>
      </c>
      <c r="U1809" s="1" t="s">
        <v>181</v>
      </c>
      <c r="V1809" s="1" t="s">
        <v>6448</v>
      </c>
      <c r="Y1809" s="1" t="s">
        <v>2363</v>
      </c>
      <c r="Z1809" s="1" t="s">
        <v>11722</v>
      </c>
      <c r="AC1809" s="1">
        <v>85</v>
      </c>
      <c r="AD1809" s="1" t="s">
        <v>487</v>
      </c>
      <c r="AE1809" s="1" t="s">
        <v>8536</v>
      </c>
      <c r="AG1809" s="1" t="s">
        <v>13747</v>
      </c>
      <c r="AT1809" s="1" t="s">
        <v>3190</v>
      </c>
      <c r="AU1809" s="1" t="s">
        <v>6455</v>
      </c>
      <c r="AV1809" s="1" t="s">
        <v>3191</v>
      </c>
      <c r="AW1809" s="1" t="s">
        <v>13748</v>
      </c>
    </row>
    <row r="1810" spans="1:72" ht="13.5" customHeight="1">
      <c r="A1810" s="7" t="str">
        <f>HYPERLINK("http://kyu.snu.ac.kr/sdhj/index.jsp?type=hj/GK14611_00IM0001_091a.jpg","1738_수남면_091a")</f>
        <v>1738_수남면_091a</v>
      </c>
      <c r="B1810" s="2">
        <v>1738</v>
      </c>
      <c r="C1810" s="2" t="s">
        <v>13749</v>
      </c>
      <c r="D1810" s="2" t="s">
        <v>13750</v>
      </c>
      <c r="E1810" s="2">
        <v>1809</v>
      </c>
      <c r="F1810" s="1">
        <v>6</v>
      </c>
      <c r="G1810" s="1" t="s">
        <v>2928</v>
      </c>
      <c r="H1810" s="1" t="s">
        <v>6273</v>
      </c>
      <c r="I1810" s="1">
        <v>4</v>
      </c>
      <c r="L1810" s="1">
        <v>5</v>
      </c>
      <c r="M1810" s="1" t="s">
        <v>12118</v>
      </c>
      <c r="N1810" s="1" t="s">
        <v>12119</v>
      </c>
      <c r="T1810" s="1" t="s">
        <v>13743</v>
      </c>
      <c r="U1810" s="1" t="s">
        <v>181</v>
      </c>
      <c r="V1810" s="1" t="s">
        <v>6448</v>
      </c>
      <c r="Y1810" s="1" t="s">
        <v>633</v>
      </c>
      <c r="Z1810" s="1" t="s">
        <v>7148</v>
      </c>
      <c r="AC1810" s="1">
        <v>54</v>
      </c>
      <c r="AD1810" s="1" t="s">
        <v>511</v>
      </c>
      <c r="AE1810" s="1" t="s">
        <v>8566</v>
      </c>
      <c r="AF1810" s="1" t="s">
        <v>11512</v>
      </c>
      <c r="AG1810" s="1" t="s">
        <v>11714</v>
      </c>
      <c r="BB1810" s="1" t="s">
        <v>181</v>
      </c>
      <c r="BC1810" s="1" t="s">
        <v>6448</v>
      </c>
      <c r="BF1810" s="1" t="s">
        <v>11491</v>
      </c>
    </row>
    <row r="1811" spans="1:72" ht="13.5" customHeight="1">
      <c r="A1811" s="7" t="str">
        <f>HYPERLINK("http://kyu.snu.ac.kr/sdhj/index.jsp?type=hj/GK14611_00IM0001_091a.jpg","1738_수남면_091a")</f>
        <v>1738_수남면_091a</v>
      </c>
      <c r="B1811" s="2">
        <v>1738</v>
      </c>
      <c r="C1811" s="2" t="s">
        <v>12735</v>
      </c>
      <c r="D1811" s="2" t="s">
        <v>12736</v>
      </c>
      <c r="E1811" s="2">
        <v>1810</v>
      </c>
      <c r="F1811" s="1">
        <v>6</v>
      </c>
      <c r="G1811" s="1" t="s">
        <v>2928</v>
      </c>
      <c r="H1811" s="1" t="s">
        <v>6273</v>
      </c>
      <c r="I1811" s="1">
        <v>4</v>
      </c>
      <c r="L1811" s="1">
        <v>5</v>
      </c>
      <c r="M1811" s="1" t="s">
        <v>12118</v>
      </c>
      <c r="N1811" s="1" t="s">
        <v>12119</v>
      </c>
      <c r="T1811" s="1" t="s">
        <v>13743</v>
      </c>
      <c r="U1811" s="1" t="s">
        <v>181</v>
      </c>
      <c r="V1811" s="1" t="s">
        <v>6448</v>
      </c>
      <c r="Y1811" s="1" t="s">
        <v>3192</v>
      </c>
      <c r="Z1811" s="1" t="s">
        <v>7121</v>
      </c>
      <c r="AC1811" s="1">
        <v>53</v>
      </c>
      <c r="AD1811" s="1" t="s">
        <v>423</v>
      </c>
      <c r="AE1811" s="1" t="s">
        <v>6457</v>
      </c>
      <c r="AG1811" s="1" t="s">
        <v>13744</v>
      </c>
    </row>
    <row r="1812" spans="1:72" ht="13.5" customHeight="1">
      <c r="A1812" s="7" t="str">
        <f>HYPERLINK("http://kyu.snu.ac.kr/sdhj/index.jsp?type=hj/GK14611_00IM0001_091a.jpg","1738_수남면_091a")</f>
        <v>1738_수남면_091a</v>
      </c>
      <c r="B1812" s="2">
        <v>1738</v>
      </c>
      <c r="C1812" s="2" t="s">
        <v>13741</v>
      </c>
      <c r="D1812" s="2" t="s">
        <v>13742</v>
      </c>
      <c r="E1812" s="2">
        <v>1811</v>
      </c>
      <c r="F1812" s="1">
        <v>6</v>
      </c>
      <c r="G1812" s="1" t="s">
        <v>2928</v>
      </c>
      <c r="H1812" s="1" t="s">
        <v>6273</v>
      </c>
      <c r="I1812" s="1">
        <v>4</v>
      </c>
      <c r="L1812" s="1">
        <v>5</v>
      </c>
      <c r="M1812" s="1" t="s">
        <v>12118</v>
      </c>
      <c r="N1812" s="1" t="s">
        <v>12119</v>
      </c>
      <c r="T1812" s="1" t="s">
        <v>13743</v>
      </c>
      <c r="U1812" s="1" t="s">
        <v>181</v>
      </c>
      <c r="V1812" s="1" t="s">
        <v>6448</v>
      </c>
      <c r="Y1812" s="1" t="s">
        <v>1501</v>
      </c>
      <c r="Z1812" s="1" t="s">
        <v>7724</v>
      </c>
      <c r="AC1812" s="1">
        <v>21</v>
      </c>
      <c r="AD1812" s="1" t="s">
        <v>362</v>
      </c>
      <c r="AE1812" s="1" t="s">
        <v>8531</v>
      </c>
      <c r="AG1812" s="1" t="s">
        <v>13744</v>
      </c>
      <c r="BB1812" s="1" t="s">
        <v>239</v>
      </c>
      <c r="BC1812" s="1" t="s">
        <v>6489</v>
      </c>
      <c r="BF1812" s="1" t="s">
        <v>11535</v>
      </c>
    </row>
    <row r="1813" spans="1:72" ht="13.5" customHeight="1">
      <c r="A1813" s="7" t="str">
        <f>HYPERLINK("http://kyu.snu.ac.kr/sdhj/index.jsp?type=hj/GK14611_00IM0001_091a.jpg","1738_수남면_091a")</f>
        <v>1738_수남면_091a</v>
      </c>
      <c r="B1813" s="2">
        <v>1738</v>
      </c>
      <c r="C1813" s="2" t="s">
        <v>12735</v>
      </c>
      <c r="D1813" s="2" t="s">
        <v>12736</v>
      </c>
      <c r="E1813" s="2">
        <v>1812</v>
      </c>
      <c r="F1813" s="1">
        <v>6</v>
      </c>
      <c r="G1813" s="1" t="s">
        <v>2928</v>
      </c>
      <c r="H1813" s="1" t="s">
        <v>6273</v>
      </c>
      <c r="I1813" s="1">
        <v>4</v>
      </c>
      <c r="L1813" s="1">
        <v>5</v>
      </c>
      <c r="M1813" s="1" t="s">
        <v>12118</v>
      </c>
      <c r="N1813" s="1" t="s">
        <v>12119</v>
      </c>
      <c r="T1813" s="1" t="s">
        <v>13743</v>
      </c>
      <c r="U1813" s="1" t="s">
        <v>241</v>
      </c>
      <c r="V1813" s="1" t="s">
        <v>6447</v>
      </c>
      <c r="Y1813" s="1" t="s">
        <v>3193</v>
      </c>
      <c r="Z1813" s="1" t="s">
        <v>7723</v>
      </c>
      <c r="AC1813" s="1">
        <v>19</v>
      </c>
      <c r="AD1813" s="1" t="s">
        <v>275</v>
      </c>
      <c r="AE1813" s="1" t="s">
        <v>8558</v>
      </c>
      <c r="AF1813" s="1" t="s">
        <v>11532</v>
      </c>
      <c r="AG1813" s="1" t="s">
        <v>11706</v>
      </c>
      <c r="BC1813" s="1" t="s">
        <v>6489</v>
      </c>
      <c r="BF1813" s="1" t="s">
        <v>11546</v>
      </c>
    </row>
    <row r="1814" spans="1:72" ht="13.5" customHeight="1">
      <c r="A1814" s="7" t="str">
        <f>HYPERLINK("http://kyu.snu.ac.kr/sdhj/index.jsp?type=hj/GK14611_00IM0001_091a.jpg","1738_수남면_091a")</f>
        <v>1738_수남면_091a</v>
      </c>
      <c r="B1814" s="2">
        <v>1738</v>
      </c>
      <c r="C1814" s="2" t="s">
        <v>12735</v>
      </c>
      <c r="D1814" s="2" t="s">
        <v>12736</v>
      </c>
      <c r="E1814" s="2">
        <v>1813</v>
      </c>
      <c r="F1814" s="1">
        <v>6</v>
      </c>
      <c r="G1814" s="1" t="s">
        <v>2928</v>
      </c>
      <c r="H1814" s="1" t="s">
        <v>6273</v>
      </c>
      <c r="I1814" s="1">
        <v>4</v>
      </c>
      <c r="L1814" s="1">
        <v>5</v>
      </c>
      <c r="M1814" s="1" t="s">
        <v>12118</v>
      </c>
      <c r="N1814" s="1" t="s">
        <v>12119</v>
      </c>
      <c r="T1814" s="1" t="s">
        <v>13743</v>
      </c>
      <c r="U1814" s="1" t="s">
        <v>181</v>
      </c>
      <c r="V1814" s="1" t="s">
        <v>6448</v>
      </c>
      <c r="Y1814" s="1" t="s">
        <v>3194</v>
      </c>
      <c r="Z1814" s="1" t="s">
        <v>7608</v>
      </c>
      <c r="AF1814" s="1" t="s">
        <v>586</v>
      </c>
      <c r="AG1814" s="1" t="s">
        <v>8596</v>
      </c>
    </row>
    <row r="1815" spans="1:72" ht="13.5" customHeight="1">
      <c r="A1815" s="7" t="str">
        <f>HYPERLINK("http://kyu.snu.ac.kr/sdhj/index.jsp?type=hj/GK14611_00IM0001_091a.jpg","1738_수남면_091a")</f>
        <v>1738_수남면_091a</v>
      </c>
      <c r="B1815" s="2">
        <v>1738</v>
      </c>
      <c r="C1815" s="2" t="s">
        <v>13102</v>
      </c>
      <c r="D1815" s="2" t="s">
        <v>13103</v>
      </c>
      <c r="E1815" s="2">
        <v>1814</v>
      </c>
      <c r="F1815" s="1">
        <v>6</v>
      </c>
      <c r="G1815" s="1" t="s">
        <v>2928</v>
      </c>
      <c r="H1815" s="1" t="s">
        <v>6273</v>
      </c>
      <c r="I1815" s="1">
        <v>4</v>
      </c>
      <c r="L1815" s="1">
        <v>5</v>
      </c>
      <c r="M1815" s="1" t="s">
        <v>12118</v>
      </c>
      <c r="N1815" s="1" t="s">
        <v>12119</v>
      </c>
      <c r="T1815" s="1" t="s">
        <v>13743</v>
      </c>
      <c r="U1815" s="1" t="s">
        <v>181</v>
      </c>
      <c r="V1815" s="1" t="s">
        <v>6448</v>
      </c>
      <c r="Y1815" s="1" t="s">
        <v>2790</v>
      </c>
      <c r="Z1815" s="1" t="s">
        <v>7722</v>
      </c>
      <c r="AC1815" s="1">
        <v>10</v>
      </c>
      <c r="AD1815" s="1" t="s">
        <v>127</v>
      </c>
      <c r="AE1815" s="1" t="s">
        <v>8557</v>
      </c>
      <c r="AT1815" s="1" t="s">
        <v>241</v>
      </c>
      <c r="AU1815" s="1" t="s">
        <v>6447</v>
      </c>
      <c r="AV1815" s="1" t="s">
        <v>3195</v>
      </c>
      <c r="AW1815" s="1" t="s">
        <v>9280</v>
      </c>
      <c r="BB1815" s="1" t="s">
        <v>938</v>
      </c>
      <c r="BC1815" s="1" t="s">
        <v>11601</v>
      </c>
      <c r="BF1815" s="1" t="s">
        <v>11491</v>
      </c>
    </row>
    <row r="1816" spans="1:72" ht="13.5" customHeight="1">
      <c r="A1816" s="7" t="str">
        <f>HYPERLINK("http://kyu.snu.ac.kr/sdhj/index.jsp?type=hj/GK14611_00IM0001_091a.jpg","1738_수남면_091a")</f>
        <v>1738_수남면_091a</v>
      </c>
      <c r="B1816" s="2">
        <v>1738</v>
      </c>
      <c r="C1816" s="2" t="s">
        <v>12735</v>
      </c>
      <c r="D1816" s="2" t="s">
        <v>12736</v>
      </c>
      <c r="E1816" s="2">
        <v>1815</v>
      </c>
      <c r="F1816" s="1">
        <v>6</v>
      </c>
      <c r="G1816" s="1" t="s">
        <v>2928</v>
      </c>
      <c r="H1816" s="1" t="s">
        <v>6273</v>
      </c>
      <c r="I1816" s="1">
        <v>4</v>
      </c>
      <c r="L1816" s="1">
        <v>5</v>
      </c>
      <c r="M1816" s="1" t="s">
        <v>12118</v>
      </c>
      <c r="N1816" s="1" t="s">
        <v>12119</v>
      </c>
      <c r="T1816" s="1" t="s">
        <v>13743</v>
      </c>
      <c r="U1816" s="1" t="s">
        <v>241</v>
      </c>
      <c r="V1816" s="1" t="s">
        <v>6447</v>
      </c>
      <c r="Y1816" s="1" t="s">
        <v>3196</v>
      </c>
      <c r="Z1816" s="1" t="s">
        <v>7721</v>
      </c>
      <c r="AF1816" s="1" t="s">
        <v>531</v>
      </c>
      <c r="AG1816" s="1" t="s">
        <v>8592</v>
      </c>
    </row>
    <row r="1817" spans="1:72" ht="13.5" customHeight="1">
      <c r="A1817" s="7" t="str">
        <f>HYPERLINK("http://kyu.snu.ac.kr/sdhj/index.jsp?type=hj/GK14611_00IM0001_091a.jpg","1738_수남면_091a")</f>
        <v>1738_수남면_091a</v>
      </c>
      <c r="B1817" s="2">
        <v>1738</v>
      </c>
      <c r="C1817" s="2" t="s">
        <v>13741</v>
      </c>
      <c r="D1817" s="2" t="s">
        <v>13742</v>
      </c>
      <c r="E1817" s="2">
        <v>1816</v>
      </c>
      <c r="F1817" s="1">
        <v>6</v>
      </c>
      <c r="G1817" s="1" t="s">
        <v>2928</v>
      </c>
      <c r="H1817" s="1" t="s">
        <v>6273</v>
      </c>
      <c r="I1817" s="1">
        <v>4</v>
      </c>
      <c r="L1817" s="1">
        <v>5</v>
      </c>
      <c r="M1817" s="1" t="s">
        <v>12118</v>
      </c>
      <c r="N1817" s="1" t="s">
        <v>12119</v>
      </c>
      <c r="T1817" s="1" t="s">
        <v>13743</v>
      </c>
      <c r="U1817" s="1" t="s">
        <v>792</v>
      </c>
      <c r="V1817" s="1" t="s">
        <v>6474</v>
      </c>
      <c r="Y1817" s="1" t="s">
        <v>1880</v>
      </c>
      <c r="Z1817" s="1" t="s">
        <v>7172</v>
      </c>
      <c r="AC1817" s="1">
        <v>19</v>
      </c>
      <c r="AD1817" s="1" t="s">
        <v>275</v>
      </c>
      <c r="AE1817" s="1" t="s">
        <v>8558</v>
      </c>
    </row>
    <row r="1818" spans="1:72" ht="13.5" customHeight="1">
      <c r="A1818" s="7" t="str">
        <f>HYPERLINK("http://kyu.snu.ac.kr/sdhj/index.jsp?type=hj/GK14611_00IM0001_091a.jpg","1738_수남면_091a")</f>
        <v>1738_수남면_091a</v>
      </c>
      <c r="B1818" s="2">
        <v>1738</v>
      </c>
      <c r="C1818" s="2" t="s">
        <v>12928</v>
      </c>
      <c r="D1818" s="2" t="s">
        <v>12929</v>
      </c>
      <c r="E1818" s="2">
        <v>1817</v>
      </c>
      <c r="F1818" s="1">
        <v>6</v>
      </c>
      <c r="G1818" s="1" t="s">
        <v>2928</v>
      </c>
      <c r="H1818" s="1" t="s">
        <v>6273</v>
      </c>
      <c r="I1818" s="1">
        <v>5</v>
      </c>
      <c r="J1818" s="1" t="s">
        <v>3197</v>
      </c>
      <c r="K1818" s="1" t="s">
        <v>6317</v>
      </c>
      <c r="L1818" s="1">
        <v>1</v>
      </c>
      <c r="M1818" s="1" t="s">
        <v>12120</v>
      </c>
      <c r="N1818" s="1" t="s">
        <v>12121</v>
      </c>
      <c r="O1818" s="1" t="s">
        <v>6</v>
      </c>
      <c r="P1818" s="1" t="s">
        <v>6347</v>
      </c>
      <c r="T1818" s="1" t="s">
        <v>12918</v>
      </c>
      <c r="U1818" s="1" t="s">
        <v>159</v>
      </c>
      <c r="V1818" s="1" t="s">
        <v>6472</v>
      </c>
      <c r="W1818" s="1" t="s">
        <v>490</v>
      </c>
      <c r="X1818" s="1" t="s">
        <v>6730</v>
      </c>
      <c r="Y1818" s="1" t="s">
        <v>3198</v>
      </c>
      <c r="Z1818" s="1" t="s">
        <v>7720</v>
      </c>
      <c r="AC1818" s="1">
        <v>24</v>
      </c>
      <c r="AD1818" s="1" t="s">
        <v>61</v>
      </c>
      <c r="AE1818" s="1" t="s">
        <v>8568</v>
      </c>
      <c r="AJ1818" s="1" t="s">
        <v>17</v>
      </c>
      <c r="AK1818" s="1" t="s">
        <v>8760</v>
      </c>
      <c r="AL1818" s="1" t="s">
        <v>492</v>
      </c>
      <c r="AM1818" s="1" t="s">
        <v>8773</v>
      </c>
      <c r="AT1818" s="1" t="s">
        <v>255</v>
      </c>
      <c r="AU1818" s="1" t="s">
        <v>6490</v>
      </c>
      <c r="AV1818" s="1" t="s">
        <v>2931</v>
      </c>
      <c r="AW1818" s="1" t="s">
        <v>9279</v>
      </c>
      <c r="BG1818" s="1" t="s">
        <v>2932</v>
      </c>
      <c r="BH1818" s="1" t="s">
        <v>9689</v>
      </c>
      <c r="BI1818" s="1" t="s">
        <v>2933</v>
      </c>
      <c r="BJ1818" s="1" t="s">
        <v>9960</v>
      </c>
      <c r="BK1818" s="1" t="s">
        <v>3199</v>
      </c>
      <c r="BL1818" s="1" t="s">
        <v>10139</v>
      </c>
      <c r="BM1818" s="1" t="s">
        <v>497</v>
      </c>
      <c r="BN1818" s="1" t="s">
        <v>6781</v>
      </c>
      <c r="BO1818" s="1" t="s">
        <v>3200</v>
      </c>
      <c r="BP1818" s="1" t="s">
        <v>10534</v>
      </c>
      <c r="BQ1818" s="1" t="s">
        <v>2935</v>
      </c>
      <c r="BR1818" s="1" t="s">
        <v>10844</v>
      </c>
      <c r="BS1818" s="1" t="s">
        <v>78</v>
      </c>
      <c r="BT1818" s="1" t="s">
        <v>8776</v>
      </c>
    </row>
    <row r="1819" spans="1:72" ht="13.5" customHeight="1">
      <c r="A1819" s="7" t="str">
        <f>HYPERLINK("http://kyu.snu.ac.kr/sdhj/index.jsp?type=hj/GK14611_00IM0001_091a.jpg","1738_수남면_091a")</f>
        <v>1738_수남면_091a</v>
      </c>
      <c r="B1819" s="2">
        <v>1738</v>
      </c>
      <c r="C1819" s="2" t="s">
        <v>13030</v>
      </c>
      <c r="D1819" s="2" t="s">
        <v>13031</v>
      </c>
      <c r="E1819" s="2">
        <v>1818</v>
      </c>
      <c r="F1819" s="1">
        <v>6</v>
      </c>
      <c r="G1819" s="1" t="s">
        <v>2928</v>
      </c>
      <c r="H1819" s="1" t="s">
        <v>6273</v>
      </c>
      <c r="I1819" s="1">
        <v>5</v>
      </c>
      <c r="L1819" s="1">
        <v>1</v>
      </c>
      <c r="M1819" s="1" t="s">
        <v>12120</v>
      </c>
      <c r="N1819" s="1" t="s">
        <v>12121</v>
      </c>
      <c r="S1819" s="1" t="s">
        <v>51</v>
      </c>
      <c r="T1819" s="1" t="s">
        <v>6364</v>
      </c>
      <c r="W1819" s="1" t="s">
        <v>38</v>
      </c>
      <c r="X1819" s="1" t="s">
        <v>6711</v>
      </c>
      <c r="Y1819" s="1" t="s">
        <v>170</v>
      </c>
      <c r="Z1819" s="1" t="s">
        <v>6819</v>
      </c>
      <c r="AC1819" s="1">
        <v>28</v>
      </c>
      <c r="AD1819" s="1" t="s">
        <v>516</v>
      </c>
      <c r="AE1819" s="1" t="s">
        <v>8567</v>
      </c>
      <c r="AJ1819" s="1" t="s">
        <v>173</v>
      </c>
      <c r="AK1819" s="1" t="s">
        <v>8258</v>
      </c>
      <c r="AL1819" s="1" t="s">
        <v>41</v>
      </c>
      <c r="AM1819" s="1" t="s">
        <v>8676</v>
      </c>
      <c r="AT1819" s="1" t="s">
        <v>255</v>
      </c>
      <c r="AU1819" s="1" t="s">
        <v>6490</v>
      </c>
      <c r="AV1819" s="1" t="s">
        <v>3201</v>
      </c>
      <c r="AW1819" s="1" t="s">
        <v>9278</v>
      </c>
      <c r="BG1819" s="1" t="s">
        <v>3202</v>
      </c>
      <c r="BH1819" s="1" t="s">
        <v>13751</v>
      </c>
      <c r="BI1819" s="1" t="s">
        <v>13752</v>
      </c>
      <c r="BJ1819" s="1" t="s">
        <v>9959</v>
      </c>
      <c r="BK1819" s="1" t="s">
        <v>3203</v>
      </c>
      <c r="BL1819" s="1" t="s">
        <v>10138</v>
      </c>
      <c r="BM1819" s="1" t="s">
        <v>3204</v>
      </c>
      <c r="BN1819" s="1" t="s">
        <v>9072</v>
      </c>
      <c r="BO1819" s="1" t="s">
        <v>3205</v>
      </c>
      <c r="BP1819" s="1" t="s">
        <v>10533</v>
      </c>
      <c r="BQ1819" s="1" t="s">
        <v>3206</v>
      </c>
      <c r="BR1819" s="1" t="s">
        <v>10843</v>
      </c>
      <c r="BS1819" s="1" t="s">
        <v>3207</v>
      </c>
      <c r="BT1819" s="1" t="s">
        <v>13753</v>
      </c>
    </row>
    <row r="1820" spans="1:72" ht="13.5" customHeight="1">
      <c r="A1820" s="7" t="str">
        <f>HYPERLINK("http://kyu.snu.ac.kr/sdhj/index.jsp?type=hj/GK14611_00IM0001_091a.jpg","1738_수남면_091a")</f>
        <v>1738_수남면_091a</v>
      </c>
      <c r="B1820" s="2">
        <v>1738</v>
      </c>
      <c r="C1820" s="2" t="s">
        <v>12757</v>
      </c>
      <c r="D1820" s="2" t="s">
        <v>12758</v>
      </c>
      <c r="E1820" s="2">
        <v>1819</v>
      </c>
      <c r="F1820" s="1">
        <v>6</v>
      </c>
      <c r="G1820" s="1" t="s">
        <v>2928</v>
      </c>
      <c r="H1820" s="1" t="s">
        <v>6273</v>
      </c>
      <c r="I1820" s="1">
        <v>5</v>
      </c>
      <c r="L1820" s="1">
        <v>1</v>
      </c>
      <c r="M1820" s="1" t="s">
        <v>12120</v>
      </c>
      <c r="N1820" s="1" t="s">
        <v>12121</v>
      </c>
      <c r="T1820" s="1" t="s">
        <v>12922</v>
      </c>
      <c r="U1820" s="1" t="s">
        <v>241</v>
      </c>
      <c r="V1820" s="1" t="s">
        <v>6447</v>
      </c>
      <c r="Y1820" s="1" t="s">
        <v>3208</v>
      </c>
      <c r="Z1820" s="1" t="s">
        <v>7719</v>
      </c>
      <c r="AC1820" s="1">
        <v>50</v>
      </c>
      <c r="AD1820" s="1" t="s">
        <v>469</v>
      </c>
      <c r="AE1820" s="1" t="s">
        <v>8574</v>
      </c>
    </row>
    <row r="1821" spans="1:72" ht="13.5" customHeight="1">
      <c r="A1821" s="7" t="str">
        <f>HYPERLINK("http://kyu.snu.ac.kr/sdhj/index.jsp?type=hj/GK14611_00IM0001_091a.jpg","1738_수남면_091a")</f>
        <v>1738_수남면_091a</v>
      </c>
      <c r="B1821" s="2">
        <v>1738</v>
      </c>
      <c r="C1821" s="2" t="s">
        <v>12921</v>
      </c>
      <c r="D1821" s="2" t="s">
        <v>12679</v>
      </c>
      <c r="E1821" s="2">
        <v>1820</v>
      </c>
      <c r="F1821" s="1">
        <v>6</v>
      </c>
      <c r="G1821" s="1" t="s">
        <v>2928</v>
      </c>
      <c r="H1821" s="1" t="s">
        <v>6273</v>
      </c>
      <c r="I1821" s="1">
        <v>5</v>
      </c>
      <c r="L1821" s="1">
        <v>1</v>
      </c>
      <c r="M1821" s="1" t="s">
        <v>12120</v>
      </c>
      <c r="N1821" s="1" t="s">
        <v>12121</v>
      </c>
      <c r="T1821" s="1" t="s">
        <v>12922</v>
      </c>
      <c r="U1821" s="1" t="s">
        <v>682</v>
      </c>
      <c r="V1821" s="1" t="s">
        <v>6475</v>
      </c>
      <c r="Y1821" s="1" t="s">
        <v>3209</v>
      </c>
      <c r="Z1821" s="1" t="s">
        <v>7718</v>
      </c>
      <c r="AC1821" s="1">
        <v>28</v>
      </c>
      <c r="AD1821" s="1" t="s">
        <v>516</v>
      </c>
      <c r="AE1821" s="1" t="s">
        <v>8567</v>
      </c>
    </row>
    <row r="1822" spans="1:72" ht="13.5" customHeight="1">
      <c r="A1822" s="7" t="str">
        <f>HYPERLINK("http://kyu.snu.ac.kr/sdhj/index.jsp?type=hj/GK14611_00IM0001_091a.jpg","1738_수남면_091a")</f>
        <v>1738_수남면_091a</v>
      </c>
      <c r="B1822" s="2">
        <v>1738</v>
      </c>
      <c r="C1822" s="2" t="s">
        <v>12837</v>
      </c>
      <c r="D1822" s="2" t="s">
        <v>12838</v>
      </c>
      <c r="E1822" s="2">
        <v>1821</v>
      </c>
      <c r="F1822" s="1">
        <v>6</v>
      </c>
      <c r="G1822" s="1" t="s">
        <v>2928</v>
      </c>
      <c r="H1822" s="1" t="s">
        <v>6273</v>
      </c>
      <c r="I1822" s="1">
        <v>5</v>
      </c>
      <c r="L1822" s="1">
        <v>1</v>
      </c>
      <c r="M1822" s="1" t="s">
        <v>12120</v>
      </c>
      <c r="N1822" s="1" t="s">
        <v>12121</v>
      </c>
      <c r="T1822" s="1" t="s">
        <v>12922</v>
      </c>
      <c r="U1822" s="1" t="s">
        <v>241</v>
      </c>
      <c r="V1822" s="1" t="s">
        <v>6447</v>
      </c>
      <c r="Y1822" s="1" t="s">
        <v>520</v>
      </c>
      <c r="Z1822" s="1" t="s">
        <v>6907</v>
      </c>
      <c r="AC1822" s="1">
        <v>23</v>
      </c>
      <c r="AD1822" s="1" t="s">
        <v>284</v>
      </c>
      <c r="AE1822" s="1" t="s">
        <v>8572</v>
      </c>
      <c r="AT1822" s="1" t="s">
        <v>241</v>
      </c>
      <c r="AU1822" s="1" t="s">
        <v>6447</v>
      </c>
      <c r="AV1822" s="1" t="s">
        <v>2969</v>
      </c>
      <c r="AW1822" s="1" t="s">
        <v>7796</v>
      </c>
      <c r="BF1822" s="1" t="s">
        <v>11535</v>
      </c>
    </row>
    <row r="1823" spans="1:72" ht="13.5" customHeight="1">
      <c r="A1823" s="7" t="str">
        <f>HYPERLINK("http://kyu.snu.ac.kr/sdhj/index.jsp?type=hj/GK14611_00IM0001_091a.jpg","1738_수남면_091a")</f>
        <v>1738_수남면_091a</v>
      </c>
      <c r="B1823" s="2">
        <v>1738</v>
      </c>
      <c r="C1823" s="2" t="s">
        <v>12735</v>
      </c>
      <c r="D1823" s="2" t="s">
        <v>12736</v>
      </c>
      <c r="E1823" s="2">
        <v>1822</v>
      </c>
      <c r="F1823" s="1">
        <v>6</v>
      </c>
      <c r="G1823" s="1" t="s">
        <v>2928</v>
      </c>
      <c r="H1823" s="1" t="s">
        <v>6273</v>
      </c>
      <c r="I1823" s="1">
        <v>5</v>
      </c>
      <c r="L1823" s="1">
        <v>1</v>
      </c>
      <c r="M1823" s="1" t="s">
        <v>12120</v>
      </c>
      <c r="N1823" s="1" t="s">
        <v>12121</v>
      </c>
      <c r="T1823" s="1" t="s">
        <v>12922</v>
      </c>
      <c r="U1823" s="1" t="s">
        <v>792</v>
      </c>
      <c r="V1823" s="1" t="s">
        <v>6474</v>
      </c>
      <c r="Y1823" s="1" t="s">
        <v>1422</v>
      </c>
      <c r="Z1823" s="1" t="s">
        <v>7240</v>
      </c>
      <c r="AC1823" s="1">
        <v>27</v>
      </c>
      <c r="AD1823" s="1" t="s">
        <v>476</v>
      </c>
      <c r="AE1823" s="1" t="s">
        <v>7652</v>
      </c>
    </row>
    <row r="1824" spans="1:72" ht="13.5" customHeight="1">
      <c r="A1824" s="7" t="str">
        <f>HYPERLINK("http://kyu.snu.ac.kr/sdhj/index.jsp?type=hj/GK14611_00IM0001_091a.jpg","1738_수남면_091a")</f>
        <v>1738_수남면_091a</v>
      </c>
      <c r="B1824" s="2">
        <v>1738</v>
      </c>
      <c r="C1824" s="2" t="s">
        <v>13561</v>
      </c>
      <c r="D1824" s="2" t="s">
        <v>13562</v>
      </c>
      <c r="E1824" s="2">
        <v>1823</v>
      </c>
      <c r="F1824" s="1">
        <v>6</v>
      </c>
      <c r="G1824" s="1" t="s">
        <v>2928</v>
      </c>
      <c r="H1824" s="1" t="s">
        <v>6273</v>
      </c>
      <c r="I1824" s="1">
        <v>5</v>
      </c>
      <c r="L1824" s="1">
        <v>1</v>
      </c>
      <c r="M1824" s="1" t="s">
        <v>12120</v>
      </c>
      <c r="N1824" s="1" t="s">
        <v>12121</v>
      </c>
      <c r="T1824" s="1" t="s">
        <v>12922</v>
      </c>
      <c r="U1824" s="1" t="s">
        <v>241</v>
      </c>
      <c r="V1824" s="1" t="s">
        <v>6447</v>
      </c>
      <c r="Y1824" s="1" t="s">
        <v>3210</v>
      </c>
      <c r="Z1824" s="1" t="s">
        <v>7717</v>
      </c>
      <c r="AC1824" s="1">
        <v>16</v>
      </c>
      <c r="AD1824" s="1" t="s">
        <v>88</v>
      </c>
      <c r="AE1824" s="1" t="s">
        <v>8561</v>
      </c>
      <c r="BB1824" s="1" t="s">
        <v>181</v>
      </c>
      <c r="BC1824" s="1" t="s">
        <v>6448</v>
      </c>
      <c r="BD1824" s="1" t="s">
        <v>3115</v>
      </c>
      <c r="BE1824" s="1" t="s">
        <v>7749</v>
      </c>
      <c r="BF1824" s="1" t="s">
        <v>11491</v>
      </c>
    </row>
    <row r="1825" spans="1:72" ht="13.5" customHeight="1">
      <c r="A1825" s="7" t="str">
        <f>HYPERLINK("http://kyu.snu.ac.kr/sdhj/index.jsp?type=hj/GK14611_00IM0001_091a.jpg","1738_수남면_091a")</f>
        <v>1738_수남면_091a</v>
      </c>
      <c r="B1825" s="2">
        <v>1738</v>
      </c>
      <c r="C1825" s="2" t="s">
        <v>12735</v>
      </c>
      <c r="D1825" s="2" t="s">
        <v>12736</v>
      </c>
      <c r="E1825" s="2">
        <v>1824</v>
      </c>
      <c r="F1825" s="1">
        <v>6</v>
      </c>
      <c r="G1825" s="1" t="s">
        <v>2928</v>
      </c>
      <c r="H1825" s="1" t="s">
        <v>6273</v>
      </c>
      <c r="I1825" s="1">
        <v>5</v>
      </c>
      <c r="L1825" s="1">
        <v>1</v>
      </c>
      <c r="M1825" s="1" t="s">
        <v>12120</v>
      </c>
      <c r="N1825" s="1" t="s">
        <v>12121</v>
      </c>
      <c r="T1825" s="1" t="s">
        <v>12922</v>
      </c>
      <c r="U1825" s="1" t="s">
        <v>241</v>
      </c>
      <c r="V1825" s="1" t="s">
        <v>6447</v>
      </c>
      <c r="Y1825" s="1" t="s">
        <v>6201</v>
      </c>
      <c r="Z1825" s="1" t="s">
        <v>7716</v>
      </c>
      <c r="AC1825" s="1">
        <v>5</v>
      </c>
      <c r="AD1825" s="1" t="s">
        <v>130</v>
      </c>
      <c r="AE1825" s="1" t="s">
        <v>8580</v>
      </c>
      <c r="BC1825" s="1" t="s">
        <v>6448</v>
      </c>
      <c r="BE1825" s="1" t="s">
        <v>7749</v>
      </c>
      <c r="BF1825" s="1" t="s">
        <v>11522</v>
      </c>
    </row>
    <row r="1826" spans="1:72" ht="13.5" customHeight="1">
      <c r="A1826" s="7" t="str">
        <f>HYPERLINK("http://kyu.snu.ac.kr/sdhj/index.jsp?type=hj/GK14611_00IM0001_091a.jpg","1738_수남면_091a")</f>
        <v>1738_수남면_091a</v>
      </c>
      <c r="B1826" s="2">
        <v>1738</v>
      </c>
      <c r="C1826" s="2" t="s">
        <v>12735</v>
      </c>
      <c r="D1826" s="2" t="s">
        <v>12736</v>
      </c>
      <c r="E1826" s="2">
        <v>1825</v>
      </c>
      <c r="F1826" s="1">
        <v>6</v>
      </c>
      <c r="G1826" s="1" t="s">
        <v>2928</v>
      </c>
      <c r="H1826" s="1" t="s">
        <v>6273</v>
      </c>
      <c r="I1826" s="1">
        <v>5</v>
      </c>
      <c r="L1826" s="1">
        <v>1</v>
      </c>
      <c r="M1826" s="1" t="s">
        <v>12120</v>
      </c>
      <c r="N1826" s="1" t="s">
        <v>12121</v>
      </c>
      <c r="T1826" s="1" t="s">
        <v>12922</v>
      </c>
      <c r="U1826" s="1" t="s">
        <v>181</v>
      </c>
      <c r="V1826" s="1" t="s">
        <v>6448</v>
      </c>
      <c r="Y1826" s="1" t="s">
        <v>3211</v>
      </c>
      <c r="Z1826" s="1" t="s">
        <v>7603</v>
      </c>
      <c r="AC1826" s="1">
        <v>14</v>
      </c>
      <c r="AD1826" s="1" t="s">
        <v>210</v>
      </c>
      <c r="AE1826" s="1" t="s">
        <v>8582</v>
      </c>
      <c r="BD1826" s="1" t="s">
        <v>6202</v>
      </c>
      <c r="BE1826" s="1" t="s">
        <v>7784</v>
      </c>
      <c r="BF1826" s="1" t="s">
        <v>11492</v>
      </c>
    </row>
    <row r="1827" spans="1:72" ht="13.5" customHeight="1">
      <c r="A1827" s="7" t="str">
        <f>HYPERLINK("http://kyu.snu.ac.kr/sdhj/index.jsp?type=hj/GK14611_00IM0001_091a.jpg","1738_수남면_091a")</f>
        <v>1738_수남면_091a</v>
      </c>
      <c r="B1827" s="2">
        <v>1738</v>
      </c>
      <c r="C1827" s="2" t="s">
        <v>12735</v>
      </c>
      <c r="D1827" s="2" t="s">
        <v>12736</v>
      </c>
      <c r="E1827" s="2">
        <v>1826</v>
      </c>
      <c r="F1827" s="1">
        <v>6</v>
      </c>
      <c r="G1827" s="1" t="s">
        <v>2928</v>
      </c>
      <c r="H1827" s="1" t="s">
        <v>6273</v>
      </c>
      <c r="I1827" s="1">
        <v>5</v>
      </c>
      <c r="L1827" s="1">
        <v>1</v>
      </c>
      <c r="M1827" s="1" t="s">
        <v>12120</v>
      </c>
      <c r="N1827" s="1" t="s">
        <v>12121</v>
      </c>
      <c r="T1827" s="1" t="s">
        <v>12922</v>
      </c>
      <c r="Y1827" s="1" t="s">
        <v>2839</v>
      </c>
      <c r="Z1827" s="1" t="s">
        <v>7377</v>
      </c>
      <c r="AG1827" s="1" t="s">
        <v>13754</v>
      </c>
      <c r="AI1827" s="1" t="s">
        <v>8661</v>
      </c>
      <c r="BD1827" s="1" t="s">
        <v>2504</v>
      </c>
      <c r="BE1827" s="1" t="s">
        <v>7965</v>
      </c>
      <c r="BF1827" s="1" t="s">
        <v>11492</v>
      </c>
    </row>
    <row r="1828" spans="1:72" ht="13.5" customHeight="1">
      <c r="A1828" s="7" t="str">
        <f>HYPERLINK("http://kyu.snu.ac.kr/sdhj/index.jsp?type=hj/GK14611_00IM0001_091a.jpg","1738_수남면_091a")</f>
        <v>1738_수남면_091a</v>
      </c>
      <c r="B1828" s="2">
        <v>1738</v>
      </c>
      <c r="C1828" s="2" t="s">
        <v>12735</v>
      </c>
      <c r="D1828" s="2" t="s">
        <v>12736</v>
      </c>
      <c r="E1828" s="2">
        <v>1827</v>
      </c>
      <c r="F1828" s="1">
        <v>6</v>
      </c>
      <c r="G1828" s="1" t="s">
        <v>2928</v>
      </c>
      <c r="H1828" s="1" t="s">
        <v>6273</v>
      </c>
      <c r="I1828" s="1">
        <v>5</v>
      </c>
      <c r="L1828" s="1">
        <v>1</v>
      </c>
      <c r="M1828" s="1" t="s">
        <v>12120</v>
      </c>
      <c r="N1828" s="1" t="s">
        <v>12121</v>
      </c>
      <c r="S1828" s="1" t="s">
        <v>3212</v>
      </c>
      <c r="T1828" s="1" t="s">
        <v>6425</v>
      </c>
      <c r="U1828" s="1" t="s">
        <v>792</v>
      </c>
      <c r="V1828" s="1" t="s">
        <v>6474</v>
      </c>
      <c r="Y1828" s="1" t="s">
        <v>3213</v>
      </c>
      <c r="Z1828" s="1" t="s">
        <v>7715</v>
      </c>
      <c r="AG1828" s="1" t="s">
        <v>13204</v>
      </c>
      <c r="AI1828" s="1" t="s">
        <v>8661</v>
      </c>
    </row>
    <row r="1829" spans="1:72" ht="13.5" customHeight="1">
      <c r="A1829" s="7" t="str">
        <f>HYPERLINK("http://kyu.snu.ac.kr/sdhj/index.jsp?type=hj/GK14611_00IM0001_091a.jpg","1738_수남면_091a")</f>
        <v>1738_수남면_091a</v>
      </c>
      <c r="B1829" s="2">
        <v>1738</v>
      </c>
      <c r="C1829" s="2" t="s">
        <v>12928</v>
      </c>
      <c r="D1829" s="2" t="s">
        <v>12929</v>
      </c>
      <c r="E1829" s="2">
        <v>1828</v>
      </c>
      <c r="F1829" s="1">
        <v>6</v>
      </c>
      <c r="G1829" s="1" t="s">
        <v>2928</v>
      </c>
      <c r="H1829" s="1" t="s">
        <v>6273</v>
      </c>
      <c r="I1829" s="1">
        <v>5</v>
      </c>
      <c r="L1829" s="1">
        <v>1</v>
      </c>
      <c r="M1829" s="1" t="s">
        <v>12120</v>
      </c>
      <c r="N1829" s="1" t="s">
        <v>12121</v>
      </c>
      <c r="T1829" s="1" t="s">
        <v>12922</v>
      </c>
      <c r="U1829" s="1" t="s">
        <v>181</v>
      </c>
      <c r="V1829" s="1" t="s">
        <v>6448</v>
      </c>
      <c r="Y1829" s="1" t="s">
        <v>3214</v>
      </c>
      <c r="Z1829" s="1" t="s">
        <v>7155</v>
      </c>
      <c r="AG1829" s="1" t="s">
        <v>13754</v>
      </c>
      <c r="AI1829" s="1" t="s">
        <v>8661</v>
      </c>
      <c r="BB1829" s="1" t="s">
        <v>239</v>
      </c>
      <c r="BC1829" s="1" t="s">
        <v>6489</v>
      </c>
      <c r="BF1829" s="1" t="s">
        <v>11491</v>
      </c>
    </row>
    <row r="1830" spans="1:72" ht="13.5" customHeight="1">
      <c r="A1830" s="7" t="str">
        <f>HYPERLINK("http://kyu.snu.ac.kr/sdhj/index.jsp?type=hj/GK14611_00IM0001_091a.jpg","1738_수남면_091a")</f>
        <v>1738_수남면_091a</v>
      </c>
      <c r="B1830" s="2">
        <v>1738</v>
      </c>
      <c r="C1830" s="2" t="s">
        <v>12735</v>
      </c>
      <c r="D1830" s="2" t="s">
        <v>12736</v>
      </c>
      <c r="E1830" s="2">
        <v>1829</v>
      </c>
      <c r="F1830" s="1">
        <v>6</v>
      </c>
      <c r="G1830" s="1" t="s">
        <v>2928</v>
      </c>
      <c r="H1830" s="1" t="s">
        <v>6273</v>
      </c>
      <c r="I1830" s="1">
        <v>5</v>
      </c>
      <c r="L1830" s="1">
        <v>1</v>
      </c>
      <c r="M1830" s="1" t="s">
        <v>12120</v>
      </c>
      <c r="N1830" s="1" t="s">
        <v>12121</v>
      </c>
      <c r="T1830" s="1" t="s">
        <v>12922</v>
      </c>
      <c r="U1830" s="1" t="s">
        <v>181</v>
      </c>
      <c r="V1830" s="1" t="s">
        <v>6448</v>
      </c>
      <c r="Y1830" s="1" t="s">
        <v>2306</v>
      </c>
      <c r="Z1830" s="1" t="s">
        <v>7714</v>
      </c>
      <c r="AF1830" s="1" t="s">
        <v>11550</v>
      </c>
      <c r="AG1830" s="1" t="s">
        <v>11707</v>
      </c>
      <c r="AH1830" s="1" t="s">
        <v>440</v>
      </c>
      <c r="AI1830" s="1" t="s">
        <v>8661</v>
      </c>
      <c r="BC1830" s="1" t="s">
        <v>6489</v>
      </c>
      <c r="BF1830" s="1" t="s">
        <v>11492</v>
      </c>
    </row>
    <row r="1831" spans="1:72" ht="13.5" customHeight="1">
      <c r="A1831" s="7" t="str">
        <f>HYPERLINK("http://kyu.snu.ac.kr/sdhj/index.jsp?type=hj/GK14611_00IM0001_091a.jpg","1738_수남면_091a")</f>
        <v>1738_수남면_091a</v>
      </c>
      <c r="B1831" s="2">
        <v>1738</v>
      </c>
      <c r="C1831" s="2" t="s">
        <v>12735</v>
      </c>
      <c r="D1831" s="2" t="s">
        <v>12736</v>
      </c>
      <c r="E1831" s="2">
        <v>1830</v>
      </c>
      <c r="F1831" s="1">
        <v>6</v>
      </c>
      <c r="G1831" s="1" t="s">
        <v>2928</v>
      </c>
      <c r="H1831" s="1" t="s">
        <v>6273</v>
      </c>
      <c r="I1831" s="1">
        <v>5</v>
      </c>
      <c r="L1831" s="1">
        <v>1</v>
      </c>
      <c r="M1831" s="1" t="s">
        <v>12120</v>
      </c>
      <c r="N1831" s="1" t="s">
        <v>12121</v>
      </c>
      <c r="T1831" s="1" t="s">
        <v>12922</v>
      </c>
      <c r="U1831" s="1" t="s">
        <v>181</v>
      </c>
      <c r="V1831" s="1" t="s">
        <v>6448</v>
      </c>
      <c r="Y1831" s="1" t="s">
        <v>3215</v>
      </c>
      <c r="Z1831" s="1" t="s">
        <v>7713</v>
      </c>
      <c r="AF1831" s="1" t="s">
        <v>1458</v>
      </c>
      <c r="AG1831" s="1" t="s">
        <v>8601</v>
      </c>
    </row>
    <row r="1832" spans="1:72" ht="13.5" customHeight="1">
      <c r="A1832" s="7" t="str">
        <f>HYPERLINK("http://kyu.snu.ac.kr/sdhj/index.jsp?type=hj/GK14611_00IM0001_091a.jpg","1738_수남면_091a")</f>
        <v>1738_수남면_091a</v>
      </c>
      <c r="B1832" s="2">
        <v>1738</v>
      </c>
      <c r="C1832" s="2" t="s">
        <v>12921</v>
      </c>
      <c r="D1832" s="2" t="s">
        <v>12679</v>
      </c>
      <c r="E1832" s="2">
        <v>1831</v>
      </c>
      <c r="F1832" s="1">
        <v>6</v>
      </c>
      <c r="G1832" s="1" t="s">
        <v>2928</v>
      </c>
      <c r="H1832" s="1" t="s">
        <v>6273</v>
      </c>
      <c r="I1832" s="1">
        <v>5</v>
      </c>
      <c r="L1832" s="1">
        <v>2</v>
      </c>
      <c r="M1832" s="1" t="s">
        <v>524</v>
      </c>
      <c r="N1832" s="1" t="s">
        <v>11570</v>
      </c>
      <c r="T1832" s="1" t="s">
        <v>12942</v>
      </c>
      <c r="U1832" s="1" t="s">
        <v>3216</v>
      </c>
      <c r="V1832" s="1" t="s">
        <v>6632</v>
      </c>
      <c r="W1832" s="1" t="s">
        <v>153</v>
      </c>
      <c r="X1832" s="1" t="s">
        <v>6765</v>
      </c>
      <c r="Y1832" s="1" t="s">
        <v>53</v>
      </c>
      <c r="Z1832" s="1" t="s">
        <v>6773</v>
      </c>
      <c r="AC1832" s="1">
        <v>30</v>
      </c>
      <c r="AD1832" s="1" t="s">
        <v>312</v>
      </c>
      <c r="AE1832" s="1" t="s">
        <v>8552</v>
      </c>
      <c r="AJ1832" s="1" t="s">
        <v>17</v>
      </c>
      <c r="AK1832" s="1" t="s">
        <v>8760</v>
      </c>
      <c r="AL1832" s="1" t="s">
        <v>50</v>
      </c>
      <c r="AM1832" s="1" t="s">
        <v>11050</v>
      </c>
      <c r="AT1832" s="1" t="s">
        <v>46</v>
      </c>
      <c r="AU1832" s="1" t="s">
        <v>6649</v>
      </c>
      <c r="AV1832" s="1" t="s">
        <v>3217</v>
      </c>
      <c r="AW1832" s="1" t="s">
        <v>7680</v>
      </c>
      <c r="BG1832" s="1" t="s">
        <v>46</v>
      </c>
      <c r="BH1832" s="1" t="s">
        <v>6649</v>
      </c>
      <c r="BI1832" s="1" t="s">
        <v>2289</v>
      </c>
      <c r="BJ1832" s="1" t="s">
        <v>8016</v>
      </c>
      <c r="BK1832" s="1" t="s">
        <v>46</v>
      </c>
      <c r="BL1832" s="1" t="s">
        <v>6649</v>
      </c>
      <c r="BM1832" s="1" t="s">
        <v>999</v>
      </c>
      <c r="BN1832" s="1" t="s">
        <v>9375</v>
      </c>
      <c r="BO1832" s="1" t="s">
        <v>46</v>
      </c>
      <c r="BP1832" s="1" t="s">
        <v>6649</v>
      </c>
      <c r="BQ1832" s="1" t="s">
        <v>3218</v>
      </c>
      <c r="BR1832" s="1" t="s">
        <v>11370</v>
      </c>
      <c r="BS1832" s="1" t="s">
        <v>795</v>
      </c>
      <c r="BT1832" s="1" t="s">
        <v>8700</v>
      </c>
    </row>
    <row r="1833" spans="1:72" ht="13.5" customHeight="1">
      <c r="A1833" s="7" t="str">
        <f>HYPERLINK("http://kyu.snu.ac.kr/sdhj/index.jsp?type=hj/GK14611_00IM0001_091a.jpg","1738_수남면_091a")</f>
        <v>1738_수남면_091a</v>
      </c>
      <c r="B1833" s="2">
        <v>1738</v>
      </c>
      <c r="C1833" s="2" t="s">
        <v>12703</v>
      </c>
      <c r="D1833" s="2" t="s">
        <v>12704</v>
      </c>
      <c r="E1833" s="2">
        <v>1832</v>
      </c>
      <c r="F1833" s="1">
        <v>6</v>
      </c>
      <c r="G1833" s="1" t="s">
        <v>2928</v>
      </c>
      <c r="H1833" s="1" t="s">
        <v>6273</v>
      </c>
      <c r="I1833" s="1">
        <v>5</v>
      </c>
      <c r="L1833" s="1">
        <v>2</v>
      </c>
      <c r="M1833" s="1" t="s">
        <v>524</v>
      </c>
      <c r="N1833" s="1" t="s">
        <v>11570</v>
      </c>
      <c r="S1833" s="1" t="s">
        <v>62</v>
      </c>
      <c r="T1833" s="1" t="s">
        <v>6363</v>
      </c>
      <c r="Y1833" s="1" t="s">
        <v>2581</v>
      </c>
      <c r="Z1833" s="1" t="s">
        <v>7712</v>
      </c>
      <c r="AC1833" s="1">
        <v>8</v>
      </c>
      <c r="AD1833" s="1" t="s">
        <v>580</v>
      </c>
      <c r="AE1833" s="1" t="s">
        <v>8555</v>
      </c>
    </row>
    <row r="1834" spans="1:72" ht="13.5" customHeight="1">
      <c r="A1834" s="7" t="str">
        <f>HYPERLINK("http://kyu.snu.ac.kr/sdhj/index.jsp?type=hj/GK14611_00IM0001_091a.jpg","1738_수남면_091a")</f>
        <v>1738_수남면_091a</v>
      </c>
      <c r="B1834" s="2">
        <v>1738</v>
      </c>
      <c r="C1834" s="2" t="s">
        <v>12836</v>
      </c>
      <c r="D1834" s="2" t="s">
        <v>12677</v>
      </c>
      <c r="E1834" s="2">
        <v>1833</v>
      </c>
      <c r="F1834" s="1">
        <v>6</v>
      </c>
      <c r="G1834" s="1" t="s">
        <v>2928</v>
      </c>
      <c r="H1834" s="1" t="s">
        <v>6273</v>
      </c>
      <c r="I1834" s="1">
        <v>5</v>
      </c>
      <c r="L1834" s="1">
        <v>2</v>
      </c>
      <c r="M1834" s="1" t="s">
        <v>524</v>
      </c>
      <c r="N1834" s="1" t="s">
        <v>11570</v>
      </c>
      <c r="S1834" s="1" t="s">
        <v>62</v>
      </c>
      <c r="T1834" s="1" t="s">
        <v>6363</v>
      </c>
      <c r="Y1834" s="1" t="s">
        <v>459</v>
      </c>
      <c r="Z1834" s="1" t="s">
        <v>7699</v>
      </c>
      <c r="AC1834" s="1">
        <v>6</v>
      </c>
      <c r="AD1834" s="1" t="s">
        <v>130</v>
      </c>
      <c r="AE1834" s="1" t="s">
        <v>8580</v>
      </c>
    </row>
    <row r="1835" spans="1:72" ht="13.5" customHeight="1">
      <c r="A1835" s="7" t="str">
        <f>HYPERLINK("http://kyu.snu.ac.kr/sdhj/index.jsp?type=hj/GK14611_00IM0001_091a.jpg","1738_수남면_091a")</f>
        <v>1738_수남면_091a</v>
      </c>
      <c r="B1835" s="2">
        <v>1738</v>
      </c>
      <c r="C1835" s="2" t="s">
        <v>12836</v>
      </c>
      <c r="D1835" s="2" t="s">
        <v>12677</v>
      </c>
      <c r="E1835" s="2">
        <v>1834</v>
      </c>
      <c r="F1835" s="1">
        <v>6</v>
      </c>
      <c r="G1835" s="1" t="s">
        <v>2928</v>
      </c>
      <c r="H1835" s="1" t="s">
        <v>6273</v>
      </c>
      <c r="I1835" s="1">
        <v>5</v>
      </c>
      <c r="L1835" s="1">
        <v>3</v>
      </c>
      <c r="M1835" s="1" t="s">
        <v>3197</v>
      </c>
      <c r="N1835" s="1" t="s">
        <v>6317</v>
      </c>
      <c r="T1835" s="1" t="s">
        <v>12719</v>
      </c>
      <c r="U1835" s="1" t="s">
        <v>3219</v>
      </c>
      <c r="V1835" s="1" t="s">
        <v>6450</v>
      </c>
      <c r="W1835" s="1" t="s">
        <v>907</v>
      </c>
      <c r="X1835" s="1" t="s">
        <v>6749</v>
      </c>
      <c r="Y1835" s="1" t="s">
        <v>3220</v>
      </c>
      <c r="Z1835" s="1" t="s">
        <v>7711</v>
      </c>
      <c r="AC1835" s="1">
        <v>44</v>
      </c>
      <c r="AD1835" s="1" t="s">
        <v>482</v>
      </c>
      <c r="AE1835" s="1" t="s">
        <v>8578</v>
      </c>
      <c r="AJ1835" s="1" t="s">
        <v>17</v>
      </c>
      <c r="AK1835" s="1" t="s">
        <v>8760</v>
      </c>
      <c r="AL1835" s="1" t="s">
        <v>50</v>
      </c>
      <c r="AM1835" s="1" t="s">
        <v>11050</v>
      </c>
      <c r="AT1835" s="1" t="s">
        <v>46</v>
      </c>
      <c r="AU1835" s="1" t="s">
        <v>6649</v>
      </c>
      <c r="AV1835" s="1" t="s">
        <v>1610</v>
      </c>
      <c r="AW1835" s="1" t="s">
        <v>9277</v>
      </c>
      <c r="BG1835" s="1" t="s">
        <v>46</v>
      </c>
      <c r="BH1835" s="1" t="s">
        <v>6649</v>
      </c>
      <c r="BI1835" s="1" t="s">
        <v>3221</v>
      </c>
      <c r="BJ1835" s="1" t="s">
        <v>9777</v>
      </c>
      <c r="BK1835" s="1" t="s">
        <v>81</v>
      </c>
      <c r="BL1835" s="1" t="s">
        <v>8866</v>
      </c>
      <c r="BM1835" s="1" t="s">
        <v>3222</v>
      </c>
      <c r="BN1835" s="1" t="s">
        <v>10386</v>
      </c>
      <c r="BO1835" s="1" t="s">
        <v>81</v>
      </c>
      <c r="BP1835" s="1" t="s">
        <v>8866</v>
      </c>
      <c r="BQ1835" s="1" t="s">
        <v>3223</v>
      </c>
      <c r="BR1835" s="1" t="s">
        <v>11222</v>
      </c>
      <c r="BS1835" s="1" t="s">
        <v>50</v>
      </c>
      <c r="BT1835" s="1" t="s">
        <v>11050</v>
      </c>
    </row>
    <row r="1836" spans="1:72" ht="13.5" customHeight="1">
      <c r="A1836" s="7" t="str">
        <f>HYPERLINK("http://kyu.snu.ac.kr/sdhj/index.jsp?type=hj/GK14611_00IM0001_091a.jpg","1738_수남면_091a")</f>
        <v>1738_수남면_091a</v>
      </c>
      <c r="B1836" s="2">
        <v>1738</v>
      </c>
      <c r="C1836" s="2" t="s">
        <v>13597</v>
      </c>
      <c r="D1836" s="2" t="s">
        <v>13598</v>
      </c>
      <c r="E1836" s="2">
        <v>1835</v>
      </c>
      <c r="F1836" s="1">
        <v>6</v>
      </c>
      <c r="G1836" s="1" t="s">
        <v>2928</v>
      </c>
      <c r="H1836" s="1" t="s">
        <v>6273</v>
      </c>
      <c r="I1836" s="1">
        <v>5</v>
      </c>
      <c r="L1836" s="1">
        <v>3</v>
      </c>
      <c r="M1836" s="1" t="s">
        <v>3197</v>
      </c>
      <c r="N1836" s="1" t="s">
        <v>6317</v>
      </c>
      <c r="S1836" s="1" t="s">
        <v>51</v>
      </c>
      <c r="T1836" s="1" t="s">
        <v>6364</v>
      </c>
      <c r="W1836" s="1" t="s">
        <v>1202</v>
      </c>
      <c r="X1836" s="1" t="s">
        <v>6737</v>
      </c>
      <c r="Y1836" s="1" t="s">
        <v>53</v>
      </c>
      <c r="Z1836" s="1" t="s">
        <v>6773</v>
      </c>
      <c r="AC1836" s="1">
        <v>38</v>
      </c>
      <c r="AD1836" s="1" t="s">
        <v>96</v>
      </c>
      <c r="AE1836" s="1" t="s">
        <v>8581</v>
      </c>
      <c r="AJ1836" s="1" t="s">
        <v>17</v>
      </c>
      <c r="AK1836" s="1" t="s">
        <v>8760</v>
      </c>
      <c r="AL1836" s="1" t="s">
        <v>55</v>
      </c>
      <c r="AM1836" s="1" t="s">
        <v>8766</v>
      </c>
      <c r="AT1836" s="1" t="s">
        <v>46</v>
      </c>
      <c r="AU1836" s="1" t="s">
        <v>6649</v>
      </c>
      <c r="AV1836" s="1" t="s">
        <v>3224</v>
      </c>
      <c r="AW1836" s="1" t="s">
        <v>9276</v>
      </c>
      <c r="BG1836" s="1" t="s">
        <v>46</v>
      </c>
      <c r="BH1836" s="1" t="s">
        <v>6649</v>
      </c>
      <c r="BI1836" s="1" t="s">
        <v>13755</v>
      </c>
      <c r="BJ1836" s="1" t="s">
        <v>9958</v>
      </c>
      <c r="BK1836" s="1" t="s">
        <v>81</v>
      </c>
      <c r="BL1836" s="1" t="s">
        <v>8866</v>
      </c>
      <c r="BM1836" s="1" t="s">
        <v>3225</v>
      </c>
      <c r="BN1836" s="1" t="s">
        <v>10385</v>
      </c>
      <c r="BO1836" s="1" t="s">
        <v>81</v>
      </c>
      <c r="BP1836" s="1" t="s">
        <v>8866</v>
      </c>
      <c r="BQ1836" s="1" t="s">
        <v>3226</v>
      </c>
      <c r="BR1836" s="1" t="s">
        <v>10842</v>
      </c>
      <c r="BS1836" s="1" t="s">
        <v>97</v>
      </c>
      <c r="BT1836" s="1" t="s">
        <v>8768</v>
      </c>
    </row>
    <row r="1837" spans="1:72" ht="13.5" customHeight="1">
      <c r="A1837" s="7" t="str">
        <f>HYPERLINK("http://kyu.snu.ac.kr/sdhj/index.jsp?type=hj/GK14611_00IM0001_091a.jpg","1738_수남면_091a")</f>
        <v>1738_수남면_091a</v>
      </c>
      <c r="B1837" s="2">
        <v>1738</v>
      </c>
      <c r="C1837" s="2" t="s">
        <v>12692</v>
      </c>
      <c r="D1837" s="2" t="s">
        <v>12693</v>
      </c>
      <c r="E1837" s="2">
        <v>1836</v>
      </c>
      <c r="F1837" s="1">
        <v>6</v>
      </c>
      <c r="G1837" s="1" t="s">
        <v>2928</v>
      </c>
      <c r="H1837" s="1" t="s">
        <v>6273</v>
      </c>
      <c r="I1837" s="1">
        <v>5</v>
      </c>
      <c r="L1837" s="1">
        <v>3</v>
      </c>
      <c r="M1837" s="1" t="s">
        <v>3197</v>
      </c>
      <c r="N1837" s="1" t="s">
        <v>6317</v>
      </c>
      <c r="S1837" s="1" t="s">
        <v>131</v>
      </c>
      <c r="T1837" s="1" t="s">
        <v>6366</v>
      </c>
      <c r="U1837" s="1" t="s">
        <v>1045</v>
      </c>
      <c r="V1837" s="1" t="s">
        <v>6449</v>
      </c>
      <c r="Y1837" s="1" t="s">
        <v>1953</v>
      </c>
      <c r="Z1837" s="1" t="s">
        <v>7710</v>
      </c>
      <c r="AC1837" s="1">
        <v>15</v>
      </c>
      <c r="AD1837" s="1" t="s">
        <v>379</v>
      </c>
      <c r="AE1837" s="1" t="s">
        <v>8553</v>
      </c>
    </row>
    <row r="1838" spans="1:72" ht="13.5" customHeight="1">
      <c r="A1838" s="7" t="str">
        <f>HYPERLINK("http://kyu.snu.ac.kr/sdhj/index.jsp?type=hj/GK14611_00IM0001_091a.jpg","1738_수남면_091a")</f>
        <v>1738_수남면_091a</v>
      </c>
      <c r="B1838" s="2">
        <v>1738</v>
      </c>
      <c r="C1838" s="2" t="s">
        <v>12722</v>
      </c>
      <c r="D1838" s="2" t="s">
        <v>12723</v>
      </c>
      <c r="E1838" s="2">
        <v>1837</v>
      </c>
      <c r="F1838" s="1">
        <v>6</v>
      </c>
      <c r="G1838" s="1" t="s">
        <v>2928</v>
      </c>
      <c r="H1838" s="1" t="s">
        <v>6273</v>
      </c>
      <c r="I1838" s="1">
        <v>5</v>
      </c>
      <c r="L1838" s="1">
        <v>3</v>
      </c>
      <c r="M1838" s="1" t="s">
        <v>3197</v>
      </c>
      <c r="N1838" s="1" t="s">
        <v>6317</v>
      </c>
      <c r="S1838" s="1" t="s">
        <v>62</v>
      </c>
      <c r="T1838" s="1" t="s">
        <v>6363</v>
      </c>
      <c r="AC1838" s="1">
        <v>3</v>
      </c>
      <c r="AD1838" s="1" t="s">
        <v>652</v>
      </c>
      <c r="AE1838" s="1" t="s">
        <v>8543</v>
      </c>
    </row>
    <row r="1839" spans="1:72" ht="13.5" customHeight="1">
      <c r="A1839" s="7" t="str">
        <f>HYPERLINK("http://kyu.snu.ac.kr/sdhj/index.jsp?type=hj/GK14611_00IM0001_091a.jpg","1738_수남면_091a")</f>
        <v>1738_수남면_091a</v>
      </c>
      <c r="B1839" s="2">
        <v>1738</v>
      </c>
      <c r="C1839" s="2" t="s">
        <v>12722</v>
      </c>
      <c r="D1839" s="2" t="s">
        <v>12723</v>
      </c>
      <c r="E1839" s="2">
        <v>1838</v>
      </c>
      <c r="F1839" s="1">
        <v>6</v>
      </c>
      <c r="G1839" s="1" t="s">
        <v>2928</v>
      </c>
      <c r="H1839" s="1" t="s">
        <v>6273</v>
      </c>
      <c r="I1839" s="1">
        <v>5</v>
      </c>
      <c r="L1839" s="1">
        <v>3</v>
      </c>
      <c r="M1839" s="1" t="s">
        <v>3197</v>
      </c>
      <c r="N1839" s="1" t="s">
        <v>6317</v>
      </c>
      <c r="S1839" s="1" t="s">
        <v>3227</v>
      </c>
      <c r="T1839" s="1" t="s">
        <v>13756</v>
      </c>
      <c r="U1839" s="1" t="s">
        <v>181</v>
      </c>
      <c r="V1839" s="1" t="s">
        <v>6448</v>
      </c>
      <c r="Y1839" s="1" t="s">
        <v>3228</v>
      </c>
      <c r="Z1839" s="1" t="s">
        <v>7709</v>
      </c>
      <c r="AF1839" s="1" t="s">
        <v>128</v>
      </c>
      <c r="AG1839" s="1" t="s">
        <v>6421</v>
      </c>
    </row>
    <row r="1840" spans="1:72" ht="13.5" customHeight="1">
      <c r="A1840" s="7" t="str">
        <f>HYPERLINK("http://kyu.snu.ac.kr/sdhj/index.jsp?type=hj/GK14611_00IM0001_091a.jpg","1738_수남면_091a")</f>
        <v>1738_수남면_091a</v>
      </c>
      <c r="B1840" s="2">
        <v>1738</v>
      </c>
      <c r="C1840" s="2" t="s">
        <v>12722</v>
      </c>
      <c r="D1840" s="2" t="s">
        <v>12723</v>
      </c>
      <c r="E1840" s="2">
        <v>1839</v>
      </c>
      <c r="F1840" s="1">
        <v>6</v>
      </c>
      <c r="G1840" s="1" t="s">
        <v>2928</v>
      </c>
      <c r="H1840" s="1" t="s">
        <v>6273</v>
      </c>
      <c r="I1840" s="1">
        <v>5</v>
      </c>
      <c r="L1840" s="1">
        <v>4</v>
      </c>
      <c r="M1840" s="1" t="s">
        <v>12122</v>
      </c>
      <c r="N1840" s="1" t="s">
        <v>12123</v>
      </c>
      <c r="T1840" s="1" t="s">
        <v>13757</v>
      </c>
      <c r="U1840" s="1" t="s">
        <v>159</v>
      </c>
      <c r="V1840" s="1" t="s">
        <v>6472</v>
      </c>
      <c r="W1840" s="1" t="s">
        <v>460</v>
      </c>
      <c r="X1840" s="1" t="s">
        <v>6720</v>
      </c>
      <c r="Y1840" s="1" t="s">
        <v>3229</v>
      </c>
      <c r="Z1840" s="1" t="s">
        <v>7708</v>
      </c>
      <c r="AC1840" s="1">
        <v>64</v>
      </c>
      <c r="AD1840" s="1" t="s">
        <v>172</v>
      </c>
      <c r="AE1840" s="1" t="s">
        <v>8583</v>
      </c>
      <c r="AJ1840" s="1" t="s">
        <v>17</v>
      </c>
      <c r="AK1840" s="1" t="s">
        <v>8760</v>
      </c>
      <c r="AL1840" s="1" t="s">
        <v>161</v>
      </c>
      <c r="AM1840" s="1" t="s">
        <v>8764</v>
      </c>
      <c r="AT1840" s="1" t="s">
        <v>81</v>
      </c>
      <c r="AU1840" s="1" t="s">
        <v>8866</v>
      </c>
      <c r="AV1840" s="1" t="s">
        <v>3230</v>
      </c>
      <c r="AW1840" s="1" t="s">
        <v>9275</v>
      </c>
      <c r="BG1840" s="1" t="s">
        <v>2995</v>
      </c>
      <c r="BH1840" s="1" t="s">
        <v>11467</v>
      </c>
      <c r="BI1840" s="1" t="s">
        <v>466</v>
      </c>
      <c r="BJ1840" s="1" t="s">
        <v>6736</v>
      </c>
      <c r="BK1840" s="1" t="s">
        <v>81</v>
      </c>
      <c r="BL1840" s="1" t="s">
        <v>8866</v>
      </c>
      <c r="BM1840" s="1" t="s">
        <v>3231</v>
      </c>
      <c r="BN1840" s="1" t="s">
        <v>10384</v>
      </c>
      <c r="BO1840" s="1" t="s">
        <v>3232</v>
      </c>
      <c r="BP1840" s="1" t="s">
        <v>10532</v>
      </c>
      <c r="BQ1840" s="1" t="s">
        <v>3233</v>
      </c>
      <c r="BR1840" s="1" t="s">
        <v>11365</v>
      </c>
      <c r="BS1840" s="1" t="s">
        <v>2247</v>
      </c>
      <c r="BT1840" s="1" t="s">
        <v>9243</v>
      </c>
    </row>
    <row r="1841" spans="1:72" ht="13.5" customHeight="1">
      <c r="A1841" s="7" t="str">
        <f>HYPERLINK("http://kyu.snu.ac.kr/sdhj/index.jsp?type=hj/GK14611_00IM0001_091a.jpg","1738_수남면_091a")</f>
        <v>1738_수남면_091a</v>
      </c>
      <c r="B1841" s="2">
        <v>1738</v>
      </c>
      <c r="C1841" s="2" t="s">
        <v>12795</v>
      </c>
      <c r="D1841" s="2" t="s">
        <v>12796</v>
      </c>
      <c r="E1841" s="2">
        <v>1840</v>
      </c>
      <c r="F1841" s="1">
        <v>6</v>
      </c>
      <c r="G1841" s="1" t="s">
        <v>2928</v>
      </c>
      <c r="H1841" s="1" t="s">
        <v>6273</v>
      </c>
      <c r="I1841" s="1">
        <v>5</v>
      </c>
      <c r="L1841" s="1">
        <v>4</v>
      </c>
      <c r="M1841" s="1" t="s">
        <v>12122</v>
      </c>
      <c r="N1841" s="1" t="s">
        <v>12123</v>
      </c>
      <c r="S1841" s="1" t="s">
        <v>51</v>
      </c>
      <c r="T1841" s="1" t="s">
        <v>6364</v>
      </c>
      <c r="W1841" s="1" t="s">
        <v>526</v>
      </c>
      <c r="X1841" s="1" t="s">
        <v>6712</v>
      </c>
      <c r="Y1841" s="1" t="s">
        <v>170</v>
      </c>
      <c r="Z1841" s="1" t="s">
        <v>6819</v>
      </c>
      <c r="AC1841" s="1">
        <v>60</v>
      </c>
      <c r="AD1841" s="1" t="s">
        <v>40</v>
      </c>
      <c r="AE1841" s="1" t="s">
        <v>8541</v>
      </c>
      <c r="AJ1841" s="1" t="s">
        <v>173</v>
      </c>
      <c r="AK1841" s="1" t="s">
        <v>8258</v>
      </c>
      <c r="AL1841" s="1" t="s">
        <v>103</v>
      </c>
      <c r="AM1841" s="1" t="s">
        <v>8747</v>
      </c>
      <c r="AT1841" s="1" t="s">
        <v>81</v>
      </c>
      <c r="AU1841" s="1" t="s">
        <v>8866</v>
      </c>
      <c r="AV1841" s="1" t="s">
        <v>3234</v>
      </c>
      <c r="AW1841" s="1" t="s">
        <v>8739</v>
      </c>
      <c r="BG1841" s="1" t="s">
        <v>81</v>
      </c>
      <c r="BH1841" s="1" t="s">
        <v>8866</v>
      </c>
      <c r="BI1841" s="1" t="s">
        <v>3235</v>
      </c>
      <c r="BJ1841" s="1" t="s">
        <v>9957</v>
      </c>
      <c r="BK1841" s="1" t="s">
        <v>3236</v>
      </c>
      <c r="BL1841" s="1" t="s">
        <v>11452</v>
      </c>
      <c r="BM1841" s="1" t="s">
        <v>3237</v>
      </c>
      <c r="BN1841" s="1" t="s">
        <v>10236</v>
      </c>
      <c r="BO1841" s="1" t="s">
        <v>81</v>
      </c>
      <c r="BP1841" s="1" t="s">
        <v>8866</v>
      </c>
      <c r="BQ1841" s="1" t="s">
        <v>884</v>
      </c>
      <c r="BR1841" s="1" t="s">
        <v>11272</v>
      </c>
      <c r="BS1841" s="1" t="s">
        <v>97</v>
      </c>
      <c r="BT1841" s="1" t="s">
        <v>8768</v>
      </c>
    </row>
    <row r="1842" spans="1:72" ht="13.5" customHeight="1">
      <c r="A1842" s="7" t="str">
        <f>HYPERLINK("http://kyu.snu.ac.kr/sdhj/index.jsp?type=hj/GK14611_00IM0001_091a.jpg","1738_수남면_091a")</f>
        <v>1738_수남면_091a</v>
      </c>
      <c r="B1842" s="2">
        <v>1738</v>
      </c>
      <c r="C1842" s="2" t="s">
        <v>12795</v>
      </c>
      <c r="D1842" s="2" t="s">
        <v>12796</v>
      </c>
      <c r="E1842" s="2">
        <v>1841</v>
      </c>
      <c r="F1842" s="1">
        <v>6</v>
      </c>
      <c r="G1842" s="1" t="s">
        <v>2928</v>
      </c>
      <c r="H1842" s="1" t="s">
        <v>6273</v>
      </c>
      <c r="I1842" s="1">
        <v>5</v>
      </c>
      <c r="L1842" s="1">
        <v>4</v>
      </c>
      <c r="M1842" s="1" t="s">
        <v>12122</v>
      </c>
      <c r="N1842" s="1" t="s">
        <v>12123</v>
      </c>
      <c r="S1842" s="1" t="s">
        <v>131</v>
      </c>
      <c r="T1842" s="1" t="s">
        <v>6366</v>
      </c>
      <c r="U1842" s="1" t="s">
        <v>159</v>
      </c>
      <c r="V1842" s="1" t="s">
        <v>6472</v>
      </c>
      <c r="Y1842" s="1" t="s">
        <v>3238</v>
      </c>
      <c r="Z1842" s="1" t="s">
        <v>7707</v>
      </c>
      <c r="AC1842" s="1">
        <v>26</v>
      </c>
      <c r="AD1842" s="1" t="s">
        <v>341</v>
      </c>
      <c r="AE1842" s="1" t="s">
        <v>8548</v>
      </c>
    </row>
    <row r="1843" spans="1:72" ht="13.5" customHeight="1">
      <c r="A1843" s="7" t="str">
        <f>HYPERLINK("http://kyu.snu.ac.kr/sdhj/index.jsp?type=hj/GK14611_00IM0001_091a.jpg","1738_수남면_091a")</f>
        <v>1738_수남면_091a</v>
      </c>
      <c r="B1843" s="2">
        <v>1738</v>
      </c>
      <c r="C1843" s="2" t="s">
        <v>13758</v>
      </c>
      <c r="D1843" s="2" t="s">
        <v>13759</v>
      </c>
      <c r="E1843" s="2">
        <v>1842</v>
      </c>
      <c r="F1843" s="1">
        <v>6</v>
      </c>
      <c r="G1843" s="1" t="s">
        <v>2928</v>
      </c>
      <c r="H1843" s="1" t="s">
        <v>6273</v>
      </c>
      <c r="I1843" s="1">
        <v>5</v>
      </c>
      <c r="L1843" s="1">
        <v>4</v>
      </c>
      <c r="M1843" s="1" t="s">
        <v>12122</v>
      </c>
      <c r="N1843" s="1" t="s">
        <v>12123</v>
      </c>
      <c r="S1843" s="1" t="s">
        <v>475</v>
      </c>
      <c r="T1843" s="1" t="s">
        <v>6368</v>
      </c>
      <c r="W1843" s="1" t="s">
        <v>247</v>
      </c>
      <c r="X1843" s="1" t="s">
        <v>6761</v>
      </c>
      <c r="Y1843" s="1" t="s">
        <v>170</v>
      </c>
      <c r="Z1843" s="1" t="s">
        <v>6819</v>
      </c>
      <c r="AC1843" s="1">
        <v>25</v>
      </c>
      <c r="AD1843" s="1" t="s">
        <v>487</v>
      </c>
      <c r="AE1843" s="1" t="s">
        <v>8536</v>
      </c>
      <c r="AF1843" s="1" t="s">
        <v>789</v>
      </c>
      <c r="AG1843" s="1" t="s">
        <v>8594</v>
      </c>
    </row>
    <row r="1844" spans="1:72" ht="13.5" customHeight="1">
      <c r="A1844" s="7" t="str">
        <f>HYPERLINK("http://kyu.snu.ac.kr/sdhj/index.jsp?type=hj/GK14611_00IM0001_091a.jpg","1738_수남면_091a")</f>
        <v>1738_수남면_091a</v>
      </c>
      <c r="B1844" s="2">
        <v>1738</v>
      </c>
      <c r="C1844" s="2" t="s">
        <v>13758</v>
      </c>
      <c r="D1844" s="2" t="s">
        <v>13759</v>
      </c>
      <c r="E1844" s="2">
        <v>1843</v>
      </c>
      <c r="F1844" s="1">
        <v>6</v>
      </c>
      <c r="G1844" s="1" t="s">
        <v>2928</v>
      </c>
      <c r="H1844" s="1" t="s">
        <v>6273</v>
      </c>
      <c r="I1844" s="1">
        <v>5</v>
      </c>
      <c r="L1844" s="1">
        <v>4</v>
      </c>
      <c r="M1844" s="1" t="s">
        <v>12122</v>
      </c>
      <c r="N1844" s="1" t="s">
        <v>12123</v>
      </c>
      <c r="S1844" s="1" t="s">
        <v>131</v>
      </c>
      <c r="T1844" s="1" t="s">
        <v>6366</v>
      </c>
      <c r="Y1844" s="1" t="s">
        <v>3239</v>
      </c>
      <c r="Z1844" s="1" t="s">
        <v>7706</v>
      </c>
      <c r="AC1844" s="1">
        <v>21</v>
      </c>
      <c r="AD1844" s="1" t="s">
        <v>362</v>
      </c>
      <c r="AE1844" s="1" t="s">
        <v>8531</v>
      </c>
    </row>
    <row r="1845" spans="1:72" ht="13.5" customHeight="1">
      <c r="A1845" s="7" t="str">
        <f>HYPERLINK("http://kyu.snu.ac.kr/sdhj/index.jsp?type=hj/GK14611_00IM0001_091a.jpg","1738_수남면_091a")</f>
        <v>1738_수남면_091a</v>
      </c>
      <c r="B1845" s="2">
        <v>1738</v>
      </c>
      <c r="C1845" s="2" t="s">
        <v>13758</v>
      </c>
      <c r="D1845" s="2" t="s">
        <v>13759</v>
      </c>
      <c r="E1845" s="2">
        <v>1844</v>
      </c>
      <c r="F1845" s="1">
        <v>6</v>
      </c>
      <c r="G1845" s="1" t="s">
        <v>2928</v>
      </c>
      <c r="H1845" s="1" t="s">
        <v>6273</v>
      </c>
      <c r="I1845" s="1">
        <v>5</v>
      </c>
      <c r="L1845" s="1">
        <v>4</v>
      </c>
      <c r="M1845" s="1" t="s">
        <v>12122</v>
      </c>
      <c r="N1845" s="1" t="s">
        <v>12123</v>
      </c>
      <c r="T1845" s="1" t="s">
        <v>13760</v>
      </c>
      <c r="U1845" s="1" t="s">
        <v>181</v>
      </c>
      <c r="V1845" s="1" t="s">
        <v>6448</v>
      </c>
      <c r="Y1845" s="1" t="s">
        <v>6196</v>
      </c>
      <c r="Z1845" s="1" t="s">
        <v>7705</v>
      </c>
      <c r="AG1845" s="1" t="s">
        <v>13761</v>
      </c>
    </row>
    <row r="1846" spans="1:72" ht="13.5" customHeight="1">
      <c r="A1846" s="7" t="str">
        <f>HYPERLINK("http://kyu.snu.ac.kr/sdhj/index.jsp?type=hj/GK14611_00IM0001_091a.jpg","1738_수남면_091a")</f>
        <v>1738_수남면_091a</v>
      </c>
      <c r="B1846" s="2">
        <v>1738</v>
      </c>
      <c r="C1846" s="2" t="s">
        <v>13758</v>
      </c>
      <c r="D1846" s="2" t="s">
        <v>13759</v>
      </c>
      <c r="E1846" s="2">
        <v>1845</v>
      </c>
      <c r="F1846" s="1">
        <v>6</v>
      </c>
      <c r="G1846" s="1" t="s">
        <v>2928</v>
      </c>
      <c r="H1846" s="1" t="s">
        <v>6273</v>
      </c>
      <c r="I1846" s="1">
        <v>5</v>
      </c>
      <c r="L1846" s="1">
        <v>4</v>
      </c>
      <c r="M1846" s="1" t="s">
        <v>12122</v>
      </c>
      <c r="N1846" s="1" t="s">
        <v>12123</v>
      </c>
      <c r="T1846" s="1" t="s">
        <v>13760</v>
      </c>
      <c r="U1846" s="1" t="s">
        <v>181</v>
      </c>
      <c r="V1846" s="1" t="s">
        <v>6448</v>
      </c>
      <c r="Y1846" s="1" t="s">
        <v>3013</v>
      </c>
      <c r="Z1846" s="1" t="s">
        <v>7704</v>
      </c>
      <c r="AG1846" s="1" t="s">
        <v>13762</v>
      </c>
    </row>
    <row r="1847" spans="1:72" ht="13.5" customHeight="1">
      <c r="A1847" s="7" t="str">
        <f>HYPERLINK("http://kyu.snu.ac.kr/sdhj/index.jsp?type=hj/GK14611_00IM0001_091a.jpg","1738_수남면_091a")</f>
        <v>1738_수남면_091a</v>
      </c>
      <c r="B1847" s="2">
        <v>1738</v>
      </c>
      <c r="C1847" s="2" t="s">
        <v>13364</v>
      </c>
      <c r="D1847" s="2" t="s">
        <v>13365</v>
      </c>
      <c r="E1847" s="2">
        <v>1846</v>
      </c>
      <c r="F1847" s="1">
        <v>6</v>
      </c>
      <c r="G1847" s="1" t="s">
        <v>2928</v>
      </c>
      <c r="H1847" s="1" t="s">
        <v>6273</v>
      </c>
      <c r="I1847" s="1">
        <v>5</v>
      </c>
      <c r="L1847" s="1">
        <v>4</v>
      </c>
      <c r="M1847" s="1" t="s">
        <v>12122</v>
      </c>
      <c r="N1847" s="1" t="s">
        <v>12123</v>
      </c>
      <c r="T1847" s="1" t="s">
        <v>13760</v>
      </c>
      <c r="U1847" s="1" t="s">
        <v>241</v>
      </c>
      <c r="V1847" s="1" t="s">
        <v>6447</v>
      </c>
      <c r="Y1847" s="1" t="s">
        <v>2501</v>
      </c>
      <c r="Z1847" s="1" t="s">
        <v>7703</v>
      </c>
      <c r="AF1847" s="1" t="s">
        <v>11523</v>
      </c>
      <c r="AG1847" s="1" t="s">
        <v>11670</v>
      </c>
    </row>
    <row r="1848" spans="1:72" ht="13.5" customHeight="1">
      <c r="A1848" s="7" t="str">
        <f>HYPERLINK("http://kyu.snu.ac.kr/sdhj/index.jsp?type=hj/GK14611_00IM0001_091a.jpg","1738_수남면_091a")</f>
        <v>1738_수남면_091a</v>
      </c>
      <c r="B1848" s="2">
        <v>1738</v>
      </c>
      <c r="C1848" s="2" t="s">
        <v>13758</v>
      </c>
      <c r="D1848" s="2" t="s">
        <v>13759</v>
      </c>
      <c r="E1848" s="2">
        <v>1847</v>
      </c>
      <c r="F1848" s="1">
        <v>6</v>
      </c>
      <c r="G1848" s="1" t="s">
        <v>2928</v>
      </c>
      <c r="H1848" s="1" t="s">
        <v>6273</v>
      </c>
      <c r="I1848" s="1">
        <v>5</v>
      </c>
      <c r="L1848" s="1">
        <v>4</v>
      </c>
      <c r="M1848" s="1" t="s">
        <v>12122</v>
      </c>
      <c r="N1848" s="1" t="s">
        <v>12123</v>
      </c>
      <c r="T1848" s="1" t="s">
        <v>13760</v>
      </c>
      <c r="U1848" s="1" t="s">
        <v>241</v>
      </c>
      <c r="V1848" s="1" t="s">
        <v>6447</v>
      </c>
      <c r="Y1848" s="1" t="s">
        <v>2626</v>
      </c>
      <c r="Z1848" s="1" t="s">
        <v>7339</v>
      </c>
      <c r="AF1848" s="1" t="s">
        <v>531</v>
      </c>
      <c r="AG1848" s="1" t="s">
        <v>8592</v>
      </c>
    </row>
    <row r="1849" spans="1:72" ht="13.5" customHeight="1">
      <c r="A1849" s="7" t="str">
        <f>HYPERLINK("http://kyu.snu.ac.kr/sdhj/index.jsp?type=hj/GK14611_00IM0001_091a.jpg","1738_수남면_091a")</f>
        <v>1738_수남면_091a</v>
      </c>
      <c r="B1849" s="2">
        <v>1738</v>
      </c>
      <c r="C1849" s="2" t="s">
        <v>13758</v>
      </c>
      <c r="D1849" s="2" t="s">
        <v>13759</v>
      </c>
      <c r="E1849" s="2">
        <v>1848</v>
      </c>
      <c r="F1849" s="1">
        <v>6</v>
      </c>
      <c r="G1849" s="1" t="s">
        <v>2928</v>
      </c>
      <c r="H1849" s="1" t="s">
        <v>6273</v>
      </c>
      <c r="I1849" s="1">
        <v>5</v>
      </c>
      <c r="L1849" s="1">
        <v>4</v>
      </c>
      <c r="M1849" s="1" t="s">
        <v>12122</v>
      </c>
      <c r="N1849" s="1" t="s">
        <v>12123</v>
      </c>
      <c r="T1849" s="1" t="s">
        <v>13760</v>
      </c>
      <c r="U1849" s="1" t="s">
        <v>181</v>
      </c>
      <c r="V1849" s="1" t="s">
        <v>6448</v>
      </c>
      <c r="Y1849" s="1" t="s">
        <v>3240</v>
      </c>
      <c r="Z1849" s="1" t="s">
        <v>7152</v>
      </c>
      <c r="AC1849" s="1">
        <v>88</v>
      </c>
      <c r="AD1849" s="1" t="s">
        <v>516</v>
      </c>
      <c r="AE1849" s="1" t="s">
        <v>8567</v>
      </c>
    </row>
    <row r="1850" spans="1:72" ht="13.5" customHeight="1">
      <c r="A1850" s="7" t="str">
        <f>HYPERLINK("http://kyu.snu.ac.kr/sdhj/index.jsp?type=hj/GK14611_00IM0001_091a.jpg","1738_수남면_091a")</f>
        <v>1738_수남면_091a</v>
      </c>
      <c r="B1850" s="2">
        <v>1738</v>
      </c>
      <c r="C1850" s="2" t="s">
        <v>13758</v>
      </c>
      <c r="D1850" s="2" t="s">
        <v>13759</v>
      </c>
      <c r="E1850" s="2">
        <v>1849</v>
      </c>
      <c r="F1850" s="1">
        <v>6</v>
      </c>
      <c r="G1850" s="1" t="s">
        <v>2928</v>
      </c>
      <c r="H1850" s="1" t="s">
        <v>6273</v>
      </c>
      <c r="I1850" s="1">
        <v>5</v>
      </c>
      <c r="L1850" s="1">
        <v>4</v>
      </c>
      <c r="M1850" s="1" t="s">
        <v>12122</v>
      </c>
      <c r="N1850" s="1" t="s">
        <v>12123</v>
      </c>
      <c r="T1850" s="1" t="s">
        <v>13760</v>
      </c>
      <c r="U1850" s="1" t="s">
        <v>181</v>
      </c>
      <c r="V1850" s="1" t="s">
        <v>6448</v>
      </c>
      <c r="Y1850" s="1" t="s">
        <v>747</v>
      </c>
      <c r="Z1850" s="1" t="s">
        <v>7054</v>
      </c>
      <c r="AC1850" s="1">
        <v>39</v>
      </c>
      <c r="AD1850" s="1" t="s">
        <v>93</v>
      </c>
      <c r="AE1850" s="1" t="s">
        <v>8534</v>
      </c>
    </row>
    <row r="1851" spans="1:72" ht="13.5" customHeight="1">
      <c r="A1851" s="7" t="str">
        <f>HYPERLINK("http://kyu.snu.ac.kr/sdhj/index.jsp?type=hj/GK14611_00IM0001_091a.jpg","1738_수남면_091a")</f>
        <v>1738_수남면_091a</v>
      </c>
      <c r="B1851" s="2">
        <v>1738</v>
      </c>
      <c r="C1851" s="2" t="s">
        <v>13758</v>
      </c>
      <c r="D1851" s="2" t="s">
        <v>13759</v>
      </c>
      <c r="E1851" s="2">
        <v>1850</v>
      </c>
      <c r="F1851" s="1">
        <v>6</v>
      </c>
      <c r="G1851" s="1" t="s">
        <v>2928</v>
      </c>
      <c r="H1851" s="1" t="s">
        <v>6273</v>
      </c>
      <c r="I1851" s="1">
        <v>5</v>
      </c>
      <c r="L1851" s="1">
        <v>4</v>
      </c>
      <c r="M1851" s="1" t="s">
        <v>12122</v>
      </c>
      <c r="N1851" s="1" t="s">
        <v>12123</v>
      </c>
      <c r="T1851" s="1" t="s">
        <v>13760</v>
      </c>
      <c r="U1851" s="1" t="s">
        <v>241</v>
      </c>
      <c r="V1851" s="1" t="s">
        <v>6447</v>
      </c>
      <c r="Y1851" s="1" t="s">
        <v>3241</v>
      </c>
      <c r="Z1851" s="1" t="s">
        <v>7195</v>
      </c>
      <c r="AC1851" s="1">
        <v>36</v>
      </c>
      <c r="AD1851" s="1" t="s">
        <v>404</v>
      </c>
      <c r="AE1851" s="1" t="s">
        <v>8584</v>
      </c>
    </row>
    <row r="1852" spans="1:72" ht="13.5" customHeight="1">
      <c r="A1852" s="7" t="str">
        <f>HYPERLINK("http://kyu.snu.ac.kr/sdhj/index.jsp?type=hj/GK14611_00IM0001_091a.jpg","1738_수남면_091a")</f>
        <v>1738_수남면_091a</v>
      </c>
      <c r="B1852" s="2">
        <v>1738</v>
      </c>
      <c r="C1852" s="2" t="s">
        <v>13758</v>
      </c>
      <c r="D1852" s="2" t="s">
        <v>13759</v>
      </c>
      <c r="E1852" s="2">
        <v>1851</v>
      </c>
      <c r="F1852" s="1">
        <v>6</v>
      </c>
      <c r="G1852" s="1" t="s">
        <v>2928</v>
      </c>
      <c r="H1852" s="1" t="s">
        <v>6273</v>
      </c>
      <c r="I1852" s="1">
        <v>5</v>
      </c>
      <c r="L1852" s="1">
        <v>5</v>
      </c>
      <c r="M1852" s="1" t="s">
        <v>1260</v>
      </c>
      <c r="N1852" s="1" t="s">
        <v>7702</v>
      </c>
      <c r="T1852" s="1" t="s">
        <v>12719</v>
      </c>
      <c r="U1852" s="1" t="s">
        <v>3098</v>
      </c>
      <c r="V1852" s="1" t="s">
        <v>6570</v>
      </c>
      <c r="Y1852" s="1" t="s">
        <v>1260</v>
      </c>
      <c r="Z1852" s="1" t="s">
        <v>7702</v>
      </c>
      <c r="AC1852" s="1">
        <v>44</v>
      </c>
      <c r="AD1852" s="1" t="s">
        <v>482</v>
      </c>
      <c r="AE1852" s="1" t="s">
        <v>8578</v>
      </c>
      <c r="AJ1852" s="1" t="s">
        <v>17</v>
      </c>
      <c r="AK1852" s="1" t="s">
        <v>8760</v>
      </c>
      <c r="AL1852" s="1" t="s">
        <v>55</v>
      </c>
      <c r="AM1852" s="1" t="s">
        <v>8766</v>
      </c>
      <c r="AT1852" s="1" t="s">
        <v>46</v>
      </c>
      <c r="AU1852" s="1" t="s">
        <v>6649</v>
      </c>
      <c r="AV1852" s="1" t="s">
        <v>3242</v>
      </c>
      <c r="AW1852" s="1" t="s">
        <v>9274</v>
      </c>
      <c r="BG1852" s="1" t="s">
        <v>46</v>
      </c>
      <c r="BH1852" s="1" t="s">
        <v>6649</v>
      </c>
      <c r="BI1852" s="1" t="s">
        <v>3243</v>
      </c>
      <c r="BJ1852" s="1" t="s">
        <v>9786</v>
      </c>
      <c r="BK1852" s="1" t="s">
        <v>46</v>
      </c>
      <c r="BL1852" s="1" t="s">
        <v>6649</v>
      </c>
      <c r="BM1852" s="1" t="s">
        <v>3244</v>
      </c>
      <c r="BN1852" s="1" t="s">
        <v>10250</v>
      </c>
      <c r="BO1852" s="1" t="s">
        <v>183</v>
      </c>
      <c r="BP1852" s="1" t="s">
        <v>6484</v>
      </c>
      <c r="BQ1852" s="1" t="s">
        <v>1310</v>
      </c>
      <c r="BR1852" s="1" t="s">
        <v>6986</v>
      </c>
      <c r="BS1852" s="1" t="s">
        <v>372</v>
      </c>
      <c r="BT1852" s="1" t="s">
        <v>8664</v>
      </c>
    </row>
    <row r="1853" spans="1:72" ht="13.5" customHeight="1">
      <c r="A1853" s="7" t="str">
        <f>HYPERLINK("http://kyu.snu.ac.kr/sdhj/index.jsp?type=hj/GK14611_00IM0001_091a.jpg","1738_수남면_091a")</f>
        <v>1738_수남면_091a</v>
      </c>
      <c r="B1853" s="2">
        <v>1738</v>
      </c>
      <c r="C1853" s="2" t="s">
        <v>12722</v>
      </c>
      <c r="D1853" s="2" t="s">
        <v>12723</v>
      </c>
      <c r="E1853" s="2">
        <v>1852</v>
      </c>
      <c r="F1853" s="1">
        <v>6</v>
      </c>
      <c r="G1853" s="1" t="s">
        <v>2928</v>
      </c>
      <c r="H1853" s="1" t="s">
        <v>6273</v>
      </c>
      <c r="I1853" s="1">
        <v>5</v>
      </c>
      <c r="L1853" s="1">
        <v>5</v>
      </c>
      <c r="M1853" s="1" t="s">
        <v>1260</v>
      </c>
      <c r="N1853" s="1" t="s">
        <v>7702</v>
      </c>
      <c r="S1853" s="1" t="s">
        <v>51</v>
      </c>
      <c r="T1853" s="1" t="s">
        <v>6364</v>
      </c>
      <c r="W1853" s="1" t="s">
        <v>258</v>
      </c>
      <c r="X1853" s="1" t="s">
        <v>6713</v>
      </c>
      <c r="Y1853" s="1" t="s">
        <v>53</v>
      </c>
      <c r="Z1853" s="1" t="s">
        <v>6773</v>
      </c>
      <c r="AC1853" s="1">
        <v>42</v>
      </c>
      <c r="AD1853" s="1" t="s">
        <v>636</v>
      </c>
      <c r="AE1853" s="1" t="s">
        <v>8539</v>
      </c>
      <c r="AJ1853" s="1" t="s">
        <v>17</v>
      </c>
      <c r="AK1853" s="1" t="s">
        <v>8760</v>
      </c>
      <c r="AL1853" s="1" t="s">
        <v>2195</v>
      </c>
      <c r="AM1853" s="1" t="s">
        <v>8733</v>
      </c>
      <c r="AT1853" s="1" t="s">
        <v>46</v>
      </c>
      <c r="AU1853" s="1" t="s">
        <v>6649</v>
      </c>
      <c r="AV1853" s="1" t="s">
        <v>2892</v>
      </c>
      <c r="AW1853" s="1" t="s">
        <v>6940</v>
      </c>
      <c r="BG1853" s="1" t="s">
        <v>46</v>
      </c>
      <c r="BH1853" s="1" t="s">
        <v>6649</v>
      </c>
      <c r="BI1853" s="1" t="s">
        <v>3245</v>
      </c>
      <c r="BJ1853" s="1" t="s">
        <v>7089</v>
      </c>
      <c r="BK1853" s="1" t="s">
        <v>46</v>
      </c>
      <c r="BL1853" s="1" t="s">
        <v>6649</v>
      </c>
      <c r="BM1853" s="1" t="s">
        <v>3246</v>
      </c>
      <c r="BN1853" s="1" t="s">
        <v>10383</v>
      </c>
      <c r="BO1853" s="1" t="s">
        <v>46</v>
      </c>
      <c r="BP1853" s="1" t="s">
        <v>6649</v>
      </c>
      <c r="BQ1853" s="1" t="s">
        <v>3247</v>
      </c>
      <c r="BR1853" s="1" t="s">
        <v>11391</v>
      </c>
      <c r="BS1853" s="1" t="s">
        <v>285</v>
      </c>
      <c r="BT1853" s="1" t="s">
        <v>8520</v>
      </c>
    </row>
    <row r="1854" spans="1:72" ht="13.5" customHeight="1">
      <c r="A1854" s="7" t="str">
        <f>HYPERLINK("http://kyu.snu.ac.kr/sdhj/index.jsp?type=hj/GK14611_00IM0001_091a.jpg","1738_수남면_091a")</f>
        <v>1738_수남면_091a</v>
      </c>
      <c r="B1854" s="2">
        <v>1738</v>
      </c>
      <c r="C1854" s="2" t="s">
        <v>12755</v>
      </c>
      <c r="D1854" s="2" t="s">
        <v>12756</v>
      </c>
      <c r="E1854" s="2">
        <v>1853</v>
      </c>
      <c r="F1854" s="1">
        <v>6</v>
      </c>
      <c r="G1854" s="1" t="s">
        <v>2928</v>
      </c>
      <c r="H1854" s="1" t="s">
        <v>6273</v>
      </c>
      <c r="I1854" s="1">
        <v>5</v>
      </c>
      <c r="L1854" s="1">
        <v>5</v>
      </c>
      <c r="M1854" s="1" t="s">
        <v>1260</v>
      </c>
      <c r="N1854" s="1" t="s">
        <v>7702</v>
      </c>
      <c r="S1854" s="1" t="s">
        <v>62</v>
      </c>
      <c r="T1854" s="1" t="s">
        <v>6363</v>
      </c>
      <c r="AC1854" s="1">
        <v>2</v>
      </c>
      <c r="AD1854" s="1" t="s">
        <v>104</v>
      </c>
      <c r="AE1854" s="1" t="s">
        <v>8576</v>
      </c>
      <c r="AF1854" s="1" t="s">
        <v>789</v>
      </c>
      <c r="AG1854" s="1" t="s">
        <v>8594</v>
      </c>
    </row>
    <row r="1855" spans="1:72" ht="13.5" customHeight="1">
      <c r="A1855" s="7" t="str">
        <f>HYPERLINK("http://kyu.snu.ac.kr/sdhj/index.jsp?type=hj/GK14611_00IM0001_091a.jpg","1738_수남면_091a")</f>
        <v>1738_수남면_091a</v>
      </c>
      <c r="B1855" s="2">
        <v>1738</v>
      </c>
      <c r="C1855" s="2" t="s">
        <v>12722</v>
      </c>
      <c r="D1855" s="2" t="s">
        <v>12723</v>
      </c>
      <c r="E1855" s="2">
        <v>1854</v>
      </c>
      <c r="F1855" s="1">
        <v>6</v>
      </c>
      <c r="G1855" s="1" t="s">
        <v>2928</v>
      </c>
      <c r="H1855" s="1" t="s">
        <v>6273</v>
      </c>
      <c r="I1855" s="1">
        <v>6</v>
      </c>
      <c r="J1855" s="1" t="s">
        <v>3248</v>
      </c>
      <c r="K1855" s="1" t="s">
        <v>6316</v>
      </c>
      <c r="L1855" s="1">
        <v>1</v>
      </c>
      <c r="M1855" s="1" t="s">
        <v>3248</v>
      </c>
      <c r="N1855" s="1" t="s">
        <v>6316</v>
      </c>
      <c r="T1855" s="1" t="s">
        <v>13763</v>
      </c>
      <c r="U1855" s="1" t="s">
        <v>2780</v>
      </c>
      <c r="V1855" s="1" t="s">
        <v>11763</v>
      </c>
      <c r="W1855" s="1" t="s">
        <v>3249</v>
      </c>
      <c r="X1855" s="1" t="s">
        <v>6740</v>
      </c>
      <c r="Y1855" s="1" t="s">
        <v>3250</v>
      </c>
      <c r="Z1855" s="1" t="s">
        <v>7642</v>
      </c>
      <c r="AC1855" s="1">
        <v>63</v>
      </c>
      <c r="AD1855" s="1" t="s">
        <v>652</v>
      </c>
      <c r="AE1855" s="1" t="s">
        <v>8543</v>
      </c>
      <c r="AJ1855" s="1" t="s">
        <v>17</v>
      </c>
      <c r="AK1855" s="1" t="s">
        <v>8760</v>
      </c>
      <c r="AL1855" s="1" t="s">
        <v>2952</v>
      </c>
      <c r="AM1855" s="1" t="s">
        <v>8718</v>
      </c>
      <c r="AT1855" s="1" t="s">
        <v>3251</v>
      </c>
      <c r="AU1855" s="1" t="s">
        <v>6499</v>
      </c>
      <c r="AV1855" s="1" t="s">
        <v>514</v>
      </c>
      <c r="AW1855" s="1" t="s">
        <v>7752</v>
      </c>
      <c r="BG1855" s="1" t="s">
        <v>46</v>
      </c>
      <c r="BH1855" s="1" t="s">
        <v>6649</v>
      </c>
      <c r="BI1855" s="1" t="s">
        <v>3252</v>
      </c>
      <c r="BJ1855" s="1" t="s">
        <v>7474</v>
      </c>
      <c r="BK1855" s="1" t="s">
        <v>46</v>
      </c>
      <c r="BL1855" s="1" t="s">
        <v>6649</v>
      </c>
      <c r="BM1855" s="1" t="s">
        <v>3253</v>
      </c>
      <c r="BN1855" s="1" t="s">
        <v>10382</v>
      </c>
      <c r="BO1855" s="1" t="s">
        <v>46</v>
      </c>
      <c r="BP1855" s="1" t="s">
        <v>6649</v>
      </c>
      <c r="BQ1855" s="1" t="s">
        <v>3254</v>
      </c>
      <c r="BR1855" s="1" t="s">
        <v>11409</v>
      </c>
      <c r="BS1855" s="1" t="s">
        <v>215</v>
      </c>
      <c r="BT1855" s="1" t="s">
        <v>8769</v>
      </c>
    </row>
    <row r="1856" spans="1:72" ht="13.5" customHeight="1">
      <c r="A1856" s="7" t="str">
        <f>HYPERLINK("http://kyu.snu.ac.kr/sdhj/index.jsp?type=hj/GK14611_00IM0001_091a.jpg","1738_수남면_091a")</f>
        <v>1738_수남면_091a</v>
      </c>
      <c r="B1856" s="2">
        <v>1738</v>
      </c>
      <c r="C1856" s="2" t="s">
        <v>12779</v>
      </c>
      <c r="D1856" s="2" t="s">
        <v>12780</v>
      </c>
      <c r="E1856" s="2">
        <v>1855</v>
      </c>
      <c r="F1856" s="1">
        <v>6</v>
      </c>
      <c r="G1856" s="1" t="s">
        <v>2928</v>
      </c>
      <c r="H1856" s="1" t="s">
        <v>6273</v>
      </c>
      <c r="I1856" s="1">
        <v>6</v>
      </c>
      <c r="L1856" s="1">
        <v>1</v>
      </c>
      <c r="M1856" s="1" t="s">
        <v>3248</v>
      </c>
      <c r="N1856" s="1" t="s">
        <v>6316</v>
      </c>
      <c r="S1856" s="1" t="s">
        <v>51</v>
      </c>
      <c r="T1856" s="1" t="s">
        <v>6364</v>
      </c>
      <c r="W1856" s="1" t="s">
        <v>66</v>
      </c>
      <c r="X1856" s="1" t="s">
        <v>11719</v>
      </c>
      <c r="Y1856" s="1" t="s">
        <v>53</v>
      </c>
      <c r="Z1856" s="1" t="s">
        <v>6773</v>
      </c>
      <c r="AC1856" s="1">
        <v>49</v>
      </c>
      <c r="AD1856" s="1" t="s">
        <v>585</v>
      </c>
      <c r="AE1856" s="1" t="s">
        <v>8544</v>
      </c>
      <c r="AJ1856" s="1" t="s">
        <v>17</v>
      </c>
      <c r="AK1856" s="1" t="s">
        <v>8760</v>
      </c>
      <c r="AL1856" s="1" t="s">
        <v>285</v>
      </c>
      <c r="AM1856" s="1" t="s">
        <v>8520</v>
      </c>
    </row>
    <row r="1857" spans="1:72" ht="13.5" customHeight="1">
      <c r="A1857" s="7" t="str">
        <f>HYPERLINK("http://kyu.snu.ac.kr/sdhj/index.jsp?type=hj/GK14611_00IM0001_091a.jpg","1738_수남면_091a")</f>
        <v>1738_수남면_091a</v>
      </c>
      <c r="B1857" s="2">
        <v>1738</v>
      </c>
      <c r="C1857" s="2" t="s">
        <v>13071</v>
      </c>
      <c r="D1857" s="2" t="s">
        <v>13072</v>
      </c>
      <c r="E1857" s="2">
        <v>1856</v>
      </c>
      <c r="F1857" s="1">
        <v>6</v>
      </c>
      <c r="G1857" s="1" t="s">
        <v>2928</v>
      </c>
      <c r="H1857" s="1" t="s">
        <v>6273</v>
      </c>
      <c r="I1857" s="1">
        <v>6</v>
      </c>
      <c r="L1857" s="1">
        <v>1</v>
      </c>
      <c r="M1857" s="1" t="s">
        <v>3248</v>
      </c>
      <c r="N1857" s="1" t="s">
        <v>6316</v>
      </c>
      <c r="S1857" s="1" t="s">
        <v>62</v>
      </c>
      <c r="T1857" s="1" t="s">
        <v>6363</v>
      </c>
      <c r="Y1857" s="1" t="s">
        <v>1430</v>
      </c>
      <c r="Z1857" s="1" t="s">
        <v>7701</v>
      </c>
      <c r="AC1857" s="1">
        <v>7</v>
      </c>
      <c r="AD1857" s="1" t="s">
        <v>392</v>
      </c>
      <c r="AE1857" s="1" t="s">
        <v>8532</v>
      </c>
    </row>
    <row r="1858" spans="1:72" ht="13.5" customHeight="1">
      <c r="A1858" s="7" t="str">
        <f>HYPERLINK("http://kyu.snu.ac.kr/sdhj/index.jsp?type=hj/GK14611_00IM0001_091a.jpg","1738_수남면_091a")</f>
        <v>1738_수남면_091a</v>
      </c>
      <c r="B1858" s="2">
        <v>1738</v>
      </c>
      <c r="C1858" s="2" t="s">
        <v>13071</v>
      </c>
      <c r="D1858" s="2" t="s">
        <v>13072</v>
      </c>
      <c r="E1858" s="2">
        <v>1857</v>
      </c>
      <c r="F1858" s="1">
        <v>6</v>
      </c>
      <c r="G1858" s="1" t="s">
        <v>2928</v>
      </c>
      <c r="H1858" s="1" t="s">
        <v>6273</v>
      </c>
      <c r="I1858" s="1">
        <v>6</v>
      </c>
      <c r="L1858" s="1">
        <v>1</v>
      </c>
      <c r="M1858" s="1" t="s">
        <v>3248</v>
      </c>
      <c r="N1858" s="1" t="s">
        <v>6316</v>
      </c>
      <c r="S1858" s="1" t="s">
        <v>131</v>
      </c>
      <c r="T1858" s="1" t="s">
        <v>6366</v>
      </c>
      <c r="U1858" s="1" t="s">
        <v>3255</v>
      </c>
      <c r="V1858" s="1" t="s">
        <v>6504</v>
      </c>
      <c r="Y1858" s="1" t="s">
        <v>3256</v>
      </c>
      <c r="Z1858" s="1" t="s">
        <v>7235</v>
      </c>
      <c r="AC1858" s="1">
        <v>17</v>
      </c>
      <c r="AD1858" s="1" t="s">
        <v>88</v>
      </c>
      <c r="AE1858" s="1" t="s">
        <v>8561</v>
      </c>
      <c r="AF1858" s="1" t="s">
        <v>105</v>
      </c>
      <c r="AG1858" s="1" t="s">
        <v>8593</v>
      </c>
    </row>
    <row r="1859" spans="1:72" ht="13.5" customHeight="1">
      <c r="A1859" s="7" t="str">
        <f>HYPERLINK("http://kyu.snu.ac.kr/sdhj/index.jsp?type=hj/GK14611_00IM0001_091a.jpg","1738_수남면_091a")</f>
        <v>1738_수남면_091a</v>
      </c>
      <c r="B1859" s="2">
        <v>1738</v>
      </c>
      <c r="C1859" s="2" t="s">
        <v>13071</v>
      </c>
      <c r="D1859" s="2" t="s">
        <v>13072</v>
      </c>
      <c r="E1859" s="2">
        <v>1858</v>
      </c>
      <c r="F1859" s="1">
        <v>6</v>
      </c>
      <c r="G1859" s="1" t="s">
        <v>2928</v>
      </c>
      <c r="H1859" s="1" t="s">
        <v>6273</v>
      </c>
      <c r="I1859" s="1">
        <v>6</v>
      </c>
      <c r="L1859" s="1">
        <v>2</v>
      </c>
      <c r="M1859" s="1" t="s">
        <v>12124</v>
      </c>
      <c r="N1859" s="1" t="s">
        <v>12125</v>
      </c>
      <c r="T1859" s="1" t="s">
        <v>12953</v>
      </c>
      <c r="U1859" s="1" t="s">
        <v>159</v>
      </c>
      <c r="V1859" s="1" t="s">
        <v>6472</v>
      </c>
      <c r="W1859" s="1" t="s">
        <v>490</v>
      </c>
      <c r="X1859" s="1" t="s">
        <v>6730</v>
      </c>
      <c r="Y1859" s="1" t="s">
        <v>3257</v>
      </c>
      <c r="Z1859" s="1" t="s">
        <v>7700</v>
      </c>
      <c r="AC1859" s="1">
        <v>29</v>
      </c>
      <c r="AD1859" s="1" t="s">
        <v>433</v>
      </c>
      <c r="AE1859" s="1" t="s">
        <v>8537</v>
      </c>
      <c r="AJ1859" s="1" t="s">
        <v>17</v>
      </c>
      <c r="AK1859" s="1" t="s">
        <v>8760</v>
      </c>
      <c r="AL1859" s="1" t="s">
        <v>492</v>
      </c>
      <c r="AM1859" s="1" t="s">
        <v>8773</v>
      </c>
      <c r="AT1859" s="1" t="s">
        <v>255</v>
      </c>
      <c r="AU1859" s="1" t="s">
        <v>6490</v>
      </c>
      <c r="AV1859" s="1" t="s">
        <v>3258</v>
      </c>
      <c r="AW1859" s="1" t="s">
        <v>8586</v>
      </c>
      <c r="BG1859" s="1" t="s">
        <v>3259</v>
      </c>
      <c r="BH1859" s="1" t="s">
        <v>11490</v>
      </c>
      <c r="BI1859" s="1" t="s">
        <v>2983</v>
      </c>
      <c r="BJ1859" s="1" t="s">
        <v>8909</v>
      </c>
      <c r="BK1859" s="1" t="s">
        <v>496</v>
      </c>
      <c r="BL1859" s="1" t="s">
        <v>9667</v>
      </c>
      <c r="BM1859" s="1" t="s">
        <v>497</v>
      </c>
      <c r="BN1859" s="1" t="s">
        <v>6781</v>
      </c>
      <c r="BO1859" s="1" t="s">
        <v>81</v>
      </c>
      <c r="BP1859" s="1" t="s">
        <v>8866</v>
      </c>
      <c r="BQ1859" s="1" t="s">
        <v>3260</v>
      </c>
      <c r="BR1859" s="1" t="s">
        <v>11333</v>
      </c>
      <c r="BS1859" s="1" t="s">
        <v>539</v>
      </c>
      <c r="BT1859" s="1" t="s">
        <v>8816</v>
      </c>
    </row>
    <row r="1860" spans="1:72" ht="13.5" customHeight="1">
      <c r="A1860" s="7" t="str">
        <f>HYPERLINK("http://kyu.snu.ac.kr/sdhj/index.jsp?type=hj/GK14611_00IM0001_091a.jpg","1738_수남면_091a")</f>
        <v>1738_수남면_091a</v>
      </c>
      <c r="B1860" s="2">
        <v>1738</v>
      </c>
      <c r="C1860" s="2" t="s">
        <v>13764</v>
      </c>
      <c r="D1860" s="2" t="s">
        <v>13765</v>
      </c>
      <c r="E1860" s="2">
        <v>1859</v>
      </c>
      <c r="F1860" s="1">
        <v>6</v>
      </c>
      <c r="G1860" s="1" t="s">
        <v>2928</v>
      </c>
      <c r="H1860" s="1" t="s">
        <v>6273</v>
      </c>
      <c r="I1860" s="1">
        <v>6</v>
      </c>
      <c r="L1860" s="1">
        <v>2</v>
      </c>
      <c r="M1860" s="1" t="s">
        <v>12124</v>
      </c>
      <c r="N1860" s="1" t="s">
        <v>12125</v>
      </c>
      <c r="S1860" s="1" t="s">
        <v>51</v>
      </c>
      <c r="T1860" s="1" t="s">
        <v>6364</v>
      </c>
      <c r="W1860" s="1" t="s">
        <v>213</v>
      </c>
      <c r="X1860" s="1" t="s">
        <v>6725</v>
      </c>
      <c r="Y1860" s="1" t="s">
        <v>170</v>
      </c>
      <c r="Z1860" s="1" t="s">
        <v>6819</v>
      </c>
      <c r="AC1860" s="1">
        <v>25</v>
      </c>
      <c r="AD1860" s="1" t="s">
        <v>487</v>
      </c>
      <c r="AE1860" s="1" t="s">
        <v>8536</v>
      </c>
      <c r="AJ1860" s="1" t="s">
        <v>173</v>
      </c>
      <c r="AK1860" s="1" t="s">
        <v>8258</v>
      </c>
      <c r="AL1860" s="1" t="s">
        <v>215</v>
      </c>
      <c r="AM1860" s="1" t="s">
        <v>8769</v>
      </c>
      <c r="AT1860" s="1" t="s">
        <v>81</v>
      </c>
      <c r="AU1860" s="1" t="s">
        <v>8866</v>
      </c>
      <c r="AV1860" s="1" t="s">
        <v>1930</v>
      </c>
      <c r="AW1860" s="1" t="s">
        <v>9273</v>
      </c>
      <c r="BG1860" s="1" t="s">
        <v>81</v>
      </c>
      <c r="BH1860" s="1" t="s">
        <v>8866</v>
      </c>
      <c r="BI1860" s="1" t="s">
        <v>3261</v>
      </c>
      <c r="BJ1860" s="1" t="s">
        <v>7554</v>
      </c>
      <c r="BK1860" s="1" t="s">
        <v>81</v>
      </c>
      <c r="BL1860" s="1" t="s">
        <v>8866</v>
      </c>
      <c r="BM1860" s="1" t="s">
        <v>3262</v>
      </c>
      <c r="BN1860" s="1" t="s">
        <v>9888</v>
      </c>
      <c r="BO1860" s="1" t="s">
        <v>81</v>
      </c>
      <c r="BP1860" s="1" t="s">
        <v>8866</v>
      </c>
      <c r="BQ1860" s="1" t="s">
        <v>3263</v>
      </c>
      <c r="BR1860" s="1" t="s">
        <v>10841</v>
      </c>
      <c r="BS1860" s="1" t="s">
        <v>257</v>
      </c>
      <c r="BT1860" s="1" t="s">
        <v>8704</v>
      </c>
    </row>
    <row r="1861" spans="1:72" ht="13.5" customHeight="1">
      <c r="A1861" s="7" t="str">
        <f>HYPERLINK("http://kyu.snu.ac.kr/sdhj/index.jsp?type=hj/GK14611_00IM0001_091a.jpg","1738_수남면_091a")</f>
        <v>1738_수남면_091a</v>
      </c>
      <c r="B1861" s="2">
        <v>1738</v>
      </c>
      <c r="C1861" s="2" t="s">
        <v>13000</v>
      </c>
      <c r="D1861" s="2" t="s">
        <v>13001</v>
      </c>
      <c r="E1861" s="2">
        <v>1860</v>
      </c>
      <c r="F1861" s="1">
        <v>6</v>
      </c>
      <c r="G1861" s="1" t="s">
        <v>2928</v>
      </c>
      <c r="H1861" s="1" t="s">
        <v>6273</v>
      </c>
      <c r="I1861" s="1">
        <v>6</v>
      </c>
      <c r="L1861" s="1">
        <v>2</v>
      </c>
      <c r="M1861" s="1" t="s">
        <v>12124</v>
      </c>
      <c r="N1861" s="1" t="s">
        <v>12125</v>
      </c>
      <c r="S1861" s="1" t="s">
        <v>3227</v>
      </c>
      <c r="T1861" s="1" t="s">
        <v>13766</v>
      </c>
      <c r="U1861" s="1" t="s">
        <v>181</v>
      </c>
      <c r="V1861" s="1" t="s">
        <v>6448</v>
      </c>
      <c r="Y1861" s="1" t="s">
        <v>459</v>
      </c>
      <c r="Z1861" s="1" t="s">
        <v>7699</v>
      </c>
      <c r="AC1861" s="1">
        <v>30</v>
      </c>
      <c r="AD1861" s="1" t="s">
        <v>312</v>
      </c>
      <c r="AE1861" s="1" t="s">
        <v>8552</v>
      </c>
      <c r="AF1861" s="1" t="s">
        <v>789</v>
      </c>
      <c r="AG1861" s="1" t="s">
        <v>8594</v>
      </c>
    </row>
    <row r="1862" spans="1:72" ht="13.5" customHeight="1">
      <c r="A1862" s="7" t="str">
        <f>HYPERLINK("http://kyu.snu.ac.kr/sdhj/index.jsp?type=hj/GK14611_00IM0001_091a.jpg","1738_수남면_091a")</f>
        <v>1738_수남면_091a</v>
      </c>
      <c r="B1862" s="2">
        <v>1738</v>
      </c>
      <c r="C1862" s="2" t="s">
        <v>12956</v>
      </c>
      <c r="D1862" s="2" t="s">
        <v>12957</v>
      </c>
      <c r="E1862" s="2">
        <v>1861</v>
      </c>
      <c r="F1862" s="1">
        <v>6</v>
      </c>
      <c r="G1862" s="1" t="s">
        <v>2928</v>
      </c>
      <c r="H1862" s="1" t="s">
        <v>6273</v>
      </c>
      <c r="I1862" s="1">
        <v>6</v>
      </c>
      <c r="L1862" s="1">
        <v>3</v>
      </c>
      <c r="M1862" s="1" t="s">
        <v>363</v>
      </c>
      <c r="N1862" s="1" t="s">
        <v>6774</v>
      </c>
      <c r="T1862" s="1" t="s">
        <v>12719</v>
      </c>
      <c r="U1862" s="1" t="s">
        <v>1034</v>
      </c>
      <c r="V1862" s="1" t="s">
        <v>6631</v>
      </c>
      <c r="Y1862" s="1" t="s">
        <v>363</v>
      </c>
      <c r="Z1862" s="1" t="s">
        <v>6774</v>
      </c>
      <c r="AC1862" s="1">
        <v>71</v>
      </c>
      <c r="AD1862" s="1" t="s">
        <v>127</v>
      </c>
      <c r="AE1862" s="1" t="s">
        <v>8557</v>
      </c>
      <c r="AJ1862" s="1" t="s">
        <v>17</v>
      </c>
      <c r="AK1862" s="1" t="s">
        <v>8760</v>
      </c>
      <c r="AL1862" s="1" t="s">
        <v>50</v>
      </c>
      <c r="AM1862" s="1" t="s">
        <v>11050</v>
      </c>
      <c r="AN1862" s="1" t="s">
        <v>711</v>
      </c>
      <c r="AO1862" s="1" t="s">
        <v>8720</v>
      </c>
      <c r="AP1862" s="1" t="s">
        <v>159</v>
      </c>
      <c r="AQ1862" s="1" t="s">
        <v>6472</v>
      </c>
      <c r="AR1862" s="1" t="s">
        <v>3264</v>
      </c>
      <c r="AS1862" s="1" t="s">
        <v>8841</v>
      </c>
      <c r="AT1862" s="1" t="s">
        <v>183</v>
      </c>
      <c r="AU1862" s="1" t="s">
        <v>6484</v>
      </c>
      <c r="AV1862" s="1" t="s">
        <v>2871</v>
      </c>
      <c r="AW1862" s="1" t="s">
        <v>13767</v>
      </c>
      <c r="BG1862" s="1" t="s">
        <v>46</v>
      </c>
      <c r="BH1862" s="1" t="s">
        <v>6649</v>
      </c>
      <c r="BI1862" s="1" t="s">
        <v>3265</v>
      </c>
      <c r="BJ1862" s="1" t="s">
        <v>9778</v>
      </c>
      <c r="BK1862" s="1" t="s">
        <v>46</v>
      </c>
      <c r="BL1862" s="1" t="s">
        <v>6649</v>
      </c>
      <c r="BM1862" s="1" t="s">
        <v>205</v>
      </c>
      <c r="BN1862" s="1" t="s">
        <v>7815</v>
      </c>
      <c r="BO1862" s="1" t="s">
        <v>46</v>
      </c>
      <c r="BP1862" s="1" t="s">
        <v>6649</v>
      </c>
      <c r="BQ1862" s="1" t="s">
        <v>3266</v>
      </c>
      <c r="BR1862" s="1" t="s">
        <v>10840</v>
      </c>
      <c r="BS1862" s="1" t="s">
        <v>41</v>
      </c>
      <c r="BT1862" s="1" t="s">
        <v>8676</v>
      </c>
    </row>
    <row r="1863" spans="1:72" ht="13.5" customHeight="1">
      <c r="A1863" s="7" t="str">
        <f>HYPERLINK("http://kyu.snu.ac.kr/sdhj/index.jsp?type=hj/GK14611_00IM0001_091b.jpg","1738_수남면_091b")</f>
        <v>1738_수남면_091b</v>
      </c>
      <c r="B1863" s="2">
        <v>1738</v>
      </c>
      <c r="C1863" s="2" t="s">
        <v>12779</v>
      </c>
      <c r="D1863" s="2" t="s">
        <v>12780</v>
      </c>
      <c r="E1863" s="2">
        <v>1862</v>
      </c>
      <c r="F1863" s="1">
        <v>6</v>
      </c>
      <c r="G1863" s="1" t="s">
        <v>2928</v>
      </c>
      <c r="H1863" s="1" t="s">
        <v>6273</v>
      </c>
      <c r="I1863" s="1">
        <v>6</v>
      </c>
      <c r="L1863" s="1">
        <v>4</v>
      </c>
      <c r="M1863" s="1" t="s">
        <v>12126</v>
      </c>
      <c r="N1863" s="1" t="s">
        <v>12127</v>
      </c>
      <c r="O1863" s="1" t="s">
        <v>6</v>
      </c>
      <c r="P1863" s="1" t="s">
        <v>6347</v>
      </c>
      <c r="T1863" s="1" t="s">
        <v>12813</v>
      </c>
      <c r="U1863" s="1" t="s">
        <v>159</v>
      </c>
      <c r="V1863" s="1" t="s">
        <v>6472</v>
      </c>
      <c r="W1863" s="1" t="s">
        <v>460</v>
      </c>
      <c r="X1863" s="1" t="s">
        <v>6720</v>
      </c>
      <c r="Y1863" s="1" t="s">
        <v>3267</v>
      </c>
      <c r="Z1863" s="1" t="s">
        <v>7698</v>
      </c>
      <c r="AC1863" s="1">
        <v>35</v>
      </c>
      <c r="AD1863" s="1" t="s">
        <v>138</v>
      </c>
      <c r="AE1863" s="1" t="s">
        <v>8546</v>
      </c>
      <c r="AJ1863" s="1" t="s">
        <v>17</v>
      </c>
      <c r="AK1863" s="1" t="s">
        <v>8760</v>
      </c>
      <c r="AL1863" s="1" t="s">
        <v>161</v>
      </c>
      <c r="AM1863" s="1" t="s">
        <v>8764</v>
      </c>
      <c r="AT1863" s="1" t="s">
        <v>81</v>
      </c>
      <c r="AU1863" s="1" t="s">
        <v>8866</v>
      </c>
      <c r="AV1863" s="1" t="s">
        <v>3057</v>
      </c>
      <c r="AW1863" s="1" t="s">
        <v>9272</v>
      </c>
      <c r="BG1863" s="1" t="s">
        <v>463</v>
      </c>
      <c r="BH1863" s="1" t="s">
        <v>11441</v>
      </c>
      <c r="BI1863" s="1" t="s">
        <v>464</v>
      </c>
      <c r="BJ1863" s="1" t="s">
        <v>9884</v>
      </c>
      <c r="BK1863" s="1" t="s">
        <v>2995</v>
      </c>
      <c r="BL1863" s="1" t="s">
        <v>11467</v>
      </c>
      <c r="BM1863" s="1" t="s">
        <v>466</v>
      </c>
      <c r="BN1863" s="1" t="s">
        <v>6736</v>
      </c>
      <c r="BO1863" s="1" t="s">
        <v>81</v>
      </c>
      <c r="BP1863" s="1" t="s">
        <v>8866</v>
      </c>
      <c r="BQ1863" s="1" t="s">
        <v>3058</v>
      </c>
      <c r="BR1863" s="1" t="s">
        <v>10839</v>
      </c>
      <c r="BS1863" s="1" t="s">
        <v>41</v>
      </c>
      <c r="BT1863" s="1" t="s">
        <v>8676</v>
      </c>
    </row>
    <row r="1864" spans="1:72" ht="13.5" customHeight="1">
      <c r="A1864" s="7" t="str">
        <f>HYPERLINK("http://kyu.snu.ac.kr/sdhj/index.jsp?type=hj/GK14611_00IM0001_091b.jpg","1738_수남면_091b")</f>
        <v>1738_수남면_091b</v>
      </c>
      <c r="B1864" s="2">
        <v>1738</v>
      </c>
      <c r="C1864" s="2" t="s">
        <v>12814</v>
      </c>
      <c r="D1864" s="2" t="s">
        <v>12815</v>
      </c>
      <c r="E1864" s="2">
        <v>1863</v>
      </c>
      <c r="F1864" s="1">
        <v>6</v>
      </c>
      <c r="G1864" s="1" t="s">
        <v>2928</v>
      </c>
      <c r="H1864" s="1" t="s">
        <v>6273</v>
      </c>
      <c r="I1864" s="1">
        <v>6</v>
      </c>
      <c r="L1864" s="1">
        <v>4</v>
      </c>
      <c r="M1864" s="1" t="s">
        <v>12126</v>
      </c>
      <c r="N1864" s="1" t="s">
        <v>12127</v>
      </c>
      <c r="S1864" s="1" t="s">
        <v>51</v>
      </c>
      <c r="T1864" s="1" t="s">
        <v>6364</v>
      </c>
      <c r="W1864" s="1" t="s">
        <v>545</v>
      </c>
      <c r="X1864" s="1" t="s">
        <v>6731</v>
      </c>
      <c r="Y1864" s="1" t="s">
        <v>170</v>
      </c>
      <c r="Z1864" s="1" t="s">
        <v>6819</v>
      </c>
      <c r="AC1864" s="1">
        <v>27</v>
      </c>
      <c r="AD1864" s="1" t="s">
        <v>476</v>
      </c>
      <c r="AE1864" s="1" t="s">
        <v>7652</v>
      </c>
      <c r="AJ1864" s="1" t="s">
        <v>173</v>
      </c>
      <c r="AK1864" s="1" t="s">
        <v>8258</v>
      </c>
      <c r="AL1864" s="1" t="s">
        <v>538</v>
      </c>
      <c r="AM1864" s="1" t="s">
        <v>8012</v>
      </c>
      <c r="AT1864" s="1" t="s">
        <v>159</v>
      </c>
      <c r="AU1864" s="1" t="s">
        <v>6472</v>
      </c>
      <c r="AV1864" s="1" t="s">
        <v>3268</v>
      </c>
      <c r="AW1864" s="1" t="s">
        <v>7191</v>
      </c>
      <c r="BG1864" s="1" t="s">
        <v>81</v>
      </c>
      <c r="BH1864" s="1" t="s">
        <v>8866</v>
      </c>
      <c r="BI1864" s="1" t="s">
        <v>2997</v>
      </c>
      <c r="BJ1864" s="1" t="s">
        <v>7836</v>
      </c>
      <c r="BK1864" s="1" t="s">
        <v>81</v>
      </c>
      <c r="BL1864" s="1" t="s">
        <v>8866</v>
      </c>
      <c r="BM1864" s="1" t="s">
        <v>3269</v>
      </c>
      <c r="BN1864" s="1" t="s">
        <v>9973</v>
      </c>
      <c r="BO1864" s="1" t="s">
        <v>81</v>
      </c>
      <c r="BP1864" s="1" t="s">
        <v>8866</v>
      </c>
      <c r="BQ1864" s="1" t="s">
        <v>3270</v>
      </c>
      <c r="BR1864" s="1" t="s">
        <v>10838</v>
      </c>
      <c r="BS1864" s="1" t="s">
        <v>41</v>
      </c>
      <c r="BT1864" s="1" t="s">
        <v>8676</v>
      </c>
    </row>
    <row r="1865" spans="1:72" ht="13.5" customHeight="1">
      <c r="A1865" s="7" t="str">
        <f>HYPERLINK("http://kyu.snu.ac.kr/sdhj/index.jsp?type=hj/GK14611_00IM0001_091b.jpg","1738_수남면_091b")</f>
        <v>1738_수남면_091b</v>
      </c>
      <c r="B1865" s="2">
        <v>1738</v>
      </c>
      <c r="C1865" s="2" t="s">
        <v>12700</v>
      </c>
      <c r="D1865" s="2" t="s">
        <v>12701</v>
      </c>
      <c r="E1865" s="2">
        <v>1864</v>
      </c>
      <c r="F1865" s="1">
        <v>6</v>
      </c>
      <c r="G1865" s="1" t="s">
        <v>2928</v>
      </c>
      <c r="H1865" s="1" t="s">
        <v>6273</v>
      </c>
      <c r="I1865" s="1">
        <v>6</v>
      </c>
      <c r="L1865" s="1">
        <v>4</v>
      </c>
      <c r="M1865" s="1" t="s">
        <v>12126</v>
      </c>
      <c r="N1865" s="1" t="s">
        <v>12127</v>
      </c>
      <c r="T1865" s="1" t="s">
        <v>12816</v>
      </c>
      <c r="U1865" s="1" t="s">
        <v>181</v>
      </c>
      <c r="V1865" s="1" t="s">
        <v>6448</v>
      </c>
      <c r="Y1865" s="1" t="s">
        <v>3271</v>
      </c>
      <c r="Z1865" s="1" t="s">
        <v>7697</v>
      </c>
      <c r="AC1865" s="1">
        <v>18</v>
      </c>
      <c r="AD1865" s="1" t="s">
        <v>558</v>
      </c>
      <c r="AE1865" s="1" t="s">
        <v>8559</v>
      </c>
    </row>
    <row r="1866" spans="1:72" ht="13.5" customHeight="1">
      <c r="A1866" s="7" t="str">
        <f>HYPERLINK("http://kyu.snu.ac.kr/sdhj/index.jsp?type=hj/GK14611_00IM0001_091b.jpg","1738_수남면_091b")</f>
        <v>1738_수남면_091b</v>
      </c>
      <c r="B1866" s="2">
        <v>1738</v>
      </c>
      <c r="C1866" s="2" t="s">
        <v>12814</v>
      </c>
      <c r="D1866" s="2" t="s">
        <v>12815</v>
      </c>
      <c r="E1866" s="2">
        <v>1865</v>
      </c>
      <c r="F1866" s="1">
        <v>6</v>
      </c>
      <c r="G1866" s="1" t="s">
        <v>2928</v>
      </c>
      <c r="H1866" s="1" t="s">
        <v>6273</v>
      </c>
      <c r="I1866" s="1">
        <v>6</v>
      </c>
      <c r="L1866" s="1">
        <v>5</v>
      </c>
      <c r="M1866" s="1" t="s">
        <v>12659</v>
      </c>
      <c r="N1866" s="1" t="s">
        <v>12660</v>
      </c>
      <c r="O1866" s="1" t="s">
        <v>6</v>
      </c>
      <c r="P1866" s="1" t="s">
        <v>6347</v>
      </c>
      <c r="T1866" s="1" t="s">
        <v>13768</v>
      </c>
      <c r="U1866" s="1" t="s">
        <v>159</v>
      </c>
      <c r="V1866" s="1" t="s">
        <v>6472</v>
      </c>
      <c r="W1866" s="1" t="s">
        <v>490</v>
      </c>
      <c r="X1866" s="1" t="s">
        <v>6730</v>
      </c>
      <c r="Y1866" s="1" t="s">
        <v>2991</v>
      </c>
      <c r="Z1866" s="1" t="s">
        <v>7696</v>
      </c>
      <c r="AA1866" s="1" t="s">
        <v>3272</v>
      </c>
      <c r="AB1866" s="1" t="s">
        <v>8508</v>
      </c>
      <c r="AC1866" s="1">
        <v>27</v>
      </c>
      <c r="AD1866" s="1" t="s">
        <v>476</v>
      </c>
      <c r="AE1866" s="1" t="s">
        <v>7652</v>
      </c>
      <c r="AJ1866" s="1" t="s">
        <v>17</v>
      </c>
      <c r="AK1866" s="1" t="s">
        <v>8760</v>
      </c>
      <c r="AL1866" s="1" t="s">
        <v>492</v>
      </c>
      <c r="AM1866" s="1" t="s">
        <v>8773</v>
      </c>
      <c r="AT1866" s="1" t="s">
        <v>255</v>
      </c>
      <c r="AU1866" s="1" t="s">
        <v>6490</v>
      </c>
      <c r="AV1866" s="1" t="s">
        <v>3258</v>
      </c>
      <c r="AW1866" s="1" t="s">
        <v>8586</v>
      </c>
      <c r="BG1866" s="1" t="s">
        <v>2982</v>
      </c>
      <c r="BH1866" s="1" t="s">
        <v>11489</v>
      </c>
      <c r="BI1866" s="1" t="s">
        <v>2983</v>
      </c>
      <c r="BJ1866" s="1" t="s">
        <v>8909</v>
      </c>
      <c r="BK1866" s="1" t="s">
        <v>496</v>
      </c>
      <c r="BL1866" s="1" t="s">
        <v>9667</v>
      </c>
      <c r="BM1866" s="1" t="s">
        <v>497</v>
      </c>
      <c r="BN1866" s="1" t="s">
        <v>6781</v>
      </c>
      <c r="BO1866" s="1" t="s">
        <v>81</v>
      </c>
      <c r="BP1866" s="1" t="s">
        <v>8866</v>
      </c>
      <c r="BQ1866" s="1" t="s">
        <v>3273</v>
      </c>
      <c r="BR1866" s="1" t="s">
        <v>11333</v>
      </c>
      <c r="BS1866" s="1" t="s">
        <v>539</v>
      </c>
      <c r="BT1866" s="1" t="s">
        <v>8816</v>
      </c>
    </row>
    <row r="1867" spans="1:72" ht="13.5" customHeight="1">
      <c r="A1867" s="7" t="str">
        <f>HYPERLINK("http://kyu.snu.ac.kr/sdhj/index.jsp?type=hj/GK14611_00IM0001_091b.jpg","1738_수남면_091b")</f>
        <v>1738_수남면_091b</v>
      </c>
      <c r="B1867" s="2">
        <v>1738</v>
      </c>
      <c r="C1867" s="2" t="s">
        <v>13764</v>
      </c>
      <c r="D1867" s="2" t="s">
        <v>13765</v>
      </c>
      <c r="E1867" s="2">
        <v>1866</v>
      </c>
      <c r="F1867" s="1">
        <v>6</v>
      </c>
      <c r="G1867" s="1" t="s">
        <v>2928</v>
      </c>
      <c r="H1867" s="1" t="s">
        <v>6273</v>
      </c>
      <c r="I1867" s="1">
        <v>6</v>
      </c>
      <c r="L1867" s="1">
        <v>5</v>
      </c>
      <c r="M1867" s="1" t="s">
        <v>12659</v>
      </c>
      <c r="N1867" s="1" t="s">
        <v>12660</v>
      </c>
      <c r="S1867" s="1" t="s">
        <v>51</v>
      </c>
      <c r="T1867" s="1" t="s">
        <v>6364</v>
      </c>
      <c r="W1867" s="1" t="s">
        <v>410</v>
      </c>
      <c r="X1867" s="1" t="s">
        <v>6717</v>
      </c>
      <c r="Y1867" s="1" t="s">
        <v>170</v>
      </c>
      <c r="Z1867" s="1" t="s">
        <v>6819</v>
      </c>
      <c r="AC1867" s="1">
        <v>24</v>
      </c>
      <c r="AD1867" s="1" t="s">
        <v>61</v>
      </c>
      <c r="AE1867" s="1" t="s">
        <v>8568</v>
      </c>
      <c r="AJ1867" s="1" t="s">
        <v>173</v>
      </c>
      <c r="AK1867" s="1" t="s">
        <v>8258</v>
      </c>
      <c r="AL1867" s="1" t="s">
        <v>50</v>
      </c>
      <c r="AM1867" s="1" t="s">
        <v>11050</v>
      </c>
      <c r="AT1867" s="1" t="s">
        <v>159</v>
      </c>
      <c r="AU1867" s="1" t="s">
        <v>6472</v>
      </c>
      <c r="AV1867" s="1" t="s">
        <v>3274</v>
      </c>
      <c r="AW1867" s="1" t="s">
        <v>7397</v>
      </c>
      <c r="BG1867" s="1" t="s">
        <v>81</v>
      </c>
      <c r="BH1867" s="1" t="s">
        <v>8866</v>
      </c>
      <c r="BI1867" s="1" t="s">
        <v>2986</v>
      </c>
      <c r="BJ1867" s="1" t="s">
        <v>9117</v>
      </c>
      <c r="BK1867" s="1" t="s">
        <v>81</v>
      </c>
      <c r="BL1867" s="1" t="s">
        <v>8866</v>
      </c>
      <c r="BM1867" s="1" t="s">
        <v>2987</v>
      </c>
      <c r="BN1867" s="1" t="s">
        <v>9839</v>
      </c>
      <c r="BO1867" s="1" t="s">
        <v>3275</v>
      </c>
      <c r="BP1867" s="1" t="s">
        <v>10531</v>
      </c>
      <c r="BQ1867" s="1" t="s">
        <v>3276</v>
      </c>
      <c r="BR1867" s="1" t="s">
        <v>10837</v>
      </c>
      <c r="BS1867" s="1" t="s">
        <v>109</v>
      </c>
      <c r="BT1867" s="1" t="s">
        <v>8775</v>
      </c>
    </row>
    <row r="1868" spans="1:72" ht="13.5" customHeight="1">
      <c r="A1868" s="7" t="str">
        <f>HYPERLINK("http://kyu.snu.ac.kr/sdhj/index.jsp?type=hj/GK14611_00IM0001_091b.jpg","1738_수남면_091b")</f>
        <v>1738_수남면_091b</v>
      </c>
      <c r="B1868" s="2">
        <v>1738</v>
      </c>
      <c r="C1868" s="2" t="s">
        <v>12742</v>
      </c>
      <c r="D1868" s="2" t="s">
        <v>12743</v>
      </c>
      <c r="E1868" s="2">
        <v>1867</v>
      </c>
      <c r="F1868" s="1">
        <v>6</v>
      </c>
      <c r="G1868" s="1" t="s">
        <v>2928</v>
      </c>
      <c r="H1868" s="1" t="s">
        <v>6273</v>
      </c>
      <c r="I1868" s="1">
        <v>6</v>
      </c>
      <c r="L1868" s="1">
        <v>5</v>
      </c>
      <c r="M1868" s="1" t="s">
        <v>12659</v>
      </c>
      <c r="N1868" s="1" t="s">
        <v>12660</v>
      </c>
      <c r="T1868" s="1" t="s">
        <v>13769</v>
      </c>
      <c r="U1868" s="1" t="s">
        <v>181</v>
      </c>
      <c r="V1868" s="1" t="s">
        <v>6448</v>
      </c>
      <c r="Y1868" s="1" t="s">
        <v>647</v>
      </c>
      <c r="Z1868" s="1" t="s">
        <v>6931</v>
      </c>
      <c r="AC1868" s="1">
        <v>16</v>
      </c>
      <c r="AD1868" s="1" t="s">
        <v>88</v>
      </c>
      <c r="AE1868" s="1" t="s">
        <v>8561</v>
      </c>
    </row>
    <row r="1869" spans="1:72" ht="13.5" customHeight="1">
      <c r="A1869" s="7" t="str">
        <f>HYPERLINK("http://kyu.snu.ac.kr/sdhj/index.jsp?type=hj/GK14611_00IM0001_091b.jpg","1738_수남면_091b")</f>
        <v>1738_수남면_091b</v>
      </c>
      <c r="B1869" s="2">
        <v>1738</v>
      </c>
      <c r="C1869" s="2" t="s">
        <v>13770</v>
      </c>
      <c r="D1869" s="2" t="s">
        <v>13771</v>
      </c>
      <c r="E1869" s="2">
        <v>1868</v>
      </c>
      <c r="F1869" s="1">
        <v>6</v>
      </c>
      <c r="G1869" s="1" t="s">
        <v>2928</v>
      </c>
      <c r="H1869" s="1" t="s">
        <v>6273</v>
      </c>
      <c r="I1869" s="1">
        <v>6</v>
      </c>
      <c r="L1869" s="1">
        <v>6</v>
      </c>
      <c r="M1869" s="1" t="s">
        <v>12128</v>
      </c>
      <c r="N1869" s="1" t="s">
        <v>12129</v>
      </c>
      <c r="O1869" s="1" t="s">
        <v>6</v>
      </c>
      <c r="P1869" s="1" t="s">
        <v>6347</v>
      </c>
      <c r="T1869" s="1" t="s">
        <v>13249</v>
      </c>
      <c r="U1869" s="1" t="s">
        <v>3277</v>
      </c>
      <c r="V1869" s="1" t="s">
        <v>6630</v>
      </c>
      <c r="W1869" s="1" t="s">
        <v>169</v>
      </c>
      <c r="X1869" s="1" t="s">
        <v>6718</v>
      </c>
      <c r="Y1869" s="1" t="s">
        <v>3187</v>
      </c>
      <c r="Z1869" s="1" t="s">
        <v>7695</v>
      </c>
      <c r="AC1869" s="1">
        <v>69</v>
      </c>
      <c r="AD1869" s="1" t="s">
        <v>171</v>
      </c>
      <c r="AE1869" s="1" t="s">
        <v>8560</v>
      </c>
      <c r="AJ1869" s="1" t="s">
        <v>17</v>
      </c>
      <c r="AK1869" s="1" t="s">
        <v>8760</v>
      </c>
      <c r="AL1869" s="1" t="s">
        <v>207</v>
      </c>
      <c r="AM1869" s="1" t="s">
        <v>8740</v>
      </c>
      <c r="AT1869" s="1" t="s">
        <v>121</v>
      </c>
      <c r="AU1869" s="1" t="s">
        <v>11052</v>
      </c>
      <c r="AV1869" s="1" t="s">
        <v>3278</v>
      </c>
      <c r="AW1869" s="1" t="s">
        <v>7039</v>
      </c>
      <c r="BG1869" s="1" t="s">
        <v>121</v>
      </c>
      <c r="BH1869" s="1" t="s">
        <v>11052</v>
      </c>
      <c r="BI1869" s="1" t="s">
        <v>3279</v>
      </c>
      <c r="BJ1869" s="1" t="s">
        <v>9956</v>
      </c>
      <c r="BK1869" s="1" t="s">
        <v>121</v>
      </c>
      <c r="BL1869" s="1" t="s">
        <v>11052</v>
      </c>
      <c r="BM1869" s="1" t="s">
        <v>3280</v>
      </c>
      <c r="BN1869" s="1" t="s">
        <v>6752</v>
      </c>
      <c r="BO1869" s="1" t="s">
        <v>3281</v>
      </c>
      <c r="BP1869" s="1" t="s">
        <v>7956</v>
      </c>
      <c r="BQ1869" s="1" t="s">
        <v>3282</v>
      </c>
      <c r="BR1869" s="1" t="s">
        <v>7803</v>
      </c>
      <c r="BS1869" s="1" t="s">
        <v>55</v>
      </c>
      <c r="BT1869" s="1" t="s">
        <v>8766</v>
      </c>
    </row>
    <row r="1870" spans="1:72" ht="13.5" customHeight="1">
      <c r="A1870" s="7" t="str">
        <f>HYPERLINK("http://kyu.snu.ac.kr/sdhj/index.jsp?type=hj/GK14611_00IM0001_091b.jpg","1738_수남면_091b")</f>
        <v>1738_수남면_091b</v>
      </c>
      <c r="B1870" s="2">
        <v>1738</v>
      </c>
      <c r="C1870" s="2" t="s">
        <v>12779</v>
      </c>
      <c r="D1870" s="2" t="s">
        <v>12780</v>
      </c>
      <c r="E1870" s="2">
        <v>1869</v>
      </c>
      <c r="F1870" s="1">
        <v>6</v>
      </c>
      <c r="G1870" s="1" t="s">
        <v>2928</v>
      </c>
      <c r="H1870" s="1" t="s">
        <v>6273</v>
      </c>
      <c r="I1870" s="1">
        <v>6</v>
      </c>
      <c r="L1870" s="1">
        <v>6</v>
      </c>
      <c r="M1870" s="1" t="s">
        <v>12128</v>
      </c>
      <c r="N1870" s="1" t="s">
        <v>12129</v>
      </c>
      <c r="S1870" s="1" t="s">
        <v>51</v>
      </c>
      <c r="T1870" s="1" t="s">
        <v>6364</v>
      </c>
      <c r="U1870" s="1" t="s">
        <v>185</v>
      </c>
      <c r="V1870" s="1" t="s">
        <v>6456</v>
      </c>
      <c r="Y1870" s="1" t="s">
        <v>967</v>
      </c>
      <c r="Z1870" s="1" t="s">
        <v>6771</v>
      </c>
      <c r="AC1870" s="1">
        <v>66</v>
      </c>
      <c r="AD1870" s="1" t="s">
        <v>130</v>
      </c>
      <c r="AE1870" s="1" t="s">
        <v>8580</v>
      </c>
      <c r="AJ1870" s="1" t="s">
        <v>17</v>
      </c>
      <c r="AK1870" s="1" t="s">
        <v>8760</v>
      </c>
      <c r="AL1870" s="1" t="s">
        <v>50</v>
      </c>
      <c r="AM1870" s="1" t="s">
        <v>11050</v>
      </c>
      <c r="AT1870" s="1" t="s">
        <v>121</v>
      </c>
      <c r="AU1870" s="1" t="s">
        <v>11052</v>
      </c>
      <c r="AV1870" s="1" t="s">
        <v>3283</v>
      </c>
      <c r="AW1870" s="1" t="s">
        <v>11611</v>
      </c>
      <c r="BG1870" s="1" t="s">
        <v>46</v>
      </c>
      <c r="BH1870" s="1" t="s">
        <v>6649</v>
      </c>
      <c r="BI1870" s="1" t="s">
        <v>3284</v>
      </c>
      <c r="BJ1870" s="1" t="s">
        <v>9955</v>
      </c>
      <c r="BK1870" s="1" t="s">
        <v>46</v>
      </c>
      <c r="BL1870" s="1" t="s">
        <v>6649</v>
      </c>
      <c r="BM1870" s="1" t="s">
        <v>3285</v>
      </c>
      <c r="BN1870" s="1" t="s">
        <v>10381</v>
      </c>
      <c r="BO1870" s="1" t="s">
        <v>183</v>
      </c>
      <c r="BP1870" s="1" t="s">
        <v>6484</v>
      </c>
      <c r="BQ1870" s="1" t="s">
        <v>1773</v>
      </c>
      <c r="BR1870" s="1" t="s">
        <v>9415</v>
      </c>
      <c r="BS1870" s="1" t="s">
        <v>41</v>
      </c>
      <c r="BT1870" s="1" t="s">
        <v>8676</v>
      </c>
    </row>
    <row r="1871" spans="1:72" ht="13.5" customHeight="1">
      <c r="A1871" s="7" t="str">
        <f>HYPERLINK("http://kyu.snu.ac.kr/sdhj/index.jsp?type=hj/GK14611_00IM0001_091b.jpg","1738_수남면_091b")</f>
        <v>1738_수남면_091b</v>
      </c>
      <c r="B1871" s="2">
        <v>1738</v>
      </c>
      <c r="C1871" s="2" t="s">
        <v>12779</v>
      </c>
      <c r="D1871" s="2" t="s">
        <v>12780</v>
      </c>
      <c r="E1871" s="2">
        <v>1870</v>
      </c>
      <c r="F1871" s="1">
        <v>6</v>
      </c>
      <c r="G1871" s="1" t="s">
        <v>2928</v>
      </c>
      <c r="H1871" s="1" t="s">
        <v>6273</v>
      </c>
      <c r="I1871" s="1">
        <v>6</v>
      </c>
      <c r="L1871" s="1">
        <v>6</v>
      </c>
      <c r="M1871" s="1" t="s">
        <v>12128</v>
      </c>
      <c r="N1871" s="1" t="s">
        <v>12129</v>
      </c>
      <c r="S1871" s="1" t="s">
        <v>168</v>
      </c>
      <c r="T1871" s="1" t="s">
        <v>6377</v>
      </c>
      <c r="U1871" s="1" t="s">
        <v>185</v>
      </c>
      <c r="V1871" s="1" t="s">
        <v>6456</v>
      </c>
      <c r="Y1871" s="1" t="s">
        <v>13772</v>
      </c>
      <c r="Z1871" s="1" t="s">
        <v>7694</v>
      </c>
    </row>
    <row r="1872" spans="1:72" ht="13.5" customHeight="1">
      <c r="A1872" s="7" t="str">
        <f>HYPERLINK("http://kyu.snu.ac.kr/sdhj/index.jsp?type=hj/GK14611_00IM0001_091b.jpg","1738_수남면_091b")</f>
        <v>1738_수남면_091b</v>
      </c>
      <c r="B1872" s="2">
        <v>1738</v>
      </c>
      <c r="C1872" s="2" t="s">
        <v>12779</v>
      </c>
      <c r="D1872" s="2" t="s">
        <v>12780</v>
      </c>
      <c r="E1872" s="2">
        <v>1871</v>
      </c>
      <c r="F1872" s="1">
        <v>6</v>
      </c>
      <c r="G1872" s="1" t="s">
        <v>2928</v>
      </c>
      <c r="H1872" s="1" t="s">
        <v>6273</v>
      </c>
      <c r="I1872" s="1">
        <v>6</v>
      </c>
      <c r="L1872" s="1">
        <v>6</v>
      </c>
      <c r="M1872" s="1" t="s">
        <v>12128</v>
      </c>
      <c r="N1872" s="1" t="s">
        <v>12129</v>
      </c>
      <c r="S1872" s="1" t="s">
        <v>62</v>
      </c>
      <c r="T1872" s="1" t="s">
        <v>6363</v>
      </c>
      <c r="Y1872" s="1" t="s">
        <v>6190</v>
      </c>
      <c r="Z1872" s="1" t="s">
        <v>6912</v>
      </c>
      <c r="AC1872" s="1">
        <v>41</v>
      </c>
      <c r="AD1872" s="1" t="s">
        <v>411</v>
      </c>
      <c r="AE1872" s="1" t="s">
        <v>7912</v>
      </c>
    </row>
    <row r="1873" spans="1:72" ht="13.5" customHeight="1">
      <c r="A1873" s="7" t="str">
        <f>HYPERLINK("http://kyu.snu.ac.kr/sdhj/index.jsp?type=hj/GK14611_00IM0001_091b.jpg","1738_수남면_091b")</f>
        <v>1738_수남면_091b</v>
      </c>
      <c r="B1873" s="2">
        <v>1738</v>
      </c>
      <c r="C1873" s="2" t="s">
        <v>12779</v>
      </c>
      <c r="D1873" s="2" t="s">
        <v>12780</v>
      </c>
      <c r="E1873" s="2">
        <v>1872</v>
      </c>
      <c r="F1873" s="1">
        <v>6</v>
      </c>
      <c r="G1873" s="1" t="s">
        <v>2928</v>
      </c>
      <c r="H1873" s="1" t="s">
        <v>6273</v>
      </c>
      <c r="I1873" s="1">
        <v>6</v>
      </c>
      <c r="L1873" s="1">
        <v>6</v>
      </c>
      <c r="M1873" s="1" t="s">
        <v>12128</v>
      </c>
      <c r="N1873" s="1" t="s">
        <v>12129</v>
      </c>
      <c r="S1873" s="1" t="s">
        <v>131</v>
      </c>
      <c r="T1873" s="1" t="s">
        <v>6366</v>
      </c>
      <c r="U1873" s="1" t="s">
        <v>3286</v>
      </c>
      <c r="V1873" s="1" t="s">
        <v>6516</v>
      </c>
      <c r="Y1873" s="1" t="s">
        <v>2977</v>
      </c>
      <c r="Z1873" s="1" t="s">
        <v>7693</v>
      </c>
      <c r="AC1873" s="1">
        <v>30</v>
      </c>
      <c r="AD1873" s="1" t="s">
        <v>312</v>
      </c>
      <c r="AE1873" s="1" t="s">
        <v>8552</v>
      </c>
    </row>
    <row r="1874" spans="1:72" ht="13.5" customHeight="1">
      <c r="A1874" s="7" t="str">
        <f>HYPERLINK("http://kyu.snu.ac.kr/sdhj/index.jsp?type=hj/GK14611_00IM0001_091b.jpg","1738_수남면_091b")</f>
        <v>1738_수남면_091b</v>
      </c>
      <c r="B1874" s="2">
        <v>1738</v>
      </c>
      <c r="C1874" s="2" t="s">
        <v>12740</v>
      </c>
      <c r="D1874" s="2" t="s">
        <v>12741</v>
      </c>
      <c r="E1874" s="2">
        <v>1873</v>
      </c>
      <c r="F1874" s="1">
        <v>6</v>
      </c>
      <c r="G1874" s="1" t="s">
        <v>2928</v>
      </c>
      <c r="H1874" s="1" t="s">
        <v>6273</v>
      </c>
      <c r="I1874" s="1">
        <v>6</v>
      </c>
      <c r="L1874" s="1">
        <v>7</v>
      </c>
      <c r="M1874" s="1" t="s">
        <v>3287</v>
      </c>
      <c r="N1874" s="1" t="s">
        <v>7692</v>
      </c>
      <c r="O1874" s="1" t="s">
        <v>6</v>
      </c>
      <c r="P1874" s="1" t="s">
        <v>6347</v>
      </c>
      <c r="T1874" s="1" t="s">
        <v>12719</v>
      </c>
      <c r="U1874" s="1" t="s">
        <v>185</v>
      </c>
      <c r="V1874" s="1" t="s">
        <v>6456</v>
      </c>
      <c r="Y1874" s="1" t="s">
        <v>3287</v>
      </c>
      <c r="Z1874" s="1" t="s">
        <v>7692</v>
      </c>
      <c r="AC1874" s="1">
        <v>50</v>
      </c>
      <c r="AD1874" s="1" t="s">
        <v>89</v>
      </c>
      <c r="AE1874" s="1" t="s">
        <v>8545</v>
      </c>
      <c r="AJ1874" s="1" t="s">
        <v>17</v>
      </c>
      <c r="AK1874" s="1" t="s">
        <v>8760</v>
      </c>
      <c r="AL1874" s="1" t="s">
        <v>372</v>
      </c>
      <c r="AM1874" s="1" t="s">
        <v>8664</v>
      </c>
      <c r="AT1874" s="1" t="s">
        <v>183</v>
      </c>
      <c r="AU1874" s="1" t="s">
        <v>6484</v>
      </c>
      <c r="AV1874" s="1" t="s">
        <v>875</v>
      </c>
      <c r="AW1874" s="1" t="s">
        <v>9271</v>
      </c>
      <c r="BG1874" s="1" t="s">
        <v>46</v>
      </c>
      <c r="BH1874" s="1" t="s">
        <v>6649</v>
      </c>
      <c r="BI1874" s="1" t="s">
        <v>3288</v>
      </c>
      <c r="BJ1874" s="1" t="s">
        <v>9954</v>
      </c>
      <c r="BK1874" s="1" t="s">
        <v>46</v>
      </c>
      <c r="BL1874" s="1" t="s">
        <v>6649</v>
      </c>
      <c r="BM1874" s="1" t="s">
        <v>1393</v>
      </c>
      <c r="BN1874" s="1" t="s">
        <v>9062</v>
      </c>
      <c r="BO1874" s="1" t="s">
        <v>46</v>
      </c>
      <c r="BP1874" s="1" t="s">
        <v>6649</v>
      </c>
      <c r="BQ1874" s="1" t="s">
        <v>3289</v>
      </c>
      <c r="BR1874" s="1" t="s">
        <v>11075</v>
      </c>
      <c r="BS1874" s="1" t="s">
        <v>50</v>
      </c>
      <c r="BT1874" s="1" t="s">
        <v>11050</v>
      </c>
    </row>
    <row r="1875" spans="1:72" ht="13.5" customHeight="1">
      <c r="A1875" s="7" t="str">
        <f>HYPERLINK("http://kyu.snu.ac.kr/sdhj/index.jsp?type=hj/GK14611_00IM0001_091b.jpg","1738_수남면_091b")</f>
        <v>1738_수남면_091b</v>
      </c>
      <c r="B1875" s="2">
        <v>1738</v>
      </c>
      <c r="C1875" s="2" t="s">
        <v>12714</v>
      </c>
      <c r="D1875" s="2" t="s">
        <v>12715</v>
      </c>
      <c r="E1875" s="2">
        <v>1874</v>
      </c>
      <c r="F1875" s="1">
        <v>6</v>
      </c>
      <c r="G1875" s="1" t="s">
        <v>2928</v>
      </c>
      <c r="H1875" s="1" t="s">
        <v>6273</v>
      </c>
      <c r="I1875" s="1">
        <v>6</v>
      </c>
      <c r="L1875" s="1">
        <v>8</v>
      </c>
      <c r="M1875" s="1" t="s">
        <v>12130</v>
      </c>
      <c r="N1875" s="1" t="s">
        <v>12131</v>
      </c>
      <c r="O1875" s="1" t="s">
        <v>6</v>
      </c>
      <c r="P1875" s="1" t="s">
        <v>6347</v>
      </c>
      <c r="T1875" s="1" t="s">
        <v>13763</v>
      </c>
      <c r="U1875" s="1" t="s">
        <v>3290</v>
      </c>
      <c r="V1875" s="1" t="s">
        <v>13773</v>
      </c>
      <c r="W1875" s="1" t="s">
        <v>213</v>
      </c>
      <c r="X1875" s="1" t="s">
        <v>6725</v>
      </c>
      <c r="Y1875" s="1" t="s">
        <v>3291</v>
      </c>
      <c r="Z1875" s="1" t="s">
        <v>7691</v>
      </c>
      <c r="AC1875" s="1">
        <v>56</v>
      </c>
      <c r="AD1875" s="1" t="s">
        <v>201</v>
      </c>
      <c r="AE1875" s="1" t="s">
        <v>8542</v>
      </c>
      <c r="AJ1875" s="1" t="s">
        <v>17</v>
      </c>
      <c r="AK1875" s="1" t="s">
        <v>8760</v>
      </c>
      <c r="AL1875" s="1" t="s">
        <v>215</v>
      </c>
      <c r="AM1875" s="1" t="s">
        <v>8769</v>
      </c>
      <c r="AT1875" s="1" t="s">
        <v>46</v>
      </c>
      <c r="AU1875" s="1" t="s">
        <v>6649</v>
      </c>
      <c r="AV1875" s="1" t="s">
        <v>1974</v>
      </c>
      <c r="AW1875" s="1" t="s">
        <v>9001</v>
      </c>
      <c r="BG1875" s="1" t="s">
        <v>46</v>
      </c>
      <c r="BH1875" s="1" t="s">
        <v>6649</v>
      </c>
      <c r="BI1875" s="1" t="s">
        <v>3292</v>
      </c>
      <c r="BJ1875" s="1" t="s">
        <v>9953</v>
      </c>
      <c r="BM1875" s="1" t="s">
        <v>1393</v>
      </c>
      <c r="BN1875" s="1" t="s">
        <v>9062</v>
      </c>
      <c r="BO1875" s="1" t="s">
        <v>46</v>
      </c>
      <c r="BP1875" s="1" t="s">
        <v>6649</v>
      </c>
      <c r="BQ1875" s="1" t="s">
        <v>3293</v>
      </c>
      <c r="BR1875" s="1" t="s">
        <v>11110</v>
      </c>
      <c r="BS1875" s="1" t="s">
        <v>372</v>
      </c>
      <c r="BT1875" s="1" t="s">
        <v>8664</v>
      </c>
    </row>
    <row r="1876" spans="1:72" ht="13.5" customHeight="1">
      <c r="A1876" s="7" t="str">
        <f>HYPERLINK("http://kyu.snu.ac.kr/sdhj/index.jsp?type=hj/GK14611_00IM0001_091b.jpg","1738_수남면_091b")</f>
        <v>1738_수남면_091b</v>
      </c>
      <c r="B1876" s="2">
        <v>1738</v>
      </c>
      <c r="C1876" s="2" t="s">
        <v>13020</v>
      </c>
      <c r="D1876" s="2" t="s">
        <v>13021</v>
      </c>
      <c r="E1876" s="2">
        <v>1875</v>
      </c>
      <c r="F1876" s="1">
        <v>6</v>
      </c>
      <c r="G1876" s="1" t="s">
        <v>2928</v>
      </c>
      <c r="H1876" s="1" t="s">
        <v>6273</v>
      </c>
      <c r="I1876" s="1">
        <v>6</v>
      </c>
      <c r="L1876" s="1">
        <v>8</v>
      </c>
      <c r="M1876" s="1" t="s">
        <v>12130</v>
      </c>
      <c r="N1876" s="1" t="s">
        <v>12131</v>
      </c>
      <c r="S1876" s="1" t="s">
        <v>51</v>
      </c>
      <c r="T1876" s="1" t="s">
        <v>6364</v>
      </c>
      <c r="W1876" s="1" t="s">
        <v>66</v>
      </c>
      <c r="X1876" s="1" t="s">
        <v>11719</v>
      </c>
      <c r="Y1876" s="1" t="s">
        <v>53</v>
      </c>
      <c r="Z1876" s="1" t="s">
        <v>6773</v>
      </c>
      <c r="AC1876" s="1">
        <v>59</v>
      </c>
      <c r="AD1876" s="1" t="s">
        <v>154</v>
      </c>
      <c r="AE1876" s="1" t="s">
        <v>8577</v>
      </c>
      <c r="AJ1876" s="1" t="s">
        <v>17</v>
      </c>
      <c r="AK1876" s="1" t="s">
        <v>8760</v>
      </c>
      <c r="AL1876" s="1" t="s">
        <v>2428</v>
      </c>
      <c r="AM1876" s="1" t="s">
        <v>8797</v>
      </c>
    </row>
    <row r="1877" spans="1:72" ht="13.5" customHeight="1">
      <c r="A1877" s="7" t="str">
        <f>HYPERLINK("http://kyu.snu.ac.kr/sdhj/index.jsp?type=hj/GK14611_00IM0001_091b.jpg","1738_수남면_091b")</f>
        <v>1738_수남면_091b</v>
      </c>
      <c r="B1877" s="2">
        <v>1738</v>
      </c>
      <c r="C1877" s="2" t="s">
        <v>13071</v>
      </c>
      <c r="D1877" s="2" t="s">
        <v>13072</v>
      </c>
      <c r="E1877" s="2">
        <v>1876</v>
      </c>
      <c r="F1877" s="1">
        <v>7</v>
      </c>
      <c r="G1877" s="1" t="s">
        <v>3294</v>
      </c>
      <c r="H1877" s="1" t="s">
        <v>6272</v>
      </c>
      <c r="I1877" s="1">
        <v>1</v>
      </c>
      <c r="J1877" s="1" t="s">
        <v>3295</v>
      </c>
      <c r="K1877" s="1" t="s">
        <v>6315</v>
      </c>
      <c r="L1877" s="1">
        <v>1</v>
      </c>
      <c r="M1877" s="1" t="s">
        <v>12132</v>
      </c>
      <c r="N1877" s="1" t="s">
        <v>13774</v>
      </c>
      <c r="T1877" s="1" t="s">
        <v>13775</v>
      </c>
      <c r="U1877" s="1" t="s">
        <v>159</v>
      </c>
      <c r="V1877" s="1" t="s">
        <v>6472</v>
      </c>
      <c r="W1877" s="1" t="s">
        <v>1056</v>
      </c>
      <c r="X1877" s="1" t="s">
        <v>6718</v>
      </c>
      <c r="Y1877" s="1" t="s">
        <v>3296</v>
      </c>
      <c r="Z1877" s="1" t="s">
        <v>13776</v>
      </c>
      <c r="AC1877" s="1">
        <v>53</v>
      </c>
      <c r="AD1877" s="1" t="s">
        <v>423</v>
      </c>
      <c r="AE1877" s="1" t="s">
        <v>6457</v>
      </c>
      <c r="AJ1877" s="1" t="s">
        <v>17</v>
      </c>
      <c r="AK1877" s="1" t="s">
        <v>8760</v>
      </c>
      <c r="AL1877" s="1" t="s">
        <v>702</v>
      </c>
      <c r="AM1877" s="1" t="s">
        <v>11062</v>
      </c>
      <c r="AT1877" s="1" t="s">
        <v>81</v>
      </c>
      <c r="AU1877" s="1" t="s">
        <v>8866</v>
      </c>
      <c r="AV1877" s="1" t="s">
        <v>3297</v>
      </c>
      <c r="AW1877" s="1" t="s">
        <v>9270</v>
      </c>
      <c r="BG1877" s="1" t="s">
        <v>463</v>
      </c>
      <c r="BH1877" s="1" t="s">
        <v>11441</v>
      </c>
      <c r="BI1877" s="1" t="s">
        <v>3298</v>
      </c>
      <c r="BJ1877" s="1" t="s">
        <v>9952</v>
      </c>
      <c r="BK1877" s="1" t="s">
        <v>3299</v>
      </c>
      <c r="BL1877" s="1" t="s">
        <v>10137</v>
      </c>
      <c r="BM1877" s="1" t="s">
        <v>1053</v>
      </c>
      <c r="BN1877" s="1" t="s">
        <v>7562</v>
      </c>
      <c r="BO1877" s="1" t="s">
        <v>81</v>
      </c>
      <c r="BP1877" s="1" t="s">
        <v>8866</v>
      </c>
      <c r="BQ1877" s="1" t="s">
        <v>6203</v>
      </c>
      <c r="BR1877" s="1" t="s">
        <v>10836</v>
      </c>
      <c r="BS1877" s="1" t="s">
        <v>69</v>
      </c>
      <c r="BT1877" s="1" t="s">
        <v>8787</v>
      </c>
    </row>
    <row r="1878" spans="1:72" ht="13.5" customHeight="1">
      <c r="A1878" s="7" t="str">
        <f>HYPERLINK("http://kyu.snu.ac.kr/sdhj/index.jsp?type=hj/GK14611_00IM0001_091b.jpg","1738_수남면_091b")</f>
        <v>1738_수남면_091b</v>
      </c>
      <c r="B1878" s="2">
        <v>1738</v>
      </c>
      <c r="C1878" s="2" t="s">
        <v>12768</v>
      </c>
      <c r="D1878" s="2" t="s">
        <v>12769</v>
      </c>
      <c r="E1878" s="2">
        <v>1877</v>
      </c>
      <c r="F1878" s="1">
        <v>7</v>
      </c>
      <c r="G1878" s="1" t="s">
        <v>3294</v>
      </c>
      <c r="H1878" s="1" t="s">
        <v>6272</v>
      </c>
      <c r="I1878" s="1">
        <v>1</v>
      </c>
      <c r="L1878" s="1">
        <v>1</v>
      </c>
      <c r="M1878" s="1" t="s">
        <v>12132</v>
      </c>
      <c r="N1878" s="1" t="s">
        <v>13774</v>
      </c>
      <c r="S1878" s="1" t="s">
        <v>51</v>
      </c>
      <c r="T1878" s="1" t="s">
        <v>6364</v>
      </c>
      <c r="W1878" s="1" t="s">
        <v>66</v>
      </c>
      <c r="X1878" s="1" t="s">
        <v>11719</v>
      </c>
      <c r="Y1878" s="1" t="s">
        <v>170</v>
      </c>
      <c r="Z1878" s="1" t="s">
        <v>6819</v>
      </c>
      <c r="AC1878" s="1">
        <v>45</v>
      </c>
      <c r="AD1878" s="1" t="s">
        <v>236</v>
      </c>
      <c r="AE1878" s="1" t="s">
        <v>8575</v>
      </c>
      <c r="AJ1878" s="1" t="s">
        <v>173</v>
      </c>
      <c r="AK1878" s="1" t="s">
        <v>8258</v>
      </c>
      <c r="AL1878" s="1" t="s">
        <v>285</v>
      </c>
      <c r="AM1878" s="1" t="s">
        <v>8520</v>
      </c>
      <c r="AT1878" s="1" t="s">
        <v>159</v>
      </c>
      <c r="AU1878" s="1" t="s">
        <v>6472</v>
      </c>
      <c r="AV1878" s="1" t="s">
        <v>3300</v>
      </c>
      <c r="AW1878" s="1" t="s">
        <v>7672</v>
      </c>
      <c r="BG1878" s="1" t="s">
        <v>81</v>
      </c>
      <c r="BH1878" s="1" t="s">
        <v>8866</v>
      </c>
      <c r="BI1878" s="1" t="s">
        <v>3301</v>
      </c>
      <c r="BJ1878" s="1" t="s">
        <v>9267</v>
      </c>
      <c r="BK1878" s="1" t="s">
        <v>81</v>
      </c>
      <c r="BL1878" s="1" t="s">
        <v>8866</v>
      </c>
      <c r="BM1878" s="1" t="s">
        <v>3302</v>
      </c>
      <c r="BN1878" s="1" t="s">
        <v>9922</v>
      </c>
      <c r="BO1878" s="1" t="s">
        <v>81</v>
      </c>
      <c r="BP1878" s="1" t="s">
        <v>8866</v>
      </c>
      <c r="BQ1878" s="1" t="s">
        <v>3303</v>
      </c>
      <c r="BR1878" s="1" t="s">
        <v>10832</v>
      </c>
      <c r="BS1878" s="1" t="s">
        <v>55</v>
      </c>
      <c r="BT1878" s="1" t="s">
        <v>8766</v>
      </c>
    </row>
    <row r="1879" spans="1:72" ht="13.5" customHeight="1">
      <c r="A1879" s="7" t="str">
        <f>HYPERLINK("http://kyu.snu.ac.kr/sdhj/index.jsp?type=hj/GK14611_00IM0001_091b.jpg","1738_수남면_091b")</f>
        <v>1738_수남면_091b</v>
      </c>
      <c r="B1879" s="2">
        <v>1738</v>
      </c>
      <c r="C1879" s="2" t="s">
        <v>12755</v>
      </c>
      <c r="D1879" s="2" t="s">
        <v>12756</v>
      </c>
      <c r="E1879" s="2">
        <v>1878</v>
      </c>
      <c r="F1879" s="1">
        <v>7</v>
      </c>
      <c r="G1879" s="1" t="s">
        <v>3294</v>
      </c>
      <c r="H1879" s="1" t="s">
        <v>6272</v>
      </c>
      <c r="I1879" s="1">
        <v>1</v>
      </c>
      <c r="L1879" s="1">
        <v>1</v>
      </c>
      <c r="M1879" s="1" t="s">
        <v>12132</v>
      </c>
      <c r="N1879" s="1" t="s">
        <v>13774</v>
      </c>
      <c r="S1879" s="1" t="s">
        <v>62</v>
      </c>
      <c r="T1879" s="1" t="s">
        <v>6363</v>
      </c>
      <c r="AC1879" s="1">
        <v>17</v>
      </c>
      <c r="AD1879" s="1" t="s">
        <v>88</v>
      </c>
      <c r="AE1879" s="1" t="s">
        <v>8561</v>
      </c>
    </row>
    <row r="1880" spans="1:72" ht="13.5" customHeight="1">
      <c r="A1880" s="7" t="str">
        <f>HYPERLINK("http://kyu.snu.ac.kr/sdhj/index.jsp?type=hj/GK14611_00IM0001_091b.jpg","1738_수남면_091b")</f>
        <v>1738_수남면_091b</v>
      </c>
      <c r="B1880" s="2">
        <v>1738</v>
      </c>
      <c r="C1880" s="2" t="s">
        <v>13777</v>
      </c>
      <c r="D1880" s="2" t="s">
        <v>13778</v>
      </c>
      <c r="E1880" s="2">
        <v>1879</v>
      </c>
      <c r="F1880" s="1">
        <v>7</v>
      </c>
      <c r="G1880" s="1" t="s">
        <v>3294</v>
      </c>
      <c r="H1880" s="1" t="s">
        <v>6272</v>
      </c>
      <c r="I1880" s="1">
        <v>1</v>
      </c>
      <c r="L1880" s="1">
        <v>1</v>
      </c>
      <c r="M1880" s="1" t="s">
        <v>12132</v>
      </c>
      <c r="N1880" s="1" t="s">
        <v>13774</v>
      </c>
      <c r="S1880" s="1" t="s">
        <v>62</v>
      </c>
      <c r="T1880" s="1" t="s">
        <v>6363</v>
      </c>
      <c r="AC1880" s="1">
        <v>15</v>
      </c>
      <c r="AD1880" s="1" t="s">
        <v>379</v>
      </c>
      <c r="AE1880" s="1" t="s">
        <v>8553</v>
      </c>
    </row>
    <row r="1881" spans="1:72" ht="13.5" customHeight="1">
      <c r="A1881" s="7" t="str">
        <f>HYPERLINK("http://kyu.snu.ac.kr/sdhj/index.jsp?type=hj/GK14611_00IM0001_091b.jpg","1738_수남면_091b")</f>
        <v>1738_수남면_091b</v>
      </c>
      <c r="B1881" s="2">
        <v>1738</v>
      </c>
      <c r="C1881" s="2" t="s">
        <v>13777</v>
      </c>
      <c r="D1881" s="2" t="s">
        <v>13778</v>
      </c>
      <c r="E1881" s="2">
        <v>1880</v>
      </c>
      <c r="F1881" s="1">
        <v>7</v>
      </c>
      <c r="G1881" s="1" t="s">
        <v>3294</v>
      </c>
      <c r="H1881" s="1" t="s">
        <v>6272</v>
      </c>
      <c r="I1881" s="1">
        <v>1</v>
      </c>
      <c r="L1881" s="1">
        <v>1</v>
      </c>
      <c r="M1881" s="1" t="s">
        <v>12132</v>
      </c>
      <c r="N1881" s="1" t="s">
        <v>13774</v>
      </c>
      <c r="S1881" s="1" t="s">
        <v>62</v>
      </c>
      <c r="T1881" s="1" t="s">
        <v>6363</v>
      </c>
      <c r="AC1881" s="1">
        <v>7</v>
      </c>
      <c r="AD1881" s="1" t="s">
        <v>392</v>
      </c>
      <c r="AE1881" s="1" t="s">
        <v>8532</v>
      </c>
    </row>
    <row r="1882" spans="1:72" ht="13.5" customHeight="1">
      <c r="A1882" s="7" t="str">
        <f>HYPERLINK("http://kyu.snu.ac.kr/sdhj/index.jsp?type=hj/GK14611_00IM0001_091b.jpg","1738_수남면_091b")</f>
        <v>1738_수남면_091b</v>
      </c>
      <c r="B1882" s="2">
        <v>1738</v>
      </c>
      <c r="C1882" s="2" t="s">
        <v>13777</v>
      </c>
      <c r="D1882" s="2" t="s">
        <v>13778</v>
      </c>
      <c r="E1882" s="2">
        <v>1881</v>
      </c>
      <c r="F1882" s="1">
        <v>7</v>
      </c>
      <c r="G1882" s="1" t="s">
        <v>3294</v>
      </c>
      <c r="H1882" s="1" t="s">
        <v>6272</v>
      </c>
      <c r="I1882" s="1">
        <v>1</v>
      </c>
      <c r="L1882" s="1">
        <v>1</v>
      </c>
      <c r="M1882" s="1" t="s">
        <v>12132</v>
      </c>
      <c r="N1882" s="1" t="s">
        <v>13774</v>
      </c>
      <c r="S1882" s="1" t="s">
        <v>62</v>
      </c>
      <c r="T1882" s="1" t="s">
        <v>6363</v>
      </c>
      <c r="AC1882" s="1">
        <v>5</v>
      </c>
      <c r="AD1882" s="1" t="s">
        <v>180</v>
      </c>
      <c r="AE1882" s="1" t="s">
        <v>8530</v>
      </c>
    </row>
    <row r="1883" spans="1:72" ht="13.5" customHeight="1">
      <c r="A1883" s="7" t="str">
        <f>HYPERLINK("http://kyu.snu.ac.kr/sdhj/index.jsp?type=hj/GK14611_00IM0001_091b.jpg","1738_수남면_091b")</f>
        <v>1738_수남면_091b</v>
      </c>
      <c r="B1883" s="2">
        <v>1738</v>
      </c>
      <c r="C1883" s="2" t="s">
        <v>13777</v>
      </c>
      <c r="D1883" s="2" t="s">
        <v>13778</v>
      </c>
      <c r="E1883" s="2">
        <v>1882</v>
      </c>
      <c r="F1883" s="1">
        <v>7</v>
      </c>
      <c r="G1883" s="1" t="s">
        <v>3294</v>
      </c>
      <c r="H1883" s="1" t="s">
        <v>6272</v>
      </c>
      <c r="I1883" s="1">
        <v>1</v>
      </c>
      <c r="L1883" s="1">
        <v>1</v>
      </c>
      <c r="M1883" s="1" t="s">
        <v>12132</v>
      </c>
      <c r="N1883" s="1" t="s">
        <v>13774</v>
      </c>
      <c r="T1883" s="1" t="s">
        <v>13779</v>
      </c>
      <c r="U1883" s="1" t="s">
        <v>241</v>
      </c>
      <c r="V1883" s="1" t="s">
        <v>6447</v>
      </c>
      <c r="Y1883" s="1" t="s">
        <v>3304</v>
      </c>
      <c r="Z1883" s="1" t="s">
        <v>7690</v>
      </c>
      <c r="BB1883" s="1" t="s">
        <v>181</v>
      </c>
      <c r="BC1883" s="1" t="s">
        <v>6448</v>
      </c>
      <c r="BD1883" s="1" t="s">
        <v>1104</v>
      </c>
      <c r="BE1883" s="1" t="s">
        <v>13780</v>
      </c>
      <c r="BF1883" s="1" t="s">
        <v>11491</v>
      </c>
    </row>
    <row r="1884" spans="1:72" ht="13.5" customHeight="1">
      <c r="A1884" s="7" t="str">
        <f>HYPERLINK("http://kyu.snu.ac.kr/sdhj/index.jsp?type=hj/GK14611_00IM0001_091b.jpg","1738_수남면_091b")</f>
        <v>1738_수남면_091b</v>
      </c>
      <c r="B1884" s="2">
        <v>1738</v>
      </c>
      <c r="C1884" s="2" t="s">
        <v>12735</v>
      </c>
      <c r="D1884" s="2" t="s">
        <v>12736</v>
      </c>
      <c r="E1884" s="2">
        <v>1883</v>
      </c>
      <c r="F1884" s="1">
        <v>7</v>
      </c>
      <c r="G1884" s="1" t="s">
        <v>3294</v>
      </c>
      <c r="H1884" s="1" t="s">
        <v>6272</v>
      </c>
      <c r="I1884" s="1">
        <v>1</v>
      </c>
      <c r="L1884" s="1">
        <v>1</v>
      </c>
      <c r="M1884" s="1" t="s">
        <v>12132</v>
      </c>
      <c r="N1884" s="1" t="s">
        <v>13774</v>
      </c>
      <c r="T1884" s="1" t="s">
        <v>13779</v>
      </c>
      <c r="U1884" s="1" t="s">
        <v>241</v>
      </c>
      <c r="V1884" s="1" t="s">
        <v>6447</v>
      </c>
      <c r="Y1884" s="1" t="s">
        <v>1320</v>
      </c>
      <c r="Z1884" s="1" t="s">
        <v>7246</v>
      </c>
      <c r="AC1884" s="1">
        <v>62</v>
      </c>
      <c r="AD1884" s="1" t="s">
        <v>108</v>
      </c>
      <c r="AE1884" s="1" t="s">
        <v>8540</v>
      </c>
      <c r="AG1884" s="1" t="s">
        <v>13543</v>
      </c>
      <c r="AI1884" s="1" t="s">
        <v>13781</v>
      </c>
      <c r="BB1884" s="1" t="s">
        <v>483</v>
      </c>
      <c r="BC1884" s="1" t="s">
        <v>8801</v>
      </c>
      <c r="BF1884" s="1" t="s">
        <v>11491</v>
      </c>
    </row>
    <row r="1885" spans="1:72" ht="13.5" customHeight="1">
      <c r="A1885" s="7" t="str">
        <f>HYPERLINK("http://kyu.snu.ac.kr/sdhj/index.jsp?type=hj/GK14611_00IM0001_091b.jpg","1738_수남면_091b")</f>
        <v>1738_수남면_091b</v>
      </c>
      <c r="B1885" s="2">
        <v>1738</v>
      </c>
      <c r="C1885" s="2" t="s">
        <v>12735</v>
      </c>
      <c r="D1885" s="2" t="s">
        <v>12736</v>
      </c>
      <c r="E1885" s="2">
        <v>1884</v>
      </c>
      <c r="F1885" s="1">
        <v>7</v>
      </c>
      <c r="G1885" s="1" t="s">
        <v>3294</v>
      </c>
      <c r="H1885" s="1" t="s">
        <v>6272</v>
      </c>
      <c r="I1885" s="1">
        <v>1</v>
      </c>
      <c r="L1885" s="1">
        <v>1</v>
      </c>
      <c r="M1885" s="1" t="s">
        <v>12132</v>
      </c>
      <c r="N1885" s="1" t="s">
        <v>13774</v>
      </c>
      <c r="T1885" s="1" t="s">
        <v>13779</v>
      </c>
      <c r="U1885" s="1" t="s">
        <v>181</v>
      </c>
      <c r="V1885" s="1" t="s">
        <v>6448</v>
      </c>
      <c r="Y1885" s="1" t="s">
        <v>2381</v>
      </c>
      <c r="Z1885" s="1" t="s">
        <v>11486</v>
      </c>
      <c r="AC1885" s="1">
        <v>54</v>
      </c>
      <c r="AD1885" s="1" t="s">
        <v>511</v>
      </c>
      <c r="AE1885" s="1" t="s">
        <v>8566</v>
      </c>
      <c r="AF1885" s="1" t="s">
        <v>11493</v>
      </c>
      <c r="AG1885" s="1" t="s">
        <v>11684</v>
      </c>
      <c r="AH1885" s="1" t="s">
        <v>3305</v>
      </c>
      <c r="AI1885" s="1" t="s">
        <v>8681</v>
      </c>
      <c r="BC1885" s="1" t="s">
        <v>8801</v>
      </c>
      <c r="BF1885" s="1" t="s">
        <v>11492</v>
      </c>
    </row>
    <row r="1886" spans="1:72" ht="13.5" customHeight="1">
      <c r="A1886" s="7" t="str">
        <f>HYPERLINK("http://kyu.snu.ac.kr/sdhj/index.jsp?type=hj/GK14611_00IM0001_091b.jpg","1738_수남면_091b")</f>
        <v>1738_수남면_091b</v>
      </c>
      <c r="B1886" s="2">
        <v>1738</v>
      </c>
      <c r="C1886" s="2" t="s">
        <v>12735</v>
      </c>
      <c r="D1886" s="2" t="s">
        <v>12736</v>
      </c>
      <c r="E1886" s="2">
        <v>1885</v>
      </c>
      <c r="F1886" s="1">
        <v>7</v>
      </c>
      <c r="G1886" s="1" t="s">
        <v>3294</v>
      </c>
      <c r="H1886" s="1" t="s">
        <v>6272</v>
      </c>
      <c r="I1886" s="1">
        <v>1</v>
      </c>
      <c r="L1886" s="1">
        <v>1</v>
      </c>
      <c r="M1886" s="1" t="s">
        <v>12132</v>
      </c>
      <c r="N1886" s="1" t="s">
        <v>13774</v>
      </c>
      <c r="T1886" s="1" t="s">
        <v>13779</v>
      </c>
      <c r="U1886" s="1" t="s">
        <v>181</v>
      </c>
      <c r="V1886" s="1" t="s">
        <v>6448</v>
      </c>
      <c r="Y1886" s="1" t="s">
        <v>2256</v>
      </c>
      <c r="Z1886" s="1" t="s">
        <v>6946</v>
      </c>
      <c r="AF1886" s="1" t="s">
        <v>11537</v>
      </c>
      <c r="AG1886" s="1" t="s">
        <v>11659</v>
      </c>
      <c r="AH1886" s="1" t="s">
        <v>1475</v>
      </c>
      <c r="AI1886" s="1" t="s">
        <v>8689</v>
      </c>
      <c r="BB1886" s="1" t="s">
        <v>181</v>
      </c>
      <c r="BC1886" s="1" t="s">
        <v>6448</v>
      </c>
      <c r="BD1886" s="1" t="s">
        <v>1104</v>
      </c>
      <c r="BE1886" s="1" t="s">
        <v>13780</v>
      </c>
      <c r="BF1886" s="1" t="s">
        <v>11535</v>
      </c>
    </row>
    <row r="1887" spans="1:72" ht="13.5" customHeight="1">
      <c r="A1887" s="7" t="str">
        <f>HYPERLINK("http://kyu.snu.ac.kr/sdhj/index.jsp?type=hj/GK14611_00IM0001_091b.jpg","1738_수남면_091b")</f>
        <v>1738_수남면_091b</v>
      </c>
      <c r="B1887" s="2">
        <v>1738</v>
      </c>
      <c r="C1887" s="2" t="s">
        <v>12735</v>
      </c>
      <c r="D1887" s="2" t="s">
        <v>12736</v>
      </c>
      <c r="E1887" s="2">
        <v>1886</v>
      </c>
      <c r="F1887" s="1">
        <v>7</v>
      </c>
      <c r="G1887" s="1" t="s">
        <v>3294</v>
      </c>
      <c r="H1887" s="1" t="s">
        <v>6272</v>
      </c>
      <c r="I1887" s="1">
        <v>1</v>
      </c>
      <c r="L1887" s="1">
        <v>1</v>
      </c>
      <c r="M1887" s="1" t="s">
        <v>12132</v>
      </c>
      <c r="N1887" s="1" t="s">
        <v>13774</v>
      </c>
      <c r="T1887" s="1" t="s">
        <v>13779</v>
      </c>
      <c r="U1887" s="1" t="s">
        <v>241</v>
      </c>
      <c r="V1887" s="1" t="s">
        <v>6447</v>
      </c>
      <c r="Y1887" s="1" t="s">
        <v>3306</v>
      </c>
      <c r="Z1887" s="1" t="s">
        <v>13782</v>
      </c>
      <c r="AC1887" s="1">
        <v>58</v>
      </c>
      <c r="AD1887" s="1" t="s">
        <v>558</v>
      </c>
      <c r="AE1887" s="1" t="s">
        <v>8559</v>
      </c>
      <c r="AF1887" s="1" t="s">
        <v>531</v>
      </c>
      <c r="AG1887" s="1" t="s">
        <v>8592</v>
      </c>
      <c r="BB1887" s="1" t="s">
        <v>181</v>
      </c>
      <c r="BC1887" s="1" t="s">
        <v>6448</v>
      </c>
      <c r="BD1887" s="1" t="s">
        <v>3145</v>
      </c>
      <c r="BE1887" s="1" t="s">
        <v>7726</v>
      </c>
      <c r="BF1887" s="1" t="s">
        <v>11491</v>
      </c>
    </row>
    <row r="1888" spans="1:72" ht="13.5" customHeight="1">
      <c r="A1888" s="7" t="str">
        <f>HYPERLINK("http://kyu.snu.ac.kr/sdhj/index.jsp?type=hj/GK14611_00IM0001_091b.jpg","1738_수남면_091b")</f>
        <v>1738_수남면_091b</v>
      </c>
      <c r="B1888" s="2">
        <v>1738</v>
      </c>
      <c r="C1888" s="2" t="s">
        <v>12735</v>
      </c>
      <c r="D1888" s="2" t="s">
        <v>12736</v>
      </c>
      <c r="E1888" s="2">
        <v>1887</v>
      </c>
      <c r="F1888" s="1">
        <v>7</v>
      </c>
      <c r="G1888" s="1" t="s">
        <v>3294</v>
      </c>
      <c r="H1888" s="1" t="s">
        <v>6272</v>
      </c>
      <c r="I1888" s="1">
        <v>1</v>
      </c>
      <c r="L1888" s="1">
        <v>1</v>
      </c>
      <c r="M1888" s="1" t="s">
        <v>12132</v>
      </c>
      <c r="N1888" s="1" t="s">
        <v>13774</v>
      </c>
      <c r="T1888" s="1" t="s">
        <v>13779</v>
      </c>
      <c r="U1888" s="1" t="s">
        <v>241</v>
      </c>
      <c r="V1888" s="1" t="s">
        <v>6447</v>
      </c>
      <c r="Y1888" s="1" t="s">
        <v>2513</v>
      </c>
      <c r="Z1888" s="1" t="s">
        <v>11487</v>
      </c>
      <c r="AC1888" s="1">
        <v>53</v>
      </c>
      <c r="AD1888" s="1" t="s">
        <v>423</v>
      </c>
      <c r="AE1888" s="1" t="s">
        <v>6457</v>
      </c>
      <c r="AF1888" s="1" t="s">
        <v>417</v>
      </c>
      <c r="AG1888" s="1" t="s">
        <v>8591</v>
      </c>
      <c r="AH1888" s="1" t="s">
        <v>3307</v>
      </c>
      <c r="AI1888" s="1" t="s">
        <v>8711</v>
      </c>
      <c r="BB1888" s="1" t="s">
        <v>181</v>
      </c>
      <c r="BC1888" s="1" t="s">
        <v>6448</v>
      </c>
      <c r="BD1888" s="1" t="s">
        <v>1924</v>
      </c>
      <c r="BE1888" s="1" t="s">
        <v>7652</v>
      </c>
      <c r="BF1888" s="1" t="s">
        <v>11522</v>
      </c>
    </row>
    <row r="1889" spans="1:58" ht="13.5" customHeight="1">
      <c r="A1889" s="7" t="str">
        <f>HYPERLINK("http://kyu.snu.ac.kr/sdhj/index.jsp?type=hj/GK14611_00IM0001_091b.jpg","1738_수남면_091b")</f>
        <v>1738_수남면_091b</v>
      </c>
      <c r="B1889" s="2">
        <v>1738</v>
      </c>
      <c r="C1889" s="2" t="s">
        <v>12735</v>
      </c>
      <c r="D1889" s="2" t="s">
        <v>12736</v>
      </c>
      <c r="E1889" s="2">
        <v>1888</v>
      </c>
      <c r="F1889" s="1">
        <v>7</v>
      </c>
      <c r="G1889" s="1" t="s">
        <v>3294</v>
      </c>
      <c r="H1889" s="1" t="s">
        <v>6272</v>
      </c>
      <c r="I1889" s="1">
        <v>1</v>
      </c>
      <c r="L1889" s="1">
        <v>1</v>
      </c>
      <c r="M1889" s="1" t="s">
        <v>12132</v>
      </c>
      <c r="N1889" s="1" t="s">
        <v>13774</v>
      </c>
      <c r="T1889" s="1" t="s">
        <v>13779</v>
      </c>
      <c r="U1889" s="1" t="s">
        <v>181</v>
      </c>
      <c r="V1889" s="1" t="s">
        <v>6448</v>
      </c>
      <c r="Y1889" s="1" t="s">
        <v>3308</v>
      </c>
      <c r="Z1889" s="1" t="s">
        <v>7689</v>
      </c>
      <c r="AC1889" s="1">
        <v>78</v>
      </c>
      <c r="AD1889" s="1" t="s">
        <v>558</v>
      </c>
      <c r="AE1889" s="1" t="s">
        <v>8559</v>
      </c>
      <c r="AF1889" s="1" t="s">
        <v>417</v>
      </c>
      <c r="AG1889" s="1" t="s">
        <v>8591</v>
      </c>
      <c r="AH1889" s="1" t="s">
        <v>3309</v>
      </c>
      <c r="AI1889" s="1" t="s">
        <v>8710</v>
      </c>
    </row>
    <row r="1890" spans="1:58" ht="13.5" customHeight="1">
      <c r="A1890" s="7" t="str">
        <f>HYPERLINK("http://kyu.snu.ac.kr/sdhj/index.jsp?type=hj/GK14611_00IM0001_091b.jpg","1738_수남면_091b")</f>
        <v>1738_수남면_091b</v>
      </c>
      <c r="B1890" s="2">
        <v>1738</v>
      </c>
      <c r="C1890" s="2" t="s">
        <v>13777</v>
      </c>
      <c r="D1890" s="2" t="s">
        <v>13778</v>
      </c>
      <c r="E1890" s="2">
        <v>1889</v>
      </c>
      <c r="F1890" s="1">
        <v>7</v>
      </c>
      <c r="G1890" s="1" t="s">
        <v>3294</v>
      </c>
      <c r="H1890" s="1" t="s">
        <v>6272</v>
      </c>
      <c r="I1890" s="1">
        <v>1</v>
      </c>
      <c r="L1890" s="1">
        <v>1</v>
      </c>
      <c r="M1890" s="1" t="s">
        <v>12132</v>
      </c>
      <c r="N1890" s="1" t="s">
        <v>13774</v>
      </c>
      <c r="T1890" s="1" t="s">
        <v>13779</v>
      </c>
      <c r="U1890" s="1" t="s">
        <v>181</v>
      </c>
      <c r="V1890" s="1" t="s">
        <v>6448</v>
      </c>
      <c r="Y1890" s="1" t="s">
        <v>3310</v>
      </c>
      <c r="Z1890" s="1" t="s">
        <v>6966</v>
      </c>
      <c r="AC1890" s="1">
        <v>82</v>
      </c>
      <c r="AD1890" s="1" t="s">
        <v>199</v>
      </c>
      <c r="AE1890" s="1" t="s">
        <v>8564</v>
      </c>
      <c r="AF1890" s="1" t="s">
        <v>531</v>
      </c>
      <c r="AG1890" s="1" t="s">
        <v>8592</v>
      </c>
      <c r="BB1890" s="1" t="s">
        <v>181</v>
      </c>
      <c r="BC1890" s="1" t="s">
        <v>6448</v>
      </c>
      <c r="BD1890" s="1" t="s">
        <v>3311</v>
      </c>
      <c r="BE1890" s="1" t="s">
        <v>9584</v>
      </c>
      <c r="BF1890" s="1" t="s">
        <v>11491</v>
      </c>
    </row>
    <row r="1891" spans="1:58" ht="13.5" customHeight="1">
      <c r="A1891" s="7" t="str">
        <f>HYPERLINK("http://kyu.snu.ac.kr/sdhj/index.jsp?type=hj/GK14611_00IM0001_091b.jpg","1738_수남면_091b")</f>
        <v>1738_수남면_091b</v>
      </c>
      <c r="B1891" s="2">
        <v>1738</v>
      </c>
      <c r="C1891" s="2" t="s">
        <v>12735</v>
      </c>
      <c r="D1891" s="2" t="s">
        <v>12736</v>
      </c>
      <c r="E1891" s="2">
        <v>1890</v>
      </c>
      <c r="F1891" s="1">
        <v>7</v>
      </c>
      <c r="G1891" s="1" t="s">
        <v>3294</v>
      </c>
      <c r="H1891" s="1" t="s">
        <v>6272</v>
      </c>
      <c r="I1891" s="1">
        <v>1</v>
      </c>
      <c r="L1891" s="1">
        <v>1</v>
      </c>
      <c r="M1891" s="1" t="s">
        <v>12132</v>
      </c>
      <c r="N1891" s="1" t="s">
        <v>13774</v>
      </c>
      <c r="T1891" s="1" t="s">
        <v>13779</v>
      </c>
      <c r="U1891" s="1" t="s">
        <v>241</v>
      </c>
      <c r="V1891" s="1" t="s">
        <v>6447</v>
      </c>
      <c r="Y1891" s="1" t="s">
        <v>3312</v>
      </c>
      <c r="Z1891" s="1" t="s">
        <v>7688</v>
      </c>
      <c r="AC1891" s="1">
        <v>44</v>
      </c>
      <c r="AD1891" s="1" t="s">
        <v>482</v>
      </c>
      <c r="AE1891" s="1" t="s">
        <v>8578</v>
      </c>
      <c r="BB1891" s="1" t="s">
        <v>239</v>
      </c>
      <c r="BC1891" s="1" t="s">
        <v>6489</v>
      </c>
      <c r="BF1891" s="1" t="s">
        <v>11491</v>
      </c>
    </row>
    <row r="1892" spans="1:58" ht="13.5" customHeight="1">
      <c r="A1892" s="7" t="str">
        <f>HYPERLINK("http://kyu.snu.ac.kr/sdhj/index.jsp?type=hj/GK14611_00IM0001_091b.jpg","1738_수남면_091b")</f>
        <v>1738_수남면_091b</v>
      </c>
      <c r="B1892" s="2">
        <v>1738</v>
      </c>
      <c r="C1892" s="2" t="s">
        <v>12735</v>
      </c>
      <c r="D1892" s="2" t="s">
        <v>12736</v>
      </c>
      <c r="E1892" s="2">
        <v>1891</v>
      </c>
      <c r="F1892" s="1">
        <v>7</v>
      </c>
      <c r="G1892" s="1" t="s">
        <v>3294</v>
      </c>
      <c r="H1892" s="1" t="s">
        <v>6272</v>
      </c>
      <c r="I1892" s="1">
        <v>1</v>
      </c>
      <c r="L1892" s="1">
        <v>1</v>
      </c>
      <c r="M1892" s="1" t="s">
        <v>12132</v>
      </c>
      <c r="N1892" s="1" t="s">
        <v>13774</v>
      </c>
      <c r="T1892" s="1" t="s">
        <v>13779</v>
      </c>
      <c r="U1892" s="1" t="s">
        <v>181</v>
      </c>
      <c r="V1892" s="1" t="s">
        <v>6448</v>
      </c>
      <c r="Y1892" s="1" t="s">
        <v>3313</v>
      </c>
      <c r="Z1892" s="1" t="s">
        <v>7687</v>
      </c>
      <c r="AC1892" s="1">
        <v>42</v>
      </c>
      <c r="AD1892" s="1" t="s">
        <v>636</v>
      </c>
      <c r="AE1892" s="1" t="s">
        <v>8539</v>
      </c>
      <c r="BC1892" s="1" t="s">
        <v>6489</v>
      </c>
      <c r="BF1892" s="1" t="s">
        <v>11492</v>
      </c>
    </row>
    <row r="1893" spans="1:58" ht="13.5" customHeight="1">
      <c r="A1893" s="7" t="str">
        <f>HYPERLINK("http://kyu.snu.ac.kr/sdhj/index.jsp?type=hj/GK14611_00IM0001_091b.jpg","1738_수남면_091b")</f>
        <v>1738_수남면_091b</v>
      </c>
      <c r="B1893" s="2">
        <v>1738</v>
      </c>
      <c r="C1893" s="2" t="s">
        <v>12735</v>
      </c>
      <c r="D1893" s="2" t="s">
        <v>12736</v>
      </c>
      <c r="E1893" s="2">
        <v>1892</v>
      </c>
      <c r="F1893" s="1">
        <v>7</v>
      </c>
      <c r="G1893" s="1" t="s">
        <v>3294</v>
      </c>
      <c r="H1893" s="1" t="s">
        <v>6272</v>
      </c>
      <c r="I1893" s="1">
        <v>1</v>
      </c>
      <c r="L1893" s="1">
        <v>1</v>
      </c>
      <c r="M1893" s="1" t="s">
        <v>12132</v>
      </c>
      <c r="N1893" s="1" t="s">
        <v>13774</v>
      </c>
      <c r="T1893" s="1" t="s">
        <v>13779</v>
      </c>
      <c r="U1893" s="1" t="s">
        <v>241</v>
      </c>
      <c r="V1893" s="1" t="s">
        <v>6447</v>
      </c>
      <c r="Y1893" s="1" t="s">
        <v>730</v>
      </c>
      <c r="Z1893" s="1" t="s">
        <v>7686</v>
      </c>
      <c r="AC1893" s="1">
        <v>40</v>
      </c>
      <c r="AD1893" s="1" t="s">
        <v>172</v>
      </c>
      <c r="AE1893" s="1" t="s">
        <v>8583</v>
      </c>
      <c r="AF1893" s="1" t="s">
        <v>531</v>
      </c>
      <c r="AG1893" s="1" t="s">
        <v>8592</v>
      </c>
      <c r="BC1893" s="1" t="s">
        <v>6489</v>
      </c>
      <c r="BF1893" s="1" t="s">
        <v>11522</v>
      </c>
    </row>
    <row r="1894" spans="1:58" ht="13.5" customHeight="1">
      <c r="A1894" s="7" t="str">
        <f>HYPERLINK("http://kyu.snu.ac.kr/sdhj/index.jsp?type=hj/GK14611_00IM0001_091b.jpg","1738_수남면_091b")</f>
        <v>1738_수남면_091b</v>
      </c>
      <c r="B1894" s="2">
        <v>1738</v>
      </c>
      <c r="C1894" s="2" t="s">
        <v>12735</v>
      </c>
      <c r="D1894" s="2" t="s">
        <v>12736</v>
      </c>
      <c r="E1894" s="2">
        <v>1893</v>
      </c>
      <c r="F1894" s="1">
        <v>7</v>
      </c>
      <c r="G1894" s="1" t="s">
        <v>3294</v>
      </c>
      <c r="H1894" s="1" t="s">
        <v>6272</v>
      </c>
      <c r="I1894" s="1">
        <v>1</v>
      </c>
      <c r="L1894" s="1">
        <v>1</v>
      </c>
      <c r="M1894" s="1" t="s">
        <v>12132</v>
      </c>
      <c r="N1894" s="1" t="s">
        <v>13774</v>
      </c>
      <c r="T1894" s="1" t="s">
        <v>13779</v>
      </c>
      <c r="U1894" s="1" t="s">
        <v>181</v>
      </c>
      <c r="V1894" s="1" t="s">
        <v>6448</v>
      </c>
      <c r="Y1894" s="1" t="s">
        <v>3314</v>
      </c>
      <c r="Z1894" s="1" t="s">
        <v>6934</v>
      </c>
      <c r="AC1894" s="1">
        <v>34</v>
      </c>
      <c r="AD1894" s="1" t="s">
        <v>189</v>
      </c>
      <c r="AE1894" s="1" t="s">
        <v>8533</v>
      </c>
      <c r="AF1894" s="1" t="s">
        <v>531</v>
      </c>
      <c r="AG1894" s="1" t="s">
        <v>8592</v>
      </c>
      <c r="BC1894" s="1" t="s">
        <v>6489</v>
      </c>
      <c r="BF1894" s="1" t="s">
        <v>11535</v>
      </c>
    </row>
    <row r="1895" spans="1:58" ht="13.5" customHeight="1">
      <c r="A1895" s="7" t="str">
        <f>HYPERLINK("http://kyu.snu.ac.kr/sdhj/index.jsp?type=hj/GK14611_00IM0001_091b.jpg","1738_수남면_091b")</f>
        <v>1738_수남면_091b</v>
      </c>
      <c r="B1895" s="2">
        <v>1738</v>
      </c>
      <c r="C1895" s="2" t="s">
        <v>12735</v>
      </c>
      <c r="D1895" s="2" t="s">
        <v>12736</v>
      </c>
      <c r="E1895" s="2">
        <v>1894</v>
      </c>
      <c r="F1895" s="1">
        <v>7</v>
      </c>
      <c r="G1895" s="1" t="s">
        <v>3294</v>
      </c>
      <c r="H1895" s="1" t="s">
        <v>6272</v>
      </c>
      <c r="I1895" s="1">
        <v>1</v>
      </c>
      <c r="L1895" s="1">
        <v>1</v>
      </c>
      <c r="M1895" s="1" t="s">
        <v>12132</v>
      </c>
      <c r="N1895" s="1" t="s">
        <v>13774</v>
      </c>
      <c r="T1895" s="1" t="s">
        <v>13779</v>
      </c>
      <c r="U1895" s="1" t="s">
        <v>181</v>
      </c>
      <c r="V1895" s="1" t="s">
        <v>6448</v>
      </c>
      <c r="Y1895" s="1" t="s">
        <v>552</v>
      </c>
      <c r="Z1895" s="1" t="s">
        <v>7685</v>
      </c>
      <c r="AG1895" s="1" t="s">
        <v>13783</v>
      </c>
      <c r="AI1895" s="1" t="s">
        <v>8697</v>
      </c>
    </row>
    <row r="1896" spans="1:58" ht="13.5" customHeight="1">
      <c r="A1896" s="7" t="str">
        <f>HYPERLINK("http://kyu.snu.ac.kr/sdhj/index.jsp?type=hj/GK14611_00IM0001_091b.jpg","1738_수남면_091b")</f>
        <v>1738_수남면_091b</v>
      </c>
      <c r="B1896" s="2">
        <v>1738</v>
      </c>
      <c r="C1896" s="2" t="s">
        <v>13777</v>
      </c>
      <c r="D1896" s="2" t="s">
        <v>13778</v>
      </c>
      <c r="E1896" s="2">
        <v>1895</v>
      </c>
      <c r="F1896" s="1">
        <v>7</v>
      </c>
      <c r="G1896" s="1" t="s">
        <v>3294</v>
      </c>
      <c r="H1896" s="1" t="s">
        <v>6272</v>
      </c>
      <c r="I1896" s="1">
        <v>1</v>
      </c>
      <c r="L1896" s="1">
        <v>1</v>
      </c>
      <c r="M1896" s="1" t="s">
        <v>12132</v>
      </c>
      <c r="N1896" s="1" t="s">
        <v>13774</v>
      </c>
      <c r="T1896" s="1" t="s">
        <v>13779</v>
      </c>
      <c r="U1896" s="1" t="s">
        <v>181</v>
      </c>
      <c r="V1896" s="1" t="s">
        <v>6448</v>
      </c>
      <c r="Y1896" s="1" t="s">
        <v>453</v>
      </c>
      <c r="Z1896" s="1" t="s">
        <v>7251</v>
      </c>
      <c r="AG1896" s="1" t="s">
        <v>13783</v>
      </c>
      <c r="AI1896" s="1" t="s">
        <v>8697</v>
      </c>
    </row>
    <row r="1897" spans="1:58" ht="13.5" customHeight="1">
      <c r="A1897" s="7" t="str">
        <f>HYPERLINK("http://kyu.snu.ac.kr/sdhj/index.jsp?type=hj/GK14611_00IM0001_091b.jpg","1738_수남면_091b")</f>
        <v>1738_수남면_091b</v>
      </c>
      <c r="B1897" s="2">
        <v>1738</v>
      </c>
      <c r="C1897" s="2" t="s">
        <v>13777</v>
      </c>
      <c r="D1897" s="2" t="s">
        <v>13778</v>
      </c>
      <c r="E1897" s="2">
        <v>1896</v>
      </c>
      <c r="F1897" s="1">
        <v>7</v>
      </c>
      <c r="G1897" s="1" t="s">
        <v>3294</v>
      </c>
      <c r="H1897" s="1" t="s">
        <v>6272</v>
      </c>
      <c r="I1897" s="1">
        <v>1</v>
      </c>
      <c r="L1897" s="1">
        <v>1</v>
      </c>
      <c r="M1897" s="1" t="s">
        <v>12132</v>
      </c>
      <c r="N1897" s="1" t="s">
        <v>13774</v>
      </c>
      <c r="T1897" s="1" t="s">
        <v>13779</v>
      </c>
      <c r="U1897" s="1" t="s">
        <v>181</v>
      </c>
      <c r="V1897" s="1" t="s">
        <v>6448</v>
      </c>
      <c r="Y1897" s="1" t="s">
        <v>6169</v>
      </c>
      <c r="Z1897" s="1" t="s">
        <v>7684</v>
      </c>
      <c r="AF1897" s="1" t="s">
        <v>11523</v>
      </c>
      <c r="AG1897" s="1" t="s">
        <v>13784</v>
      </c>
      <c r="AI1897" s="1" t="s">
        <v>8697</v>
      </c>
    </row>
    <row r="1898" spans="1:58" ht="13.5" customHeight="1">
      <c r="A1898" s="7" t="str">
        <f>HYPERLINK("http://kyu.snu.ac.kr/sdhj/index.jsp?type=hj/GK14611_00IM0001_091b.jpg","1738_수남면_091b")</f>
        <v>1738_수남면_091b</v>
      </c>
      <c r="B1898" s="2">
        <v>1738</v>
      </c>
      <c r="C1898" s="2" t="s">
        <v>13777</v>
      </c>
      <c r="D1898" s="2" t="s">
        <v>13778</v>
      </c>
      <c r="E1898" s="2">
        <v>1897</v>
      </c>
      <c r="F1898" s="1">
        <v>7</v>
      </c>
      <c r="G1898" s="1" t="s">
        <v>3294</v>
      </c>
      <c r="H1898" s="1" t="s">
        <v>6272</v>
      </c>
      <c r="I1898" s="1">
        <v>1</v>
      </c>
      <c r="L1898" s="1">
        <v>1</v>
      </c>
      <c r="M1898" s="1" t="s">
        <v>12132</v>
      </c>
      <c r="N1898" s="1" t="s">
        <v>13774</v>
      </c>
      <c r="T1898" s="1" t="s">
        <v>13779</v>
      </c>
      <c r="U1898" s="1" t="s">
        <v>241</v>
      </c>
      <c r="V1898" s="1" t="s">
        <v>6447</v>
      </c>
      <c r="Y1898" s="1" t="s">
        <v>2325</v>
      </c>
      <c r="Z1898" s="1" t="s">
        <v>7683</v>
      </c>
      <c r="AF1898" s="1" t="s">
        <v>128</v>
      </c>
      <c r="AG1898" s="1" t="s">
        <v>13785</v>
      </c>
      <c r="AI1898" s="1" t="s">
        <v>8697</v>
      </c>
    </row>
    <row r="1899" spans="1:58" ht="13.5" customHeight="1">
      <c r="A1899" s="7" t="str">
        <f>HYPERLINK("http://kyu.snu.ac.kr/sdhj/index.jsp?type=hj/GK14611_00IM0001_091b.jpg","1738_수남면_091b")</f>
        <v>1738_수남면_091b</v>
      </c>
      <c r="B1899" s="2">
        <v>1738</v>
      </c>
      <c r="C1899" s="2" t="s">
        <v>13777</v>
      </c>
      <c r="D1899" s="2" t="s">
        <v>13778</v>
      </c>
      <c r="E1899" s="2">
        <v>1898</v>
      </c>
      <c r="F1899" s="1">
        <v>7</v>
      </c>
      <c r="G1899" s="1" t="s">
        <v>3294</v>
      </c>
      <c r="H1899" s="1" t="s">
        <v>6272</v>
      </c>
      <c r="I1899" s="1">
        <v>1</v>
      </c>
      <c r="L1899" s="1">
        <v>1</v>
      </c>
      <c r="M1899" s="1" t="s">
        <v>12132</v>
      </c>
      <c r="N1899" s="1" t="s">
        <v>13774</v>
      </c>
      <c r="T1899" s="1" t="s">
        <v>13779</v>
      </c>
      <c r="U1899" s="1" t="s">
        <v>241</v>
      </c>
      <c r="V1899" s="1" t="s">
        <v>6447</v>
      </c>
      <c r="Y1899" s="1" t="s">
        <v>2513</v>
      </c>
      <c r="Z1899" s="1" t="s">
        <v>11487</v>
      </c>
      <c r="AC1899" s="1">
        <v>59</v>
      </c>
      <c r="AD1899" s="1" t="s">
        <v>154</v>
      </c>
      <c r="AE1899" s="1" t="s">
        <v>8577</v>
      </c>
      <c r="AF1899" s="1" t="s">
        <v>531</v>
      </c>
      <c r="AG1899" s="1" t="s">
        <v>13786</v>
      </c>
      <c r="AI1899" s="1" t="s">
        <v>8697</v>
      </c>
    </row>
    <row r="1900" spans="1:58" ht="13.5" customHeight="1">
      <c r="A1900" s="7" t="str">
        <f>HYPERLINK("http://kyu.snu.ac.kr/sdhj/index.jsp?type=hj/GK14611_00IM0001_091b.jpg","1738_수남면_091b")</f>
        <v>1738_수남면_091b</v>
      </c>
      <c r="B1900" s="2">
        <v>1738</v>
      </c>
      <c r="C1900" s="2" t="s">
        <v>13787</v>
      </c>
      <c r="D1900" s="2" t="s">
        <v>13788</v>
      </c>
      <c r="E1900" s="2">
        <v>1899</v>
      </c>
      <c r="F1900" s="1">
        <v>7</v>
      </c>
      <c r="G1900" s="1" t="s">
        <v>3294</v>
      </c>
      <c r="H1900" s="1" t="s">
        <v>6272</v>
      </c>
      <c r="I1900" s="1">
        <v>1</v>
      </c>
      <c r="L1900" s="1">
        <v>1</v>
      </c>
      <c r="M1900" s="1" t="s">
        <v>12132</v>
      </c>
      <c r="N1900" s="1" t="s">
        <v>13774</v>
      </c>
      <c r="T1900" s="1" t="s">
        <v>13779</v>
      </c>
      <c r="U1900" s="1" t="s">
        <v>181</v>
      </c>
      <c r="V1900" s="1" t="s">
        <v>6448</v>
      </c>
      <c r="Y1900" s="1" t="s">
        <v>3315</v>
      </c>
      <c r="Z1900" s="1" t="s">
        <v>11598</v>
      </c>
      <c r="AC1900" s="1">
        <v>54</v>
      </c>
      <c r="AD1900" s="1" t="s">
        <v>511</v>
      </c>
      <c r="AE1900" s="1" t="s">
        <v>8566</v>
      </c>
      <c r="AF1900" s="1" t="s">
        <v>531</v>
      </c>
      <c r="AG1900" s="1" t="s">
        <v>13789</v>
      </c>
      <c r="AI1900" s="1" t="s">
        <v>8697</v>
      </c>
      <c r="BF1900" s="1" t="s">
        <v>11546</v>
      </c>
    </row>
    <row r="1901" spans="1:58" ht="13.5" customHeight="1">
      <c r="A1901" s="7" t="str">
        <f>HYPERLINK("http://kyu.snu.ac.kr/sdhj/index.jsp?type=hj/GK14611_00IM0001_091b.jpg","1738_수남면_091b")</f>
        <v>1738_수남면_091b</v>
      </c>
      <c r="B1901" s="2">
        <v>1738</v>
      </c>
      <c r="C1901" s="2" t="s">
        <v>12735</v>
      </c>
      <c r="D1901" s="2" t="s">
        <v>12736</v>
      </c>
      <c r="E1901" s="2">
        <v>1900</v>
      </c>
      <c r="F1901" s="1">
        <v>7</v>
      </c>
      <c r="G1901" s="1" t="s">
        <v>3294</v>
      </c>
      <c r="H1901" s="1" t="s">
        <v>6272</v>
      </c>
      <c r="I1901" s="1">
        <v>1</v>
      </c>
      <c r="L1901" s="1">
        <v>1</v>
      </c>
      <c r="M1901" s="1" t="s">
        <v>12132</v>
      </c>
      <c r="N1901" s="1" t="s">
        <v>13774</v>
      </c>
      <c r="T1901" s="1" t="s">
        <v>13779</v>
      </c>
      <c r="U1901" s="1" t="s">
        <v>181</v>
      </c>
      <c r="V1901" s="1" t="s">
        <v>6448</v>
      </c>
      <c r="Y1901" s="1" t="s">
        <v>2797</v>
      </c>
      <c r="Z1901" s="1" t="s">
        <v>7368</v>
      </c>
      <c r="AC1901" s="1">
        <v>51</v>
      </c>
      <c r="AD1901" s="1" t="s">
        <v>134</v>
      </c>
      <c r="AE1901" s="1" t="s">
        <v>8563</v>
      </c>
      <c r="AF1901" s="1" t="s">
        <v>531</v>
      </c>
      <c r="AG1901" s="1" t="s">
        <v>13783</v>
      </c>
      <c r="AI1901" s="1" t="s">
        <v>8697</v>
      </c>
      <c r="BF1901" s="1" t="s">
        <v>11554</v>
      </c>
    </row>
    <row r="1902" spans="1:58" ht="13.5" customHeight="1">
      <c r="A1902" s="7" t="str">
        <f>HYPERLINK("http://kyu.snu.ac.kr/sdhj/index.jsp?type=hj/GK14611_00IM0001_091b.jpg","1738_수남면_091b")</f>
        <v>1738_수남면_091b</v>
      </c>
      <c r="B1902" s="2">
        <v>1738</v>
      </c>
      <c r="C1902" s="2" t="s">
        <v>12735</v>
      </c>
      <c r="D1902" s="2" t="s">
        <v>12736</v>
      </c>
      <c r="E1902" s="2">
        <v>1901</v>
      </c>
      <c r="F1902" s="1">
        <v>7</v>
      </c>
      <c r="G1902" s="1" t="s">
        <v>3294</v>
      </c>
      <c r="H1902" s="1" t="s">
        <v>6272</v>
      </c>
      <c r="I1902" s="1">
        <v>1</v>
      </c>
      <c r="L1902" s="1">
        <v>1</v>
      </c>
      <c r="M1902" s="1" t="s">
        <v>12132</v>
      </c>
      <c r="N1902" s="1" t="s">
        <v>13774</v>
      </c>
      <c r="T1902" s="1" t="s">
        <v>13779</v>
      </c>
      <c r="U1902" s="1" t="s">
        <v>181</v>
      </c>
      <c r="V1902" s="1" t="s">
        <v>6448</v>
      </c>
      <c r="Y1902" s="1" t="s">
        <v>3316</v>
      </c>
      <c r="Z1902" s="1" t="s">
        <v>9062</v>
      </c>
      <c r="AG1902" s="1" t="s">
        <v>13790</v>
      </c>
      <c r="AI1902" s="1" t="s">
        <v>8697</v>
      </c>
      <c r="AT1902" s="1" t="s">
        <v>241</v>
      </c>
      <c r="AU1902" s="1" t="s">
        <v>6447</v>
      </c>
      <c r="AV1902" s="1" t="s">
        <v>6204</v>
      </c>
      <c r="AW1902" s="1" t="s">
        <v>9269</v>
      </c>
      <c r="BB1902" s="1" t="s">
        <v>483</v>
      </c>
      <c r="BC1902" s="1" t="s">
        <v>8801</v>
      </c>
      <c r="BF1902" s="1" t="s">
        <v>11491</v>
      </c>
    </row>
    <row r="1903" spans="1:58" ht="13.5" customHeight="1">
      <c r="A1903" s="7" t="str">
        <f>HYPERLINK("http://kyu.snu.ac.kr/sdhj/index.jsp?type=hj/GK14611_00IM0001_091b.jpg","1738_수남면_091b")</f>
        <v>1738_수남면_091b</v>
      </c>
      <c r="B1903" s="2">
        <v>1738</v>
      </c>
      <c r="C1903" s="2" t="s">
        <v>12735</v>
      </c>
      <c r="D1903" s="2" t="s">
        <v>12736</v>
      </c>
      <c r="E1903" s="2">
        <v>1902</v>
      </c>
      <c r="F1903" s="1">
        <v>7</v>
      </c>
      <c r="G1903" s="1" t="s">
        <v>3294</v>
      </c>
      <c r="H1903" s="1" t="s">
        <v>6272</v>
      </c>
      <c r="I1903" s="1">
        <v>1</v>
      </c>
      <c r="L1903" s="1">
        <v>1</v>
      </c>
      <c r="M1903" s="1" t="s">
        <v>12132</v>
      </c>
      <c r="N1903" s="1" t="s">
        <v>13774</v>
      </c>
      <c r="T1903" s="1" t="s">
        <v>13779</v>
      </c>
      <c r="U1903" s="1" t="s">
        <v>181</v>
      </c>
      <c r="V1903" s="1" t="s">
        <v>6448</v>
      </c>
      <c r="Y1903" s="1" t="s">
        <v>791</v>
      </c>
      <c r="Z1903" s="1" t="s">
        <v>11584</v>
      </c>
      <c r="AC1903" s="1">
        <v>61</v>
      </c>
      <c r="AD1903" s="1" t="s">
        <v>108</v>
      </c>
      <c r="AE1903" s="1" t="s">
        <v>8540</v>
      </c>
      <c r="AF1903" s="1" t="s">
        <v>531</v>
      </c>
      <c r="AG1903" s="1" t="s">
        <v>13791</v>
      </c>
      <c r="AI1903" s="1" t="s">
        <v>8697</v>
      </c>
      <c r="AU1903" s="1" t="s">
        <v>6447</v>
      </c>
      <c r="AW1903" s="1" t="s">
        <v>9269</v>
      </c>
      <c r="BC1903" s="1" t="s">
        <v>8801</v>
      </c>
      <c r="BF1903" s="1" t="s">
        <v>11492</v>
      </c>
    </row>
    <row r="1904" spans="1:58" ht="13.5" customHeight="1">
      <c r="A1904" s="7" t="str">
        <f>HYPERLINK("http://kyu.snu.ac.kr/sdhj/index.jsp?type=hj/GK14611_00IM0001_091b.jpg","1738_수남면_091b")</f>
        <v>1738_수남면_091b</v>
      </c>
      <c r="B1904" s="2">
        <v>1738</v>
      </c>
      <c r="C1904" s="2" t="s">
        <v>12735</v>
      </c>
      <c r="D1904" s="2" t="s">
        <v>12736</v>
      </c>
      <c r="E1904" s="2">
        <v>1903</v>
      </c>
      <c r="F1904" s="1">
        <v>7</v>
      </c>
      <c r="G1904" s="1" t="s">
        <v>3294</v>
      </c>
      <c r="H1904" s="1" t="s">
        <v>6272</v>
      </c>
      <c r="I1904" s="1">
        <v>1</v>
      </c>
      <c r="L1904" s="1">
        <v>1</v>
      </c>
      <c r="M1904" s="1" t="s">
        <v>12132</v>
      </c>
      <c r="N1904" s="1" t="s">
        <v>13774</v>
      </c>
      <c r="T1904" s="1" t="s">
        <v>13779</v>
      </c>
      <c r="U1904" s="1" t="s">
        <v>181</v>
      </c>
      <c r="V1904" s="1" t="s">
        <v>6448</v>
      </c>
      <c r="Y1904" s="1" t="s">
        <v>6205</v>
      </c>
      <c r="Z1904" s="1" t="s">
        <v>7682</v>
      </c>
      <c r="AC1904" s="1">
        <v>60</v>
      </c>
      <c r="AD1904" s="1" t="s">
        <v>40</v>
      </c>
      <c r="AE1904" s="1" t="s">
        <v>8541</v>
      </c>
      <c r="AF1904" s="1" t="s">
        <v>531</v>
      </c>
      <c r="AG1904" s="1" t="s">
        <v>13783</v>
      </c>
      <c r="AI1904" s="1" t="s">
        <v>8697</v>
      </c>
      <c r="AU1904" s="1" t="s">
        <v>6447</v>
      </c>
      <c r="AW1904" s="1" t="s">
        <v>9269</v>
      </c>
      <c r="BC1904" s="1" t="s">
        <v>8801</v>
      </c>
      <c r="BF1904" s="1" t="s">
        <v>11522</v>
      </c>
    </row>
    <row r="1905" spans="1:73" ht="13.5" customHeight="1">
      <c r="A1905" s="7" t="str">
        <f>HYPERLINK("http://kyu.snu.ac.kr/sdhj/index.jsp?type=hj/GK14611_00IM0001_091b.jpg","1738_수남면_091b")</f>
        <v>1738_수남면_091b</v>
      </c>
      <c r="B1905" s="2">
        <v>1738</v>
      </c>
      <c r="C1905" s="2" t="s">
        <v>12735</v>
      </c>
      <c r="D1905" s="2" t="s">
        <v>12736</v>
      </c>
      <c r="E1905" s="2">
        <v>1904</v>
      </c>
      <c r="F1905" s="1">
        <v>7</v>
      </c>
      <c r="G1905" s="1" t="s">
        <v>3294</v>
      </c>
      <c r="H1905" s="1" t="s">
        <v>6272</v>
      </c>
      <c r="I1905" s="1">
        <v>1</v>
      </c>
      <c r="L1905" s="1">
        <v>1</v>
      </c>
      <c r="M1905" s="1" t="s">
        <v>12132</v>
      </c>
      <c r="N1905" s="1" t="s">
        <v>13774</v>
      </c>
      <c r="T1905" s="1" t="s">
        <v>13779</v>
      </c>
      <c r="U1905" s="1" t="s">
        <v>181</v>
      </c>
      <c r="V1905" s="1" t="s">
        <v>6448</v>
      </c>
      <c r="Y1905" s="1" t="s">
        <v>3317</v>
      </c>
      <c r="Z1905" s="1" t="s">
        <v>7681</v>
      </c>
      <c r="AC1905" s="1">
        <v>49</v>
      </c>
      <c r="AD1905" s="1" t="s">
        <v>585</v>
      </c>
      <c r="AE1905" s="1" t="s">
        <v>8544</v>
      </c>
      <c r="AG1905" s="1" t="s">
        <v>13790</v>
      </c>
      <c r="AI1905" s="1" t="s">
        <v>8697</v>
      </c>
      <c r="AU1905" s="1" t="s">
        <v>6447</v>
      </c>
      <c r="AW1905" s="1" t="s">
        <v>9269</v>
      </c>
      <c r="BC1905" s="1" t="s">
        <v>8801</v>
      </c>
      <c r="BF1905" s="1" t="s">
        <v>11535</v>
      </c>
    </row>
    <row r="1906" spans="1:73" ht="13.5" customHeight="1">
      <c r="A1906" s="7" t="str">
        <f>HYPERLINK("http://kyu.snu.ac.kr/sdhj/index.jsp?type=hj/GK14611_00IM0001_091b.jpg","1738_수남면_091b")</f>
        <v>1738_수남면_091b</v>
      </c>
      <c r="B1906" s="2">
        <v>1738</v>
      </c>
      <c r="C1906" s="2" t="s">
        <v>12735</v>
      </c>
      <c r="D1906" s="2" t="s">
        <v>12736</v>
      </c>
      <c r="E1906" s="2">
        <v>1905</v>
      </c>
      <c r="F1906" s="1">
        <v>7</v>
      </c>
      <c r="G1906" s="1" t="s">
        <v>3294</v>
      </c>
      <c r="H1906" s="1" t="s">
        <v>6272</v>
      </c>
      <c r="I1906" s="1">
        <v>1</v>
      </c>
      <c r="L1906" s="1">
        <v>1</v>
      </c>
      <c r="M1906" s="1" t="s">
        <v>12132</v>
      </c>
      <c r="N1906" s="1" t="s">
        <v>13774</v>
      </c>
      <c r="T1906" s="1" t="s">
        <v>13779</v>
      </c>
      <c r="U1906" s="1" t="s">
        <v>241</v>
      </c>
      <c r="V1906" s="1" t="s">
        <v>6447</v>
      </c>
      <c r="Y1906" s="1" t="s">
        <v>2513</v>
      </c>
      <c r="Z1906" s="1" t="s">
        <v>11487</v>
      </c>
      <c r="AC1906" s="1">
        <v>46</v>
      </c>
      <c r="AD1906" s="1" t="s">
        <v>299</v>
      </c>
      <c r="AE1906" s="1" t="s">
        <v>8556</v>
      </c>
      <c r="AF1906" s="1" t="s">
        <v>13792</v>
      </c>
      <c r="AG1906" s="1" t="s">
        <v>13793</v>
      </c>
      <c r="AH1906" s="1" t="s">
        <v>1996</v>
      </c>
      <c r="AI1906" s="1" t="s">
        <v>8697</v>
      </c>
      <c r="AU1906" s="1" t="s">
        <v>6447</v>
      </c>
      <c r="AW1906" s="1" t="s">
        <v>9269</v>
      </c>
      <c r="BC1906" s="1" t="s">
        <v>8801</v>
      </c>
      <c r="BF1906" s="1" t="s">
        <v>11546</v>
      </c>
    </row>
    <row r="1907" spans="1:73" ht="13.5" customHeight="1">
      <c r="A1907" s="7" t="str">
        <f>HYPERLINK("http://kyu.snu.ac.kr/sdhj/index.jsp?type=hj/GK14611_00IM0001_091b.jpg","1738_수남면_091b")</f>
        <v>1738_수남면_091b</v>
      </c>
      <c r="B1907" s="2">
        <v>1738</v>
      </c>
      <c r="C1907" s="2" t="s">
        <v>12735</v>
      </c>
      <c r="D1907" s="2" t="s">
        <v>12736</v>
      </c>
      <c r="E1907" s="2">
        <v>1906</v>
      </c>
      <c r="F1907" s="1">
        <v>7</v>
      </c>
      <c r="G1907" s="1" t="s">
        <v>3294</v>
      </c>
      <c r="H1907" s="1" t="s">
        <v>6272</v>
      </c>
      <c r="I1907" s="1">
        <v>1</v>
      </c>
      <c r="L1907" s="1">
        <v>1</v>
      </c>
      <c r="M1907" s="1" t="s">
        <v>12132</v>
      </c>
      <c r="N1907" s="1" t="s">
        <v>13774</v>
      </c>
      <c r="T1907" s="1" t="s">
        <v>13779</v>
      </c>
      <c r="U1907" s="1" t="s">
        <v>181</v>
      </c>
      <c r="V1907" s="1" t="s">
        <v>6448</v>
      </c>
      <c r="Y1907" s="1" t="s">
        <v>3318</v>
      </c>
      <c r="Z1907" s="1" t="s">
        <v>7680</v>
      </c>
      <c r="AC1907" s="1">
        <v>75</v>
      </c>
      <c r="AD1907" s="1" t="s">
        <v>379</v>
      </c>
      <c r="AE1907" s="1" t="s">
        <v>8553</v>
      </c>
      <c r="AF1907" s="1" t="s">
        <v>417</v>
      </c>
      <c r="AG1907" s="1" t="s">
        <v>8591</v>
      </c>
      <c r="AH1907" s="1" t="s">
        <v>3319</v>
      </c>
      <c r="AI1907" s="1" t="s">
        <v>8709</v>
      </c>
      <c r="BB1907" s="1" t="s">
        <v>181</v>
      </c>
      <c r="BC1907" s="1" t="s">
        <v>6448</v>
      </c>
      <c r="BD1907" s="1" t="s">
        <v>3320</v>
      </c>
      <c r="BE1907" s="1" t="s">
        <v>9583</v>
      </c>
      <c r="BF1907" s="1" t="s">
        <v>11491</v>
      </c>
    </row>
    <row r="1908" spans="1:73" ht="13.5" customHeight="1">
      <c r="A1908" s="7" t="str">
        <f>HYPERLINK("http://kyu.snu.ac.kr/sdhj/index.jsp?type=hj/GK14611_00IM0001_091b.jpg","1738_수남면_091b")</f>
        <v>1738_수남면_091b</v>
      </c>
      <c r="B1908" s="2">
        <v>1738</v>
      </c>
      <c r="C1908" s="2" t="s">
        <v>12735</v>
      </c>
      <c r="D1908" s="2" t="s">
        <v>12736</v>
      </c>
      <c r="E1908" s="2">
        <v>1907</v>
      </c>
      <c r="F1908" s="1">
        <v>7</v>
      </c>
      <c r="G1908" s="1" t="s">
        <v>3294</v>
      </c>
      <c r="H1908" s="1" t="s">
        <v>6272</v>
      </c>
      <c r="I1908" s="1">
        <v>1</v>
      </c>
      <c r="L1908" s="1">
        <v>1</v>
      </c>
      <c r="M1908" s="1" t="s">
        <v>12132</v>
      </c>
      <c r="N1908" s="1" t="s">
        <v>13774</v>
      </c>
      <c r="T1908" s="1" t="s">
        <v>13779</v>
      </c>
      <c r="U1908" s="1" t="s">
        <v>181</v>
      </c>
      <c r="V1908" s="1" t="s">
        <v>6448</v>
      </c>
      <c r="Y1908" s="1" t="s">
        <v>791</v>
      </c>
      <c r="Z1908" s="1" t="s">
        <v>11584</v>
      </c>
      <c r="AG1908" s="1" t="s">
        <v>12983</v>
      </c>
      <c r="AI1908" s="1" t="s">
        <v>13794</v>
      </c>
      <c r="BF1908" s="1" t="s">
        <v>11492</v>
      </c>
    </row>
    <row r="1909" spans="1:73" ht="13.5" customHeight="1">
      <c r="A1909" s="7" t="str">
        <f>HYPERLINK("http://kyu.snu.ac.kr/sdhj/index.jsp?type=hj/GK14611_00IM0001_091b.jpg","1738_수남면_091b")</f>
        <v>1738_수남면_091b</v>
      </c>
      <c r="B1909" s="2">
        <v>1738</v>
      </c>
      <c r="C1909" s="2" t="s">
        <v>12735</v>
      </c>
      <c r="D1909" s="2" t="s">
        <v>12736</v>
      </c>
      <c r="E1909" s="2">
        <v>1908</v>
      </c>
      <c r="F1909" s="1">
        <v>7</v>
      </c>
      <c r="G1909" s="1" t="s">
        <v>3294</v>
      </c>
      <c r="H1909" s="1" t="s">
        <v>6272</v>
      </c>
      <c r="I1909" s="1">
        <v>1</v>
      </c>
      <c r="L1909" s="1">
        <v>1</v>
      </c>
      <c r="M1909" s="1" t="s">
        <v>12132</v>
      </c>
      <c r="N1909" s="1" t="s">
        <v>13774</v>
      </c>
      <c r="T1909" s="1" t="s">
        <v>13779</v>
      </c>
      <c r="U1909" s="1" t="s">
        <v>241</v>
      </c>
      <c r="V1909" s="1" t="s">
        <v>6447</v>
      </c>
      <c r="Y1909" s="1" t="s">
        <v>3321</v>
      </c>
      <c r="Z1909" s="1" t="s">
        <v>7679</v>
      </c>
      <c r="AC1909" s="1">
        <v>44</v>
      </c>
      <c r="AD1909" s="1" t="s">
        <v>482</v>
      </c>
      <c r="AE1909" s="1" t="s">
        <v>8578</v>
      </c>
      <c r="AF1909" s="1" t="s">
        <v>531</v>
      </c>
      <c r="AG1909" s="1" t="s">
        <v>13783</v>
      </c>
      <c r="AI1909" s="1" t="s">
        <v>13795</v>
      </c>
      <c r="BF1909" s="1" t="s">
        <v>11491</v>
      </c>
    </row>
    <row r="1910" spans="1:73" ht="13.5" customHeight="1">
      <c r="A1910" s="7" t="str">
        <f>HYPERLINK("http://kyu.snu.ac.kr/sdhj/index.jsp?type=hj/GK14611_00IM0001_091b.jpg","1738_수남면_091b")</f>
        <v>1738_수남면_091b</v>
      </c>
      <c r="B1910" s="2">
        <v>1738</v>
      </c>
      <c r="C1910" s="2" t="s">
        <v>12735</v>
      </c>
      <c r="D1910" s="2" t="s">
        <v>12736</v>
      </c>
      <c r="E1910" s="2">
        <v>1909</v>
      </c>
      <c r="F1910" s="1">
        <v>7</v>
      </c>
      <c r="G1910" s="1" t="s">
        <v>3294</v>
      </c>
      <c r="H1910" s="1" t="s">
        <v>6272</v>
      </c>
      <c r="I1910" s="1">
        <v>1</v>
      </c>
      <c r="L1910" s="1">
        <v>1</v>
      </c>
      <c r="M1910" s="1" t="s">
        <v>12132</v>
      </c>
      <c r="N1910" s="1" t="s">
        <v>13774</v>
      </c>
      <c r="T1910" s="1" t="s">
        <v>13779</v>
      </c>
      <c r="U1910" s="1" t="s">
        <v>181</v>
      </c>
      <c r="V1910" s="1" t="s">
        <v>6448</v>
      </c>
      <c r="Y1910" s="1" t="s">
        <v>1384</v>
      </c>
      <c r="Z1910" s="1" t="s">
        <v>11724</v>
      </c>
      <c r="AC1910" s="1">
        <v>35</v>
      </c>
      <c r="AD1910" s="1" t="s">
        <v>138</v>
      </c>
      <c r="AE1910" s="1" t="s">
        <v>8546</v>
      </c>
      <c r="AF1910" s="1" t="s">
        <v>11525</v>
      </c>
      <c r="AG1910" s="1" t="s">
        <v>11668</v>
      </c>
      <c r="AH1910" s="1" t="s">
        <v>3322</v>
      </c>
      <c r="AI1910" s="1" t="s">
        <v>8708</v>
      </c>
      <c r="AT1910" s="1" t="s">
        <v>183</v>
      </c>
      <c r="AU1910" s="1" t="s">
        <v>6484</v>
      </c>
      <c r="AV1910" s="1" t="s">
        <v>3323</v>
      </c>
      <c r="AW1910" s="1" t="s">
        <v>9268</v>
      </c>
      <c r="BB1910" s="1" t="s">
        <v>606</v>
      </c>
      <c r="BC1910" s="1" t="s">
        <v>6577</v>
      </c>
      <c r="BD1910" s="1" t="s">
        <v>791</v>
      </c>
      <c r="BE1910" s="1" t="s">
        <v>11584</v>
      </c>
      <c r="BF1910" s="1" t="s">
        <v>11492</v>
      </c>
    </row>
    <row r="1911" spans="1:73" ht="13.5" customHeight="1">
      <c r="A1911" s="7" t="str">
        <f>HYPERLINK("http://kyu.snu.ac.kr/sdhj/index.jsp?type=hj/GK14611_00IM0001_091b.jpg","1738_수남면_091b")</f>
        <v>1738_수남면_091b</v>
      </c>
      <c r="B1911" s="2">
        <v>1738</v>
      </c>
      <c r="C1911" s="2" t="s">
        <v>12735</v>
      </c>
      <c r="D1911" s="2" t="s">
        <v>12736</v>
      </c>
      <c r="E1911" s="2">
        <v>1910</v>
      </c>
      <c r="F1911" s="1">
        <v>7</v>
      </c>
      <c r="G1911" s="1" t="s">
        <v>3294</v>
      </c>
      <c r="H1911" s="1" t="s">
        <v>6272</v>
      </c>
      <c r="I1911" s="1">
        <v>1</v>
      </c>
      <c r="L1911" s="1">
        <v>1</v>
      </c>
      <c r="M1911" s="1" t="s">
        <v>12132</v>
      </c>
      <c r="N1911" s="1" t="s">
        <v>13774</v>
      </c>
      <c r="T1911" s="1" t="s">
        <v>13779</v>
      </c>
      <c r="U1911" s="1" t="s">
        <v>241</v>
      </c>
      <c r="V1911" s="1" t="s">
        <v>6447</v>
      </c>
      <c r="Y1911" s="1" t="s">
        <v>3324</v>
      </c>
      <c r="Z1911" s="1" t="s">
        <v>7678</v>
      </c>
      <c r="AC1911" s="1">
        <v>58</v>
      </c>
      <c r="AD1911" s="1" t="s">
        <v>249</v>
      </c>
      <c r="AE1911" s="1" t="s">
        <v>8549</v>
      </c>
      <c r="AF1911" s="1" t="s">
        <v>417</v>
      </c>
      <c r="AG1911" s="1" t="s">
        <v>8591</v>
      </c>
      <c r="AH1911" s="1" t="s">
        <v>285</v>
      </c>
      <c r="AI1911" s="1" t="s">
        <v>8520</v>
      </c>
      <c r="BB1911" s="1" t="s">
        <v>181</v>
      </c>
      <c r="BC1911" s="1" t="s">
        <v>6448</v>
      </c>
      <c r="BD1911" s="1" t="s">
        <v>3325</v>
      </c>
      <c r="BE1911" s="1" t="s">
        <v>7264</v>
      </c>
      <c r="BF1911" s="1" t="s">
        <v>11535</v>
      </c>
    </row>
    <row r="1912" spans="1:73" ht="13.5" customHeight="1">
      <c r="A1912" s="7" t="str">
        <f>HYPERLINK("http://kyu.snu.ac.kr/sdhj/index.jsp?type=hj/GK14611_00IM0001_091b.jpg","1738_수남면_091b")</f>
        <v>1738_수남면_091b</v>
      </c>
      <c r="B1912" s="2">
        <v>1738</v>
      </c>
      <c r="C1912" s="2" t="s">
        <v>12735</v>
      </c>
      <c r="D1912" s="2" t="s">
        <v>12736</v>
      </c>
      <c r="E1912" s="2">
        <v>1911</v>
      </c>
      <c r="F1912" s="1">
        <v>7</v>
      </c>
      <c r="G1912" s="1" t="s">
        <v>3294</v>
      </c>
      <c r="H1912" s="1" t="s">
        <v>6272</v>
      </c>
      <c r="I1912" s="1">
        <v>1</v>
      </c>
      <c r="L1912" s="1">
        <v>1</v>
      </c>
      <c r="M1912" s="1" t="s">
        <v>12132</v>
      </c>
      <c r="N1912" s="1" t="s">
        <v>13774</v>
      </c>
      <c r="T1912" s="1" t="s">
        <v>13779</v>
      </c>
      <c r="U1912" s="1" t="s">
        <v>181</v>
      </c>
      <c r="V1912" s="1" t="s">
        <v>6448</v>
      </c>
      <c r="Y1912" s="1" t="s">
        <v>3326</v>
      </c>
      <c r="Z1912" s="1" t="s">
        <v>7677</v>
      </c>
      <c r="AF1912" s="1" t="s">
        <v>128</v>
      </c>
      <c r="AG1912" s="1" t="s">
        <v>6421</v>
      </c>
    </row>
    <row r="1913" spans="1:73" ht="13.5" customHeight="1">
      <c r="A1913" s="7" t="str">
        <f>HYPERLINK("http://kyu.snu.ac.kr/sdhj/index.jsp?type=hj/GK14611_00IM0001_091b.jpg","1738_수남면_091b")</f>
        <v>1738_수남면_091b</v>
      </c>
      <c r="B1913" s="2">
        <v>1738</v>
      </c>
      <c r="C1913" s="2" t="s">
        <v>13777</v>
      </c>
      <c r="D1913" s="2" t="s">
        <v>13778</v>
      </c>
      <c r="E1913" s="2">
        <v>1912</v>
      </c>
      <c r="F1913" s="1">
        <v>7</v>
      </c>
      <c r="G1913" s="1" t="s">
        <v>3294</v>
      </c>
      <c r="H1913" s="1" t="s">
        <v>6272</v>
      </c>
      <c r="I1913" s="1">
        <v>1</v>
      </c>
      <c r="L1913" s="1">
        <v>1</v>
      </c>
      <c r="M1913" s="1" t="s">
        <v>12132</v>
      </c>
      <c r="N1913" s="1" t="s">
        <v>13774</v>
      </c>
      <c r="T1913" s="1" t="s">
        <v>13779</v>
      </c>
      <c r="U1913" s="1" t="s">
        <v>241</v>
      </c>
      <c r="V1913" s="1" t="s">
        <v>6447</v>
      </c>
      <c r="Y1913" s="1" t="s">
        <v>1701</v>
      </c>
      <c r="Z1913" s="1" t="s">
        <v>7676</v>
      </c>
      <c r="AC1913" s="1">
        <v>25</v>
      </c>
      <c r="AD1913" s="1" t="s">
        <v>487</v>
      </c>
      <c r="AE1913" s="1" t="s">
        <v>8536</v>
      </c>
      <c r="BB1913" s="1" t="s">
        <v>239</v>
      </c>
      <c r="BC1913" s="1" t="s">
        <v>6489</v>
      </c>
      <c r="BF1913" s="1" t="s">
        <v>11492</v>
      </c>
    </row>
    <row r="1914" spans="1:73" ht="13.5" customHeight="1">
      <c r="A1914" s="7" t="str">
        <f>HYPERLINK("http://kyu.snu.ac.kr/sdhj/index.jsp?type=hj/GK14611_00IM0001_091b.jpg","1738_수남면_091b")</f>
        <v>1738_수남면_091b</v>
      </c>
      <c r="B1914" s="2">
        <v>1738</v>
      </c>
      <c r="C1914" s="2" t="s">
        <v>12735</v>
      </c>
      <c r="D1914" s="2" t="s">
        <v>12736</v>
      </c>
      <c r="E1914" s="2">
        <v>1913</v>
      </c>
      <c r="F1914" s="1">
        <v>7</v>
      </c>
      <c r="G1914" s="1" t="s">
        <v>3294</v>
      </c>
      <c r="H1914" s="1" t="s">
        <v>6272</v>
      </c>
      <c r="I1914" s="1">
        <v>1</v>
      </c>
      <c r="L1914" s="1">
        <v>1</v>
      </c>
      <c r="M1914" s="1" t="s">
        <v>12132</v>
      </c>
      <c r="N1914" s="1" t="s">
        <v>13774</v>
      </c>
      <c r="T1914" s="1" t="s">
        <v>13779</v>
      </c>
      <c r="U1914" s="1" t="s">
        <v>181</v>
      </c>
      <c r="V1914" s="1" t="s">
        <v>6448</v>
      </c>
      <c r="Y1914" s="1" t="s">
        <v>3327</v>
      </c>
      <c r="Z1914" s="1" t="s">
        <v>7675</v>
      </c>
      <c r="AF1914" s="1" t="s">
        <v>128</v>
      </c>
      <c r="AG1914" s="1" t="s">
        <v>6421</v>
      </c>
    </row>
    <row r="1915" spans="1:73" ht="13.5" customHeight="1">
      <c r="A1915" s="7" t="str">
        <f>HYPERLINK("http://kyu.snu.ac.kr/sdhj/index.jsp?type=hj/GK14611_00IM0001_091b.jpg","1738_수남면_091b")</f>
        <v>1738_수남면_091b</v>
      </c>
      <c r="B1915" s="2">
        <v>1738</v>
      </c>
      <c r="C1915" s="2" t="s">
        <v>13777</v>
      </c>
      <c r="D1915" s="2" t="s">
        <v>13778</v>
      </c>
      <c r="E1915" s="2">
        <v>1914</v>
      </c>
      <c r="F1915" s="1">
        <v>7</v>
      </c>
      <c r="G1915" s="1" t="s">
        <v>3294</v>
      </c>
      <c r="H1915" s="1" t="s">
        <v>6272</v>
      </c>
      <c r="I1915" s="1">
        <v>1</v>
      </c>
      <c r="L1915" s="1">
        <v>1</v>
      </c>
      <c r="M1915" s="1" t="s">
        <v>12132</v>
      </c>
      <c r="N1915" s="1" t="s">
        <v>13774</v>
      </c>
      <c r="T1915" s="1" t="s">
        <v>13779</v>
      </c>
      <c r="U1915" s="1" t="s">
        <v>181</v>
      </c>
      <c r="V1915" s="1" t="s">
        <v>6448</v>
      </c>
      <c r="Y1915" s="1" t="s">
        <v>1512</v>
      </c>
      <c r="Z1915" s="1" t="s">
        <v>7390</v>
      </c>
      <c r="AC1915" s="1">
        <v>14</v>
      </c>
      <c r="AD1915" s="1" t="s">
        <v>89</v>
      </c>
      <c r="AE1915" s="1" t="s">
        <v>8545</v>
      </c>
      <c r="AF1915" s="1" t="s">
        <v>13796</v>
      </c>
      <c r="AG1915" s="1" t="s">
        <v>13797</v>
      </c>
      <c r="BC1915" s="1" t="s">
        <v>13798</v>
      </c>
      <c r="BE1915" s="1" t="s">
        <v>13799</v>
      </c>
      <c r="BF1915" s="1" t="s">
        <v>11546</v>
      </c>
    </row>
    <row r="1916" spans="1:73" ht="13.5" customHeight="1">
      <c r="A1916" s="7" t="str">
        <f>HYPERLINK("http://kyu.snu.ac.kr/sdhj/index.jsp?type=hj/GK14611_00IM0001_091b.jpg","1738_수남면_091b")</f>
        <v>1738_수남면_091b</v>
      </c>
      <c r="B1916" s="2">
        <v>1738</v>
      </c>
      <c r="C1916" s="2" t="s">
        <v>12735</v>
      </c>
      <c r="D1916" s="2" t="s">
        <v>12736</v>
      </c>
      <c r="E1916" s="2">
        <v>1915</v>
      </c>
      <c r="F1916" s="1">
        <v>7</v>
      </c>
      <c r="G1916" s="1" t="s">
        <v>3294</v>
      </c>
      <c r="H1916" s="1" t="s">
        <v>6272</v>
      </c>
      <c r="I1916" s="1">
        <v>1</v>
      </c>
      <c r="L1916" s="1">
        <v>1</v>
      </c>
      <c r="M1916" s="1" t="s">
        <v>12132</v>
      </c>
      <c r="N1916" s="1" t="s">
        <v>13774</v>
      </c>
      <c r="T1916" s="1" t="s">
        <v>13779</v>
      </c>
      <c r="U1916" s="1" t="s">
        <v>13800</v>
      </c>
      <c r="V1916" s="1" t="s">
        <v>13798</v>
      </c>
      <c r="Y1916" s="1" t="s">
        <v>13801</v>
      </c>
      <c r="Z1916" s="1" t="s">
        <v>7674</v>
      </c>
      <c r="AF1916" s="1" t="s">
        <v>531</v>
      </c>
      <c r="AG1916" s="1" t="s">
        <v>8592</v>
      </c>
    </row>
    <row r="1917" spans="1:73" ht="13.5" customHeight="1">
      <c r="A1917" s="7" t="str">
        <f>HYPERLINK("http://kyu.snu.ac.kr/sdhj/index.jsp?type=hj/GK14611_00IM0001_091b.jpg","1738_수남면_091b")</f>
        <v>1738_수남면_091b</v>
      </c>
      <c r="B1917" s="2">
        <v>1738</v>
      </c>
      <c r="C1917" s="2" t="s">
        <v>13777</v>
      </c>
      <c r="D1917" s="2" t="s">
        <v>13778</v>
      </c>
      <c r="E1917" s="2">
        <v>1916</v>
      </c>
      <c r="F1917" s="1">
        <v>7</v>
      </c>
      <c r="G1917" s="1" t="s">
        <v>3294</v>
      </c>
      <c r="H1917" s="1" t="s">
        <v>6272</v>
      </c>
      <c r="I1917" s="1">
        <v>1</v>
      </c>
      <c r="L1917" s="1">
        <v>1</v>
      </c>
      <c r="M1917" s="1" t="s">
        <v>12132</v>
      </c>
      <c r="N1917" s="1" t="s">
        <v>13774</v>
      </c>
      <c r="T1917" s="1" t="s">
        <v>13779</v>
      </c>
      <c r="U1917" s="1" t="s">
        <v>181</v>
      </c>
      <c r="V1917" s="1" t="s">
        <v>6448</v>
      </c>
      <c r="Y1917" s="1" t="s">
        <v>3328</v>
      </c>
      <c r="Z1917" s="1" t="s">
        <v>7673</v>
      </c>
      <c r="AC1917" s="1">
        <v>69</v>
      </c>
      <c r="AD1917" s="1" t="s">
        <v>171</v>
      </c>
      <c r="AE1917" s="1" t="s">
        <v>8560</v>
      </c>
      <c r="AF1917" s="1" t="s">
        <v>417</v>
      </c>
      <c r="AG1917" s="1" t="s">
        <v>8591</v>
      </c>
      <c r="AH1917" s="1" t="s">
        <v>826</v>
      </c>
      <c r="AI1917" s="1" t="s">
        <v>8690</v>
      </c>
      <c r="BU1917" s="1" t="s">
        <v>13802</v>
      </c>
    </row>
    <row r="1918" spans="1:73" ht="13.5" customHeight="1">
      <c r="A1918" s="7" t="str">
        <f>HYPERLINK("http://kyu.snu.ac.kr/sdhj/index.jsp?type=hj/GK14611_00IM0001_091b.jpg","1738_수남면_091b")</f>
        <v>1738_수남면_091b</v>
      </c>
      <c r="B1918" s="2">
        <v>1738</v>
      </c>
      <c r="C1918" s="2" t="s">
        <v>13777</v>
      </c>
      <c r="D1918" s="2" t="s">
        <v>13778</v>
      </c>
      <c r="E1918" s="2">
        <v>1917</v>
      </c>
      <c r="F1918" s="1">
        <v>7</v>
      </c>
      <c r="G1918" s="1" t="s">
        <v>3294</v>
      </c>
      <c r="H1918" s="1" t="s">
        <v>6272</v>
      </c>
      <c r="I1918" s="1">
        <v>1</v>
      </c>
      <c r="L1918" s="1">
        <v>2</v>
      </c>
      <c r="M1918" s="1" t="s">
        <v>12133</v>
      </c>
      <c r="N1918" s="1" t="s">
        <v>12134</v>
      </c>
      <c r="T1918" s="1" t="s">
        <v>12889</v>
      </c>
      <c r="U1918" s="1" t="s">
        <v>159</v>
      </c>
      <c r="V1918" s="1" t="s">
        <v>6472</v>
      </c>
      <c r="W1918" s="1" t="s">
        <v>66</v>
      </c>
      <c r="X1918" s="1" t="s">
        <v>11719</v>
      </c>
      <c r="Y1918" s="1" t="s">
        <v>3300</v>
      </c>
      <c r="Z1918" s="1" t="s">
        <v>7672</v>
      </c>
      <c r="AC1918" s="1">
        <v>79</v>
      </c>
      <c r="AD1918" s="1" t="s">
        <v>275</v>
      </c>
      <c r="AE1918" s="1" t="s">
        <v>8558</v>
      </c>
      <c r="AJ1918" s="1" t="s">
        <v>17</v>
      </c>
      <c r="AK1918" s="1" t="s">
        <v>8760</v>
      </c>
      <c r="AL1918" s="1" t="s">
        <v>285</v>
      </c>
      <c r="AM1918" s="1" t="s">
        <v>8520</v>
      </c>
      <c r="AT1918" s="1" t="s">
        <v>81</v>
      </c>
      <c r="AU1918" s="1" t="s">
        <v>8866</v>
      </c>
      <c r="AV1918" s="1" t="s">
        <v>3301</v>
      </c>
      <c r="AW1918" s="1" t="s">
        <v>9267</v>
      </c>
      <c r="BG1918" s="1" t="s">
        <v>81</v>
      </c>
      <c r="BH1918" s="1" t="s">
        <v>8866</v>
      </c>
      <c r="BI1918" s="1" t="s">
        <v>3302</v>
      </c>
      <c r="BJ1918" s="1" t="s">
        <v>9922</v>
      </c>
      <c r="BK1918" s="1" t="s">
        <v>463</v>
      </c>
      <c r="BL1918" s="1" t="s">
        <v>11441</v>
      </c>
      <c r="BM1918" s="1" t="s">
        <v>3329</v>
      </c>
      <c r="BN1918" s="1" t="s">
        <v>10248</v>
      </c>
      <c r="BO1918" s="1" t="s">
        <v>1135</v>
      </c>
      <c r="BP1918" s="1" t="s">
        <v>11457</v>
      </c>
      <c r="BQ1918" s="1" t="s">
        <v>3330</v>
      </c>
      <c r="BR1918" s="1" t="s">
        <v>10803</v>
      </c>
      <c r="BS1918" s="1" t="s">
        <v>826</v>
      </c>
      <c r="BT1918" s="1" t="s">
        <v>8690</v>
      </c>
    </row>
    <row r="1919" spans="1:73" ht="13.5" customHeight="1">
      <c r="A1919" s="7" t="str">
        <f>HYPERLINK("http://kyu.snu.ac.kr/sdhj/index.jsp?type=hj/GK14611_00IM0001_091b.jpg","1738_수남면_091b")</f>
        <v>1738_수남면_091b</v>
      </c>
      <c r="B1919" s="2">
        <v>1738</v>
      </c>
      <c r="C1919" s="2" t="s">
        <v>13400</v>
      </c>
      <c r="D1919" s="2" t="s">
        <v>13401</v>
      </c>
      <c r="E1919" s="2">
        <v>1918</v>
      </c>
      <c r="F1919" s="1">
        <v>7</v>
      </c>
      <c r="G1919" s="1" t="s">
        <v>3294</v>
      </c>
      <c r="H1919" s="1" t="s">
        <v>6272</v>
      </c>
      <c r="I1919" s="1">
        <v>1</v>
      </c>
      <c r="L1919" s="1">
        <v>2</v>
      </c>
      <c r="M1919" s="1" t="s">
        <v>12133</v>
      </c>
      <c r="N1919" s="1" t="s">
        <v>12134</v>
      </c>
      <c r="S1919" s="1" t="s">
        <v>1144</v>
      </c>
      <c r="T1919" s="1" t="s">
        <v>6384</v>
      </c>
      <c r="W1919" s="1" t="s">
        <v>3331</v>
      </c>
      <c r="X1919" s="1" t="s">
        <v>13803</v>
      </c>
      <c r="Y1919" s="1" t="s">
        <v>53</v>
      </c>
      <c r="Z1919" s="1" t="s">
        <v>6773</v>
      </c>
      <c r="AC1919" s="1">
        <v>55</v>
      </c>
      <c r="AD1919" s="1" t="s">
        <v>201</v>
      </c>
      <c r="AE1919" s="1" t="s">
        <v>8542</v>
      </c>
    </row>
    <row r="1920" spans="1:73" ht="13.5" customHeight="1">
      <c r="A1920" s="7" t="str">
        <f>HYPERLINK("http://kyu.snu.ac.kr/sdhj/index.jsp?type=hj/GK14611_00IM0001_091b.jpg","1738_수남면_091b")</f>
        <v>1738_수남면_091b</v>
      </c>
      <c r="B1920" s="2">
        <v>1738</v>
      </c>
      <c r="C1920" s="2" t="s">
        <v>12725</v>
      </c>
      <c r="D1920" s="2" t="s">
        <v>12726</v>
      </c>
      <c r="E1920" s="2">
        <v>1919</v>
      </c>
      <c r="F1920" s="1">
        <v>7</v>
      </c>
      <c r="G1920" s="1" t="s">
        <v>3294</v>
      </c>
      <c r="H1920" s="1" t="s">
        <v>6272</v>
      </c>
      <c r="I1920" s="1">
        <v>1</v>
      </c>
      <c r="L1920" s="1">
        <v>2</v>
      </c>
      <c r="M1920" s="1" t="s">
        <v>12133</v>
      </c>
      <c r="N1920" s="1" t="s">
        <v>12134</v>
      </c>
      <c r="S1920" s="1" t="s">
        <v>83</v>
      </c>
      <c r="T1920" s="1" t="s">
        <v>6369</v>
      </c>
      <c r="Y1920" s="1" t="s">
        <v>3332</v>
      </c>
      <c r="Z1920" s="1" t="s">
        <v>7671</v>
      </c>
      <c r="AC1920" s="1">
        <v>20</v>
      </c>
      <c r="AD1920" s="1" t="s">
        <v>63</v>
      </c>
      <c r="AE1920" s="1" t="s">
        <v>8535</v>
      </c>
      <c r="AF1920" s="1" t="s">
        <v>105</v>
      </c>
      <c r="AG1920" s="1" t="s">
        <v>8593</v>
      </c>
    </row>
    <row r="1921" spans="1:72" ht="13.5" customHeight="1">
      <c r="A1921" s="7" t="str">
        <f>HYPERLINK("http://kyu.snu.ac.kr/sdhj/index.jsp?type=hj/GK14611_00IM0001_091b.jpg","1738_수남면_091b")</f>
        <v>1738_수남면_091b</v>
      </c>
      <c r="B1921" s="2">
        <v>1738</v>
      </c>
      <c r="C1921" s="2" t="s">
        <v>12725</v>
      </c>
      <c r="D1921" s="2" t="s">
        <v>12726</v>
      </c>
      <c r="E1921" s="2">
        <v>1920</v>
      </c>
      <c r="F1921" s="1">
        <v>7</v>
      </c>
      <c r="G1921" s="1" t="s">
        <v>3294</v>
      </c>
      <c r="H1921" s="1" t="s">
        <v>6272</v>
      </c>
      <c r="I1921" s="1">
        <v>1</v>
      </c>
      <c r="L1921" s="1">
        <v>2</v>
      </c>
      <c r="M1921" s="1" t="s">
        <v>12133</v>
      </c>
      <c r="N1921" s="1" t="s">
        <v>12134</v>
      </c>
      <c r="S1921" s="1" t="s">
        <v>62</v>
      </c>
      <c r="T1921" s="1" t="s">
        <v>6363</v>
      </c>
      <c r="AC1921" s="1">
        <v>14</v>
      </c>
      <c r="AD1921" s="1" t="s">
        <v>210</v>
      </c>
      <c r="AE1921" s="1" t="s">
        <v>8582</v>
      </c>
    </row>
    <row r="1922" spans="1:72" ht="13.5" customHeight="1">
      <c r="A1922" s="7" t="str">
        <f>HYPERLINK("http://kyu.snu.ac.kr/sdhj/index.jsp?type=hj/GK14611_00IM0001_091b.jpg","1738_수남면_091b")</f>
        <v>1738_수남면_091b</v>
      </c>
      <c r="B1922" s="2">
        <v>1738</v>
      </c>
      <c r="C1922" s="2" t="s">
        <v>12725</v>
      </c>
      <c r="D1922" s="2" t="s">
        <v>12726</v>
      </c>
      <c r="E1922" s="2">
        <v>1921</v>
      </c>
      <c r="F1922" s="1">
        <v>7</v>
      </c>
      <c r="G1922" s="1" t="s">
        <v>3294</v>
      </c>
      <c r="H1922" s="1" t="s">
        <v>6272</v>
      </c>
      <c r="I1922" s="1">
        <v>1</v>
      </c>
      <c r="L1922" s="1">
        <v>3</v>
      </c>
      <c r="M1922" s="1" t="s">
        <v>12135</v>
      </c>
      <c r="N1922" s="1" t="s">
        <v>12136</v>
      </c>
      <c r="T1922" s="1" t="s">
        <v>12776</v>
      </c>
      <c r="U1922" s="1" t="s">
        <v>866</v>
      </c>
      <c r="V1922" s="1" t="s">
        <v>11055</v>
      </c>
      <c r="W1922" s="1" t="s">
        <v>66</v>
      </c>
      <c r="X1922" s="1" t="s">
        <v>11719</v>
      </c>
      <c r="Y1922" s="1" t="s">
        <v>2725</v>
      </c>
      <c r="Z1922" s="1" t="s">
        <v>7670</v>
      </c>
      <c r="AC1922" s="1">
        <v>77</v>
      </c>
      <c r="AD1922" s="1" t="s">
        <v>603</v>
      </c>
      <c r="AE1922" s="1" t="s">
        <v>8551</v>
      </c>
      <c r="AJ1922" s="1" t="s">
        <v>17</v>
      </c>
      <c r="AK1922" s="1" t="s">
        <v>8760</v>
      </c>
      <c r="AL1922" s="1" t="s">
        <v>2624</v>
      </c>
      <c r="AM1922" s="1" t="s">
        <v>8774</v>
      </c>
      <c r="AT1922" s="1" t="s">
        <v>113</v>
      </c>
      <c r="AU1922" s="1" t="s">
        <v>8879</v>
      </c>
      <c r="AV1922" s="1" t="s">
        <v>1386</v>
      </c>
      <c r="AW1922" s="1" t="s">
        <v>8283</v>
      </c>
      <c r="BG1922" s="1" t="s">
        <v>3333</v>
      </c>
      <c r="BH1922" s="1" t="s">
        <v>9688</v>
      </c>
      <c r="BI1922" s="1" t="s">
        <v>3334</v>
      </c>
      <c r="BJ1922" s="1" t="s">
        <v>7711</v>
      </c>
      <c r="BK1922" s="1" t="s">
        <v>48</v>
      </c>
      <c r="BL1922" s="1" t="s">
        <v>6678</v>
      </c>
      <c r="BM1922" s="1" t="s">
        <v>3335</v>
      </c>
      <c r="BN1922" s="1" t="s">
        <v>8311</v>
      </c>
      <c r="BO1922" s="1" t="s">
        <v>48</v>
      </c>
      <c r="BP1922" s="1" t="s">
        <v>6678</v>
      </c>
      <c r="BQ1922" s="1" t="s">
        <v>3336</v>
      </c>
      <c r="BR1922" s="1" t="s">
        <v>11299</v>
      </c>
      <c r="BS1922" s="1" t="s">
        <v>372</v>
      </c>
      <c r="BT1922" s="1" t="s">
        <v>8664</v>
      </c>
    </row>
    <row r="1923" spans="1:72" ht="13.5" customHeight="1">
      <c r="A1923" s="7" t="str">
        <f>HYPERLINK("http://kyu.snu.ac.kr/sdhj/index.jsp?type=hj/GK14611_00IM0001_091b.jpg","1738_수남면_091b")</f>
        <v>1738_수남면_091b</v>
      </c>
      <c r="B1923" s="2">
        <v>1738</v>
      </c>
      <c r="C1923" s="2" t="s">
        <v>12779</v>
      </c>
      <c r="D1923" s="2" t="s">
        <v>12780</v>
      </c>
      <c r="E1923" s="2">
        <v>1922</v>
      </c>
      <c r="F1923" s="1">
        <v>7</v>
      </c>
      <c r="G1923" s="1" t="s">
        <v>3294</v>
      </c>
      <c r="H1923" s="1" t="s">
        <v>6272</v>
      </c>
      <c r="I1923" s="1">
        <v>1</v>
      </c>
      <c r="L1923" s="1">
        <v>3</v>
      </c>
      <c r="M1923" s="1" t="s">
        <v>12135</v>
      </c>
      <c r="N1923" s="1" t="s">
        <v>12136</v>
      </c>
      <c r="S1923" s="1" t="s">
        <v>51</v>
      </c>
      <c r="T1923" s="1" t="s">
        <v>6364</v>
      </c>
      <c r="W1923" s="1" t="s">
        <v>153</v>
      </c>
      <c r="X1923" s="1" t="s">
        <v>6765</v>
      </c>
      <c r="Y1923" s="1" t="s">
        <v>53</v>
      </c>
      <c r="Z1923" s="1" t="s">
        <v>6773</v>
      </c>
      <c r="AC1923" s="1">
        <v>55</v>
      </c>
      <c r="AD1923" s="1" t="s">
        <v>201</v>
      </c>
      <c r="AE1923" s="1" t="s">
        <v>8542</v>
      </c>
      <c r="AJ1923" s="1" t="s">
        <v>17</v>
      </c>
      <c r="AK1923" s="1" t="s">
        <v>8760</v>
      </c>
      <c r="AL1923" s="1" t="s">
        <v>50</v>
      </c>
      <c r="AM1923" s="1" t="s">
        <v>11050</v>
      </c>
      <c r="AT1923" s="1" t="s">
        <v>1135</v>
      </c>
      <c r="AU1923" s="1" t="s">
        <v>11457</v>
      </c>
      <c r="AV1923" s="1" t="s">
        <v>3337</v>
      </c>
      <c r="AW1923" s="1" t="s">
        <v>9266</v>
      </c>
      <c r="BG1923" s="1" t="s">
        <v>124</v>
      </c>
      <c r="BH1923" s="1" t="s">
        <v>6616</v>
      </c>
      <c r="BI1923" s="1" t="s">
        <v>3338</v>
      </c>
      <c r="BJ1923" s="1" t="s">
        <v>9951</v>
      </c>
      <c r="BK1923" s="1" t="s">
        <v>992</v>
      </c>
      <c r="BL1923" s="1" t="s">
        <v>11458</v>
      </c>
      <c r="BM1923" s="1" t="s">
        <v>3284</v>
      </c>
      <c r="BN1923" s="1" t="s">
        <v>9955</v>
      </c>
      <c r="BO1923" s="1" t="s">
        <v>253</v>
      </c>
      <c r="BP1923" s="1" t="s">
        <v>10164</v>
      </c>
      <c r="BQ1923" s="1" t="s">
        <v>3339</v>
      </c>
      <c r="BR1923" s="1" t="s">
        <v>11116</v>
      </c>
      <c r="BS1923" s="1" t="s">
        <v>372</v>
      </c>
      <c r="BT1923" s="1" t="s">
        <v>8664</v>
      </c>
    </row>
    <row r="1924" spans="1:72" ht="13.5" customHeight="1">
      <c r="A1924" s="7" t="str">
        <f>HYPERLINK("http://kyu.snu.ac.kr/sdhj/index.jsp?type=hj/GK14611_00IM0001_091b.jpg","1738_수남면_091b")</f>
        <v>1738_수남면_091b</v>
      </c>
      <c r="B1924" s="2">
        <v>1738</v>
      </c>
      <c r="C1924" s="2" t="s">
        <v>12779</v>
      </c>
      <c r="D1924" s="2" t="s">
        <v>12780</v>
      </c>
      <c r="E1924" s="2">
        <v>1923</v>
      </c>
      <c r="F1924" s="1">
        <v>7</v>
      </c>
      <c r="G1924" s="1" t="s">
        <v>3294</v>
      </c>
      <c r="H1924" s="1" t="s">
        <v>6272</v>
      </c>
      <c r="I1924" s="1">
        <v>1</v>
      </c>
      <c r="L1924" s="1">
        <v>3</v>
      </c>
      <c r="M1924" s="1" t="s">
        <v>12135</v>
      </c>
      <c r="N1924" s="1" t="s">
        <v>12136</v>
      </c>
      <c r="S1924" s="1" t="s">
        <v>60</v>
      </c>
      <c r="T1924" s="1" t="s">
        <v>6373</v>
      </c>
      <c r="AF1924" s="1" t="s">
        <v>2565</v>
      </c>
      <c r="AG1924" s="1" t="s">
        <v>8597</v>
      </c>
    </row>
    <row r="1925" spans="1:72" ht="13.5" customHeight="1">
      <c r="A1925" s="7" t="str">
        <f>HYPERLINK("http://kyu.snu.ac.kr/sdhj/index.jsp?type=hj/GK14611_00IM0001_091b.jpg","1738_수남면_091b")</f>
        <v>1738_수남면_091b</v>
      </c>
      <c r="B1925" s="2">
        <v>1738</v>
      </c>
      <c r="C1925" s="2" t="s">
        <v>12690</v>
      </c>
      <c r="D1925" s="2" t="s">
        <v>12691</v>
      </c>
      <c r="E1925" s="2">
        <v>1924</v>
      </c>
      <c r="F1925" s="1">
        <v>7</v>
      </c>
      <c r="G1925" s="1" t="s">
        <v>3294</v>
      </c>
      <c r="H1925" s="1" t="s">
        <v>6272</v>
      </c>
      <c r="I1925" s="1">
        <v>1</v>
      </c>
      <c r="L1925" s="1">
        <v>3</v>
      </c>
      <c r="M1925" s="1" t="s">
        <v>12135</v>
      </c>
      <c r="N1925" s="1" t="s">
        <v>12136</v>
      </c>
      <c r="S1925" s="1" t="s">
        <v>3340</v>
      </c>
      <c r="T1925" s="1" t="s">
        <v>6424</v>
      </c>
      <c r="U1925" s="1" t="s">
        <v>3341</v>
      </c>
      <c r="V1925" s="1" t="s">
        <v>6629</v>
      </c>
      <c r="Y1925" s="1" t="s">
        <v>3342</v>
      </c>
      <c r="Z1925" s="1" t="s">
        <v>7669</v>
      </c>
      <c r="AC1925" s="1">
        <v>15</v>
      </c>
      <c r="AD1925" s="1" t="s">
        <v>379</v>
      </c>
      <c r="AE1925" s="1" t="s">
        <v>8553</v>
      </c>
    </row>
    <row r="1926" spans="1:72" ht="13.5" customHeight="1">
      <c r="A1926" s="7" t="str">
        <f>HYPERLINK("http://kyu.snu.ac.kr/sdhj/index.jsp?type=hj/GK14611_00IM0001_091b.jpg","1738_수남면_091b")</f>
        <v>1738_수남면_091b</v>
      </c>
      <c r="B1926" s="2">
        <v>1738</v>
      </c>
      <c r="C1926" s="2" t="s">
        <v>12740</v>
      </c>
      <c r="D1926" s="2" t="s">
        <v>12741</v>
      </c>
      <c r="E1926" s="2">
        <v>1925</v>
      </c>
      <c r="F1926" s="1">
        <v>7</v>
      </c>
      <c r="G1926" s="1" t="s">
        <v>3294</v>
      </c>
      <c r="H1926" s="1" t="s">
        <v>6272</v>
      </c>
      <c r="I1926" s="1">
        <v>1</v>
      </c>
      <c r="L1926" s="1">
        <v>3</v>
      </c>
      <c r="M1926" s="1" t="s">
        <v>12135</v>
      </c>
      <c r="N1926" s="1" t="s">
        <v>12136</v>
      </c>
      <c r="S1926" s="1" t="s">
        <v>398</v>
      </c>
      <c r="T1926" s="1" t="s">
        <v>6423</v>
      </c>
      <c r="U1926" s="1" t="s">
        <v>44</v>
      </c>
      <c r="V1926" s="1" t="s">
        <v>6520</v>
      </c>
      <c r="Y1926" s="1" t="s">
        <v>3343</v>
      </c>
      <c r="Z1926" s="1" t="s">
        <v>7668</v>
      </c>
      <c r="AC1926" s="1">
        <v>11</v>
      </c>
      <c r="AD1926" s="1" t="s">
        <v>134</v>
      </c>
      <c r="AE1926" s="1" t="s">
        <v>8563</v>
      </c>
    </row>
    <row r="1927" spans="1:72" ht="13.5" customHeight="1">
      <c r="A1927" s="7" t="str">
        <f>HYPERLINK("http://kyu.snu.ac.kr/sdhj/index.jsp?type=hj/GK14611_00IM0001_091b.jpg","1738_수남면_091b")</f>
        <v>1738_수남면_091b</v>
      </c>
      <c r="B1927" s="2">
        <v>1738</v>
      </c>
      <c r="C1927" s="2" t="s">
        <v>12690</v>
      </c>
      <c r="D1927" s="2" t="s">
        <v>12691</v>
      </c>
      <c r="E1927" s="2">
        <v>1926</v>
      </c>
      <c r="F1927" s="1">
        <v>7</v>
      </c>
      <c r="G1927" s="1" t="s">
        <v>3294</v>
      </c>
      <c r="H1927" s="1" t="s">
        <v>6272</v>
      </c>
      <c r="I1927" s="1">
        <v>1</v>
      </c>
      <c r="L1927" s="1">
        <v>4</v>
      </c>
      <c r="M1927" s="1" t="s">
        <v>12137</v>
      </c>
      <c r="N1927" s="1" t="s">
        <v>12138</v>
      </c>
      <c r="T1927" s="1" t="s">
        <v>13375</v>
      </c>
      <c r="U1927" s="1" t="s">
        <v>3344</v>
      </c>
      <c r="V1927" s="1" t="s">
        <v>6628</v>
      </c>
      <c r="W1927" s="1" t="s">
        <v>66</v>
      </c>
      <c r="X1927" s="1" t="s">
        <v>11719</v>
      </c>
      <c r="Y1927" s="1" t="s">
        <v>3345</v>
      </c>
      <c r="Z1927" s="1" t="s">
        <v>7667</v>
      </c>
      <c r="AC1927" s="1">
        <v>65</v>
      </c>
      <c r="AD1927" s="1" t="s">
        <v>180</v>
      </c>
      <c r="AE1927" s="1" t="s">
        <v>8530</v>
      </c>
      <c r="AJ1927" s="1" t="s">
        <v>17</v>
      </c>
      <c r="AK1927" s="1" t="s">
        <v>8760</v>
      </c>
      <c r="AL1927" s="1" t="s">
        <v>2624</v>
      </c>
      <c r="AM1927" s="1" t="s">
        <v>8774</v>
      </c>
      <c r="AT1927" s="1" t="s">
        <v>307</v>
      </c>
      <c r="AU1927" s="1" t="s">
        <v>8875</v>
      </c>
      <c r="AV1927" s="1" t="s">
        <v>2482</v>
      </c>
      <c r="AW1927" s="1" t="s">
        <v>9231</v>
      </c>
      <c r="BG1927" s="1" t="s">
        <v>113</v>
      </c>
      <c r="BH1927" s="1" t="s">
        <v>8879</v>
      </c>
      <c r="BI1927" s="1" t="s">
        <v>1386</v>
      </c>
      <c r="BJ1927" s="1" t="s">
        <v>8283</v>
      </c>
      <c r="BK1927" s="1" t="s">
        <v>3333</v>
      </c>
      <c r="BL1927" s="1" t="s">
        <v>9688</v>
      </c>
      <c r="BM1927" s="1" t="s">
        <v>3334</v>
      </c>
      <c r="BN1927" s="1" t="s">
        <v>7711</v>
      </c>
      <c r="BO1927" s="1" t="s">
        <v>113</v>
      </c>
      <c r="BP1927" s="1" t="s">
        <v>8879</v>
      </c>
      <c r="BQ1927" s="1" t="s">
        <v>3346</v>
      </c>
      <c r="BR1927" s="1" t="s">
        <v>10808</v>
      </c>
      <c r="BS1927" s="1" t="s">
        <v>3347</v>
      </c>
      <c r="BT1927" s="1" t="s">
        <v>11031</v>
      </c>
    </row>
    <row r="1928" spans="1:72" ht="13.5" customHeight="1">
      <c r="A1928" s="7" t="str">
        <f>HYPERLINK("http://kyu.snu.ac.kr/sdhj/index.jsp?type=hj/GK14611_00IM0001_091b.jpg","1738_수남면_091b")</f>
        <v>1738_수남면_091b</v>
      </c>
      <c r="B1928" s="2">
        <v>1738</v>
      </c>
      <c r="C1928" s="2" t="s">
        <v>12732</v>
      </c>
      <c r="D1928" s="2" t="s">
        <v>12733</v>
      </c>
      <c r="E1928" s="2">
        <v>1927</v>
      </c>
      <c r="F1928" s="1">
        <v>7</v>
      </c>
      <c r="G1928" s="1" t="s">
        <v>3294</v>
      </c>
      <c r="H1928" s="1" t="s">
        <v>6272</v>
      </c>
      <c r="I1928" s="1">
        <v>1</v>
      </c>
      <c r="L1928" s="1">
        <v>4</v>
      </c>
      <c r="M1928" s="1" t="s">
        <v>12137</v>
      </c>
      <c r="N1928" s="1" t="s">
        <v>12138</v>
      </c>
      <c r="S1928" s="1" t="s">
        <v>51</v>
      </c>
      <c r="T1928" s="1" t="s">
        <v>6364</v>
      </c>
      <c r="W1928" s="1" t="s">
        <v>1066</v>
      </c>
      <c r="X1928" s="1" t="s">
        <v>6723</v>
      </c>
      <c r="Y1928" s="1" t="s">
        <v>53</v>
      </c>
      <c r="Z1928" s="1" t="s">
        <v>6773</v>
      </c>
      <c r="AC1928" s="1">
        <v>55</v>
      </c>
      <c r="AD1928" s="1" t="s">
        <v>201</v>
      </c>
      <c r="AE1928" s="1" t="s">
        <v>8542</v>
      </c>
      <c r="AJ1928" s="1" t="s">
        <v>17</v>
      </c>
      <c r="AK1928" s="1" t="s">
        <v>8760</v>
      </c>
      <c r="AL1928" s="1" t="s">
        <v>202</v>
      </c>
      <c r="AM1928" s="1" t="s">
        <v>7720</v>
      </c>
      <c r="AT1928" s="1" t="s">
        <v>119</v>
      </c>
      <c r="AU1928" s="1" t="s">
        <v>8868</v>
      </c>
      <c r="AV1928" s="1" t="s">
        <v>3348</v>
      </c>
      <c r="AW1928" s="1" t="s">
        <v>9265</v>
      </c>
      <c r="BG1928" s="1" t="s">
        <v>3349</v>
      </c>
      <c r="BH1928" s="1" t="s">
        <v>9683</v>
      </c>
      <c r="BI1928" s="1" t="s">
        <v>3350</v>
      </c>
      <c r="BJ1928" s="1" t="s">
        <v>9950</v>
      </c>
      <c r="BK1928" s="1" t="s">
        <v>1951</v>
      </c>
      <c r="BL1928" s="1" t="s">
        <v>8881</v>
      </c>
      <c r="BM1928" s="1" t="s">
        <v>3351</v>
      </c>
      <c r="BN1928" s="1" t="s">
        <v>10380</v>
      </c>
      <c r="BO1928" s="1" t="s">
        <v>307</v>
      </c>
      <c r="BP1928" s="1" t="s">
        <v>8875</v>
      </c>
      <c r="BQ1928" s="1" t="s">
        <v>3352</v>
      </c>
      <c r="BR1928" s="1" t="s">
        <v>11148</v>
      </c>
      <c r="BS1928" s="1" t="s">
        <v>50</v>
      </c>
      <c r="BT1928" s="1" t="s">
        <v>11050</v>
      </c>
    </row>
    <row r="1929" spans="1:72" ht="13.5" customHeight="1">
      <c r="A1929" s="7" t="str">
        <f>HYPERLINK("http://kyu.snu.ac.kr/sdhj/index.jsp?type=hj/GK14611_00IM0001_091b.jpg","1738_수남면_091b")</f>
        <v>1738_수남면_091b</v>
      </c>
      <c r="B1929" s="2">
        <v>1738</v>
      </c>
      <c r="C1929" s="2" t="s">
        <v>13730</v>
      </c>
      <c r="D1929" s="2" t="s">
        <v>13731</v>
      </c>
      <c r="E1929" s="2">
        <v>1928</v>
      </c>
      <c r="F1929" s="1">
        <v>7</v>
      </c>
      <c r="G1929" s="1" t="s">
        <v>3294</v>
      </c>
      <c r="H1929" s="1" t="s">
        <v>6272</v>
      </c>
      <c r="I1929" s="1">
        <v>1</v>
      </c>
      <c r="L1929" s="1">
        <v>4</v>
      </c>
      <c r="M1929" s="1" t="s">
        <v>12137</v>
      </c>
      <c r="N1929" s="1" t="s">
        <v>12138</v>
      </c>
      <c r="S1929" s="1" t="s">
        <v>838</v>
      </c>
      <c r="T1929" s="1" t="s">
        <v>6385</v>
      </c>
      <c r="Y1929" s="1" t="s">
        <v>3353</v>
      </c>
      <c r="Z1929" s="1" t="s">
        <v>7597</v>
      </c>
      <c r="AF1929" s="1" t="s">
        <v>455</v>
      </c>
      <c r="AG1929" s="1" t="s">
        <v>8591</v>
      </c>
      <c r="AH1929" s="1" t="s">
        <v>13804</v>
      </c>
      <c r="AI1929" s="1" t="s">
        <v>8707</v>
      </c>
    </row>
    <row r="1930" spans="1:72" ht="13.5" customHeight="1">
      <c r="A1930" s="7" t="str">
        <f>HYPERLINK("http://kyu.snu.ac.kr/sdhj/index.jsp?type=hj/GK14611_00IM0001_091b.jpg","1738_수남면_091b")</f>
        <v>1738_수남면_091b</v>
      </c>
      <c r="B1930" s="2">
        <v>1738</v>
      </c>
      <c r="C1930" s="2" t="s">
        <v>12675</v>
      </c>
      <c r="D1930" s="2" t="s">
        <v>12849</v>
      </c>
      <c r="E1930" s="2">
        <v>1929</v>
      </c>
      <c r="F1930" s="1">
        <v>7</v>
      </c>
      <c r="G1930" s="1" t="s">
        <v>3294</v>
      </c>
      <c r="H1930" s="1" t="s">
        <v>6272</v>
      </c>
      <c r="I1930" s="1">
        <v>1</v>
      </c>
      <c r="L1930" s="1">
        <v>4</v>
      </c>
      <c r="M1930" s="1" t="s">
        <v>12137</v>
      </c>
      <c r="N1930" s="1" t="s">
        <v>12138</v>
      </c>
      <c r="S1930" s="1" t="s">
        <v>62</v>
      </c>
      <c r="T1930" s="1" t="s">
        <v>6363</v>
      </c>
      <c r="AF1930" s="1" t="s">
        <v>2565</v>
      </c>
      <c r="AG1930" s="1" t="s">
        <v>8597</v>
      </c>
    </row>
    <row r="1931" spans="1:72" ht="13.5" customHeight="1">
      <c r="A1931" s="7" t="str">
        <f>HYPERLINK("http://kyu.snu.ac.kr/sdhj/index.jsp?type=hj/GK14611_00IM0001_091b.jpg","1738_수남면_091b")</f>
        <v>1738_수남면_091b</v>
      </c>
      <c r="B1931" s="2">
        <v>1738</v>
      </c>
      <c r="C1931" s="2" t="s">
        <v>12786</v>
      </c>
      <c r="D1931" s="2" t="s">
        <v>12787</v>
      </c>
      <c r="E1931" s="2">
        <v>1930</v>
      </c>
      <c r="F1931" s="1">
        <v>7</v>
      </c>
      <c r="G1931" s="1" t="s">
        <v>3294</v>
      </c>
      <c r="H1931" s="1" t="s">
        <v>6272</v>
      </c>
      <c r="I1931" s="1">
        <v>1</v>
      </c>
      <c r="L1931" s="1">
        <v>4</v>
      </c>
      <c r="M1931" s="1" t="s">
        <v>12137</v>
      </c>
      <c r="N1931" s="1" t="s">
        <v>12138</v>
      </c>
      <c r="S1931" s="1" t="s">
        <v>3354</v>
      </c>
      <c r="T1931" s="1" t="s">
        <v>6419</v>
      </c>
      <c r="U1931" s="1" t="s">
        <v>3355</v>
      </c>
      <c r="V1931" s="1" t="s">
        <v>6627</v>
      </c>
      <c r="W1931" s="1" t="s">
        <v>258</v>
      </c>
      <c r="X1931" s="1" t="s">
        <v>6713</v>
      </c>
      <c r="Y1931" s="1" t="s">
        <v>3356</v>
      </c>
      <c r="Z1931" s="1" t="s">
        <v>7666</v>
      </c>
      <c r="AC1931" s="1">
        <v>30</v>
      </c>
      <c r="AD1931" s="1" t="s">
        <v>312</v>
      </c>
      <c r="AE1931" s="1" t="s">
        <v>8552</v>
      </c>
      <c r="AF1931" s="1" t="s">
        <v>105</v>
      </c>
      <c r="AG1931" s="1" t="s">
        <v>8593</v>
      </c>
    </row>
    <row r="1932" spans="1:72" ht="13.5" customHeight="1">
      <c r="A1932" s="7" t="str">
        <f>HYPERLINK("http://kyu.snu.ac.kr/sdhj/index.jsp?type=hj/GK14611_00IM0001_091b.jpg","1738_수남면_091b")</f>
        <v>1738_수남면_091b</v>
      </c>
      <c r="B1932" s="2">
        <v>1738</v>
      </c>
      <c r="C1932" s="2" t="s">
        <v>12786</v>
      </c>
      <c r="D1932" s="2" t="s">
        <v>12787</v>
      </c>
      <c r="E1932" s="2">
        <v>1931</v>
      </c>
      <c r="F1932" s="1">
        <v>7</v>
      </c>
      <c r="G1932" s="1" t="s">
        <v>3294</v>
      </c>
      <c r="H1932" s="1" t="s">
        <v>6272</v>
      </c>
      <c r="I1932" s="1">
        <v>1</v>
      </c>
      <c r="L1932" s="1">
        <v>4</v>
      </c>
      <c r="M1932" s="1" t="s">
        <v>12137</v>
      </c>
      <c r="N1932" s="1" t="s">
        <v>12138</v>
      </c>
      <c r="S1932" s="1" t="s">
        <v>62</v>
      </c>
      <c r="T1932" s="1" t="s">
        <v>6363</v>
      </c>
      <c r="AC1932" s="1">
        <v>26</v>
      </c>
      <c r="AD1932" s="1" t="s">
        <v>341</v>
      </c>
      <c r="AE1932" s="1" t="s">
        <v>8548</v>
      </c>
    </row>
    <row r="1933" spans="1:72" ht="13.5" customHeight="1">
      <c r="A1933" s="7" t="str">
        <f>HYPERLINK("http://kyu.snu.ac.kr/sdhj/index.jsp?type=hj/GK14611_00IM0001_091b.jpg","1738_수남면_091b")</f>
        <v>1738_수남면_091b</v>
      </c>
      <c r="B1933" s="2">
        <v>1738</v>
      </c>
      <c r="C1933" s="2" t="s">
        <v>12786</v>
      </c>
      <c r="D1933" s="2" t="s">
        <v>12787</v>
      </c>
      <c r="E1933" s="2">
        <v>1932</v>
      </c>
      <c r="F1933" s="1">
        <v>7</v>
      </c>
      <c r="G1933" s="1" t="s">
        <v>3294</v>
      </c>
      <c r="H1933" s="1" t="s">
        <v>6272</v>
      </c>
      <c r="I1933" s="1">
        <v>1</v>
      </c>
      <c r="L1933" s="1">
        <v>4</v>
      </c>
      <c r="M1933" s="1" t="s">
        <v>12137</v>
      </c>
      <c r="N1933" s="1" t="s">
        <v>12138</v>
      </c>
      <c r="S1933" s="1" t="s">
        <v>62</v>
      </c>
      <c r="T1933" s="1" t="s">
        <v>6363</v>
      </c>
      <c r="AC1933" s="1">
        <v>22</v>
      </c>
      <c r="AD1933" s="1" t="s">
        <v>199</v>
      </c>
      <c r="AE1933" s="1" t="s">
        <v>8564</v>
      </c>
    </row>
    <row r="1934" spans="1:72" ht="13.5" customHeight="1">
      <c r="A1934" s="7" t="str">
        <f>HYPERLINK("http://kyu.snu.ac.kr/sdhj/index.jsp?type=hj/GK14611_00IM0001_092a.jpg","1738_수남면_092a")</f>
        <v>1738_수남면_092a</v>
      </c>
      <c r="B1934" s="2">
        <v>1738</v>
      </c>
      <c r="C1934" s="2" t="s">
        <v>12786</v>
      </c>
      <c r="D1934" s="2" t="s">
        <v>12787</v>
      </c>
      <c r="E1934" s="2">
        <v>1933</v>
      </c>
      <c r="F1934" s="1">
        <v>7</v>
      </c>
      <c r="G1934" s="1" t="s">
        <v>3294</v>
      </c>
      <c r="H1934" s="1" t="s">
        <v>6272</v>
      </c>
      <c r="I1934" s="1">
        <v>1</v>
      </c>
      <c r="L1934" s="1">
        <v>5</v>
      </c>
      <c r="M1934" s="1" t="s">
        <v>3295</v>
      </c>
      <c r="N1934" s="1" t="s">
        <v>6315</v>
      </c>
      <c r="O1934" s="1" t="s">
        <v>6</v>
      </c>
      <c r="P1934" s="1" t="s">
        <v>6347</v>
      </c>
      <c r="T1934" s="1" t="s">
        <v>13805</v>
      </c>
      <c r="U1934" s="1" t="s">
        <v>3357</v>
      </c>
      <c r="V1934" s="1" t="s">
        <v>6511</v>
      </c>
      <c r="W1934" s="1" t="s">
        <v>1202</v>
      </c>
      <c r="X1934" s="1" t="s">
        <v>6737</v>
      </c>
      <c r="Y1934" s="1" t="s">
        <v>3358</v>
      </c>
      <c r="Z1934" s="1" t="s">
        <v>7665</v>
      </c>
      <c r="AC1934" s="1">
        <v>28</v>
      </c>
      <c r="AD1934" s="1" t="s">
        <v>516</v>
      </c>
      <c r="AE1934" s="1" t="s">
        <v>8567</v>
      </c>
      <c r="AJ1934" s="1" t="s">
        <v>17</v>
      </c>
      <c r="AK1934" s="1" t="s">
        <v>8760</v>
      </c>
      <c r="AL1934" s="1" t="s">
        <v>55</v>
      </c>
      <c r="AM1934" s="1" t="s">
        <v>8766</v>
      </c>
      <c r="AT1934" s="1" t="s">
        <v>79</v>
      </c>
      <c r="AU1934" s="1" t="s">
        <v>6493</v>
      </c>
      <c r="AV1934" s="1" t="s">
        <v>3359</v>
      </c>
      <c r="AW1934" s="1" t="s">
        <v>7664</v>
      </c>
      <c r="BG1934" s="1" t="s">
        <v>46</v>
      </c>
      <c r="BH1934" s="1" t="s">
        <v>6649</v>
      </c>
      <c r="BI1934" s="1" t="s">
        <v>3360</v>
      </c>
      <c r="BJ1934" s="1" t="s">
        <v>9949</v>
      </c>
      <c r="BK1934" s="1" t="s">
        <v>46</v>
      </c>
      <c r="BL1934" s="1" t="s">
        <v>6649</v>
      </c>
      <c r="BM1934" s="1" t="s">
        <v>3361</v>
      </c>
      <c r="BN1934" s="1" t="s">
        <v>7192</v>
      </c>
      <c r="BO1934" s="1" t="s">
        <v>46</v>
      </c>
      <c r="BP1934" s="1" t="s">
        <v>6649</v>
      </c>
      <c r="BQ1934" s="1" t="s">
        <v>3362</v>
      </c>
      <c r="BR1934" s="1" t="s">
        <v>10835</v>
      </c>
      <c r="BS1934" s="1" t="s">
        <v>2624</v>
      </c>
      <c r="BT1934" s="1" t="s">
        <v>8774</v>
      </c>
    </row>
    <row r="1935" spans="1:72" ht="13.5" customHeight="1">
      <c r="A1935" s="7" t="str">
        <f>HYPERLINK("http://kyu.snu.ac.kr/sdhj/index.jsp?type=hj/GK14611_00IM0001_092a.jpg","1738_수남면_092a")</f>
        <v>1738_수남면_092a</v>
      </c>
      <c r="B1935" s="2">
        <v>1738</v>
      </c>
      <c r="C1935" s="2" t="s">
        <v>12740</v>
      </c>
      <c r="D1935" s="2" t="s">
        <v>12741</v>
      </c>
      <c r="E1935" s="2">
        <v>1934</v>
      </c>
      <c r="F1935" s="1">
        <v>7</v>
      </c>
      <c r="G1935" s="1" t="s">
        <v>3294</v>
      </c>
      <c r="H1935" s="1" t="s">
        <v>6272</v>
      </c>
      <c r="I1935" s="1">
        <v>1</v>
      </c>
      <c r="L1935" s="1">
        <v>5</v>
      </c>
      <c r="M1935" s="1" t="s">
        <v>3295</v>
      </c>
      <c r="N1935" s="1" t="s">
        <v>6315</v>
      </c>
      <c r="S1935" s="1" t="s">
        <v>385</v>
      </c>
      <c r="T1935" s="1" t="s">
        <v>385</v>
      </c>
      <c r="U1935" s="1" t="s">
        <v>79</v>
      </c>
      <c r="V1935" s="1" t="s">
        <v>6493</v>
      </c>
      <c r="Y1935" s="1" t="s">
        <v>3359</v>
      </c>
      <c r="Z1935" s="1" t="s">
        <v>7664</v>
      </c>
      <c r="AC1935" s="1">
        <v>62</v>
      </c>
      <c r="AD1935" s="1" t="s">
        <v>104</v>
      </c>
      <c r="AE1935" s="1" t="s">
        <v>8576</v>
      </c>
    </row>
    <row r="1936" spans="1:72" ht="13.5" customHeight="1">
      <c r="A1936" s="7" t="str">
        <f>HYPERLINK("http://kyu.snu.ac.kr/sdhj/index.jsp?type=hj/GK14611_00IM0001_092a.jpg","1738_수남면_092a")</f>
        <v>1738_수남면_092a</v>
      </c>
      <c r="B1936" s="2">
        <v>1738</v>
      </c>
      <c r="C1936" s="2" t="s">
        <v>13787</v>
      </c>
      <c r="D1936" s="2" t="s">
        <v>13788</v>
      </c>
      <c r="E1936" s="2">
        <v>1935</v>
      </c>
      <c r="F1936" s="1">
        <v>7</v>
      </c>
      <c r="G1936" s="1" t="s">
        <v>3294</v>
      </c>
      <c r="H1936" s="1" t="s">
        <v>6272</v>
      </c>
      <c r="I1936" s="1">
        <v>1</v>
      </c>
      <c r="L1936" s="1">
        <v>5</v>
      </c>
      <c r="M1936" s="1" t="s">
        <v>3295</v>
      </c>
      <c r="N1936" s="1" t="s">
        <v>6315</v>
      </c>
      <c r="S1936" s="1" t="s">
        <v>51</v>
      </c>
      <c r="T1936" s="1" t="s">
        <v>6364</v>
      </c>
      <c r="W1936" s="1" t="s">
        <v>66</v>
      </c>
      <c r="X1936" s="1" t="s">
        <v>11719</v>
      </c>
      <c r="Y1936" s="1" t="s">
        <v>53</v>
      </c>
      <c r="Z1936" s="1" t="s">
        <v>6773</v>
      </c>
      <c r="AC1936" s="1">
        <v>32</v>
      </c>
      <c r="AD1936" s="1" t="s">
        <v>334</v>
      </c>
      <c r="AE1936" s="1" t="s">
        <v>8569</v>
      </c>
      <c r="AJ1936" s="1" t="s">
        <v>17</v>
      </c>
      <c r="AK1936" s="1" t="s">
        <v>8760</v>
      </c>
      <c r="AL1936" s="1" t="s">
        <v>285</v>
      </c>
      <c r="AM1936" s="1" t="s">
        <v>8520</v>
      </c>
      <c r="AT1936" s="1" t="s">
        <v>79</v>
      </c>
      <c r="AU1936" s="1" t="s">
        <v>6493</v>
      </c>
      <c r="AV1936" s="1" t="s">
        <v>3363</v>
      </c>
      <c r="AW1936" s="1" t="s">
        <v>13806</v>
      </c>
      <c r="BG1936" s="1" t="s">
        <v>46</v>
      </c>
      <c r="BH1936" s="1" t="s">
        <v>6649</v>
      </c>
      <c r="BI1936" s="1" t="s">
        <v>3364</v>
      </c>
      <c r="BJ1936" s="1" t="s">
        <v>8258</v>
      </c>
      <c r="BK1936" s="1" t="s">
        <v>46</v>
      </c>
      <c r="BL1936" s="1" t="s">
        <v>6649</v>
      </c>
      <c r="BM1936" s="1" t="s">
        <v>2849</v>
      </c>
      <c r="BN1936" s="1" t="s">
        <v>7864</v>
      </c>
      <c r="BO1936" s="1" t="s">
        <v>81</v>
      </c>
      <c r="BP1936" s="1" t="s">
        <v>8866</v>
      </c>
      <c r="BQ1936" s="1" t="s">
        <v>3365</v>
      </c>
      <c r="BR1936" s="1" t="s">
        <v>11199</v>
      </c>
      <c r="BS1936" s="1" t="s">
        <v>50</v>
      </c>
      <c r="BT1936" s="1" t="s">
        <v>11050</v>
      </c>
    </row>
    <row r="1937" spans="1:72" ht="13.5" customHeight="1">
      <c r="A1937" s="7" t="str">
        <f>HYPERLINK("http://kyu.snu.ac.kr/sdhj/index.jsp?type=hj/GK14611_00IM0001_092a.jpg","1738_수남면_092a")</f>
        <v>1738_수남면_092a</v>
      </c>
      <c r="B1937" s="2">
        <v>1738</v>
      </c>
      <c r="C1937" s="2" t="s">
        <v>12703</v>
      </c>
      <c r="D1937" s="2" t="s">
        <v>12704</v>
      </c>
      <c r="E1937" s="2">
        <v>1936</v>
      </c>
      <c r="F1937" s="1">
        <v>7</v>
      </c>
      <c r="G1937" s="1" t="s">
        <v>3294</v>
      </c>
      <c r="H1937" s="1" t="s">
        <v>6272</v>
      </c>
      <c r="I1937" s="1">
        <v>2</v>
      </c>
      <c r="J1937" s="1" t="s">
        <v>3366</v>
      </c>
      <c r="K1937" s="1" t="s">
        <v>6314</v>
      </c>
      <c r="L1937" s="1">
        <v>1</v>
      </c>
      <c r="M1937" s="1" t="s">
        <v>12139</v>
      </c>
      <c r="N1937" s="1" t="s">
        <v>12140</v>
      </c>
      <c r="T1937" s="1" t="s">
        <v>12752</v>
      </c>
      <c r="U1937" s="1" t="s">
        <v>2124</v>
      </c>
      <c r="V1937" s="1" t="s">
        <v>11455</v>
      </c>
      <c r="W1937" s="1" t="s">
        <v>38</v>
      </c>
      <c r="X1937" s="1" t="s">
        <v>6711</v>
      </c>
      <c r="Y1937" s="1" t="s">
        <v>3367</v>
      </c>
      <c r="Z1937" s="1" t="s">
        <v>7514</v>
      </c>
      <c r="AC1937" s="1">
        <v>75</v>
      </c>
      <c r="AD1937" s="1" t="s">
        <v>379</v>
      </c>
      <c r="AE1937" s="1" t="s">
        <v>8553</v>
      </c>
      <c r="AJ1937" s="1" t="s">
        <v>17</v>
      </c>
      <c r="AK1937" s="1" t="s">
        <v>8760</v>
      </c>
      <c r="AL1937" s="1" t="s">
        <v>41</v>
      </c>
      <c r="AM1937" s="1" t="s">
        <v>8676</v>
      </c>
      <c r="AT1937" s="1" t="s">
        <v>81</v>
      </c>
      <c r="AU1937" s="1" t="s">
        <v>8866</v>
      </c>
      <c r="AV1937" s="1" t="s">
        <v>2225</v>
      </c>
      <c r="AW1937" s="1" t="s">
        <v>9264</v>
      </c>
      <c r="BG1937" s="1" t="s">
        <v>1135</v>
      </c>
      <c r="BH1937" s="1" t="s">
        <v>11457</v>
      </c>
      <c r="BI1937" s="1" t="s">
        <v>3368</v>
      </c>
      <c r="BJ1937" s="1" t="s">
        <v>9947</v>
      </c>
      <c r="BK1937" s="1" t="s">
        <v>81</v>
      </c>
      <c r="BL1937" s="1" t="s">
        <v>8866</v>
      </c>
      <c r="BM1937" s="1" t="s">
        <v>3369</v>
      </c>
      <c r="BN1937" s="1" t="s">
        <v>10379</v>
      </c>
      <c r="BO1937" s="1" t="s">
        <v>81</v>
      </c>
      <c r="BP1937" s="1" t="s">
        <v>8866</v>
      </c>
      <c r="BQ1937" s="1" t="s">
        <v>3370</v>
      </c>
      <c r="BR1937" s="1" t="s">
        <v>10834</v>
      </c>
      <c r="BS1937" s="1" t="s">
        <v>372</v>
      </c>
      <c r="BT1937" s="1" t="s">
        <v>8664</v>
      </c>
    </row>
    <row r="1938" spans="1:72" ht="13.5" customHeight="1">
      <c r="A1938" s="7" t="str">
        <f>HYPERLINK("http://kyu.snu.ac.kr/sdhj/index.jsp?type=hj/GK14611_00IM0001_092a.jpg","1738_수남면_092a")</f>
        <v>1738_수남면_092a</v>
      </c>
      <c r="B1938" s="2">
        <v>1738</v>
      </c>
      <c r="C1938" s="2" t="s">
        <v>12946</v>
      </c>
      <c r="D1938" s="2" t="s">
        <v>12947</v>
      </c>
      <c r="E1938" s="2">
        <v>1937</v>
      </c>
      <c r="F1938" s="1">
        <v>7</v>
      </c>
      <c r="G1938" s="1" t="s">
        <v>3294</v>
      </c>
      <c r="H1938" s="1" t="s">
        <v>6272</v>
      </c>
      <c r="I1938" s="1">
        <v>2</v>
      </c>
      <c r="L1938" s="1">
        <v>1</v>
      </c>
      <c r="M1938" s="1" t="s">
        <v>12139</v>
      </c>
      <c r="N1938" s="1" t="s">
        <v>12140</v>
      </c>
      <c r="S1938" s="1" t="s">
        <v>51</v>
      </c>
      <c r="T1938" s="1" t="s">
        <v>6364</v>
      </c>
      <c r="W1938" s="1" t="s">
        <v>460</v>
      </c>
      <c r="X1938" s="1" t="s">
        <v>6720</v>
      </c>
      <c r="Y1938" s="1" t="s">
        <v>170</v>
      </c>
      <c r="Z1938" s="1" t="s">
        <v>6819</v>
      </c>
      <c r="AC1938" s="1">
        <v>59</v>
      </c>
      <c r="AD1938" s="1" t="s">
        <v>154</v>
      </c>
      <c r="AE1938" s="1" t="s">
        <v>8577</v>
      </c>
      <c r="AJ1938" s="1" t="s">
        <v>173</v>
      </c>
      <c r="AK1938" s="1" t="s">
        <v>8258</v>
      </c>
      <c r="AL1938" s="1" t="s">
        <v>161</v>
      </c>
      <c r="AM1938" s="1" t="s">
        <v>8764</v>
      </c>
      <c r="AT1938" s="1" t="s">
        <v>81</v>
      </c>
      <c r="AU1938" s="1" t="s">
        <v>8866</v>
      </c>
      <c r="AV1938" s="1" t="s">
        <v>3371</v>
      </c>
      <c r="AW1938" s="1" t="s">
        <v>9263</v>
      </c>
      <c r="BG1938" s="1" t="s">
        <v>251</v>
      </c>
      <c r="BH1938" s="1" t="s">
        <v>9687</v>
      </c>
      <c r="BI1938" s="1" t="s">
        <v>3372</v>
      </c>
      <c r="BJ1938" s="1" t="s">
        <v>9948</v>
      </c>
      <c r="BK1938" s="1" t="s">
        <v>81</v>
      </c>
      <c r="BL1938" s="1" t="s">
        <v>8866</v>
      </c>
      <c r="BM1938" s="1" t="s">
        <v>6248</v>
      </c>
      <c r="BN1938" s="1" t="s">
        <v>13807</v>
      </c>
      <c r="BO1938" s="1" t="s">
        <v>2438</v>
      </c>
      <c r="BP1938" s="1" t="s">
        <v>8882</v>
      </c>
      <c r="BQ1938" s="1" t="s">
        <v>3373</v>
      </c>
      <c r="BR1938" s="1" t="s">
        <v>10833</v>
      </c>
      <c r="BS1938" s="1" t="s">
        <v>826</v>
      </c>
      <c r="BT1938" s="1" t="s">
        <v>8690</v>
      </c>
    </row>
    <row r="1939" spans="1:72" ht="13.5" customHeight="1">
      <c r="A1939" s="7" t="str">
        <f>HYPERLINK("http://kyu.snu.ac.kr/sdhj/index.jsp?type=hj/GK14611_00IM0001_092a.jpg","1738_수남면_092a")</f>
        <v>1738_수남면_092a</v>
      </c>
      <c r="B1939" s="2">
        <v>1738</v>
      </c>
      <c r="C1939" s="2" t="s">
        <v>13300</v>
      </c>
      <c r="D1939" s="2" t="s">
        <v>13301</v>
      </c>
      <c r="E1939" s="2">
        <v>1938</v>
      </c>
      <c r="F1939" s="1">
        <v>7</v>
      </c>
      <c r="G1939" s="1" t="s">
        <v>3294</v>
      </c>
      <c r="H1939" s="1" t="s">
        <v>6272</v>
      </c>
      <c r="I1939" s="1">
        <v>2</v>
      </c>
      <c r="L1939" s="1">
        <v>1</v>
      </c>
      <c r="M1939" s="1" t="s">
        <v>12139</v>
      </c>
      <c r="N1939" s="1" t="s">
        <v>12140</v>
      </c>
      <c r="S1939" s="1" t="s">
        <v>131</v>
      </c>
      <c r="T1939" s="1" t="s">
        <v>6366</v>
      </c>
      <c r="U1939" s="1" t="s">
        <v>159</v>
      </c>
      <c r="V1939" s="1" t="s">
        <v>6472</v>
      </c>
      <c r="Y1939" s="1" t="s">
        <v>3374</v>
      </c>
      <c r="Z1939" s="1" t="s">
        <v>7663</v>
      </c>
      <c r="AC1939" s="1">
        <v>27</v>
      </c>
      <c r="AD1939" s="1" t="s">
        <v>476</v>
      </c>
      <c r="AE1939" s="1" t="s">
        <v>7652</v>
      </c>
    </row>
    <row r="1940" spans="1:72" ht="13.5" customHeight="1">
      <c r="A1940" s="7" t="str">
        <f>HYPERLINK("http://kyu.snu.ac.kr/sdhj/index.jsp?type=hj/GK14611_00IM0001_092a.jpg","1738_수남면_092a")</f>
        <v>1738_수남면_092a</v>
      </c>
      <c r="B1940" s="2">
        <v>1738</v>
      </c>
      <c r="C1940" s="2" t="s">
        <v>12695</v>
      </c>
      <c r="D1940" s="2" t="s">
        <v>12696</v>
      </c>
      <c r="E1940" s="2">
        <v>1939</v>
      </c>
      <c r="F1940" s="1">
        <v>7</v>
      </c>
      <c r="G1940" s="1" t="s">
        <v>3294</v>
      </c>
      <c r="H1940" s="1" t="s">
        <v>6272</v>
      </c>
      <c r="I1940" s="1">
        <v>2</v>
      </c>
      <c r="L1940" s="1">
        <v>1</v>
      </c>
      <c r="M1940" s="1" t="s">
        <v>12139</v>
      </c>
      <c r="N1940" s="1" t="s">
        <v>12140</v>
      </c>
      <c r="S1940" s="1" t="s">
        <v>475</v>
      </c>
      <c r="T1940" s="1" t="s">
        <v>6368</v>
      </c>
      <c r="W1940" s="1" t="s">
        <v>153</v>
      </c>
      <c r="X1940" s="1" t="s">
        <v>6765</v>
      </c>
      <c r="Y1940" s="1" t="s">
        <v>170</v>
      </c>
      <c r="Z1940" s="1" t="s">
        <v>6819</v>
      </c>
      <c r="AC1940" s="1">
        <v>27</v>
      </c>
      <c r="AD1940" s="1" t="s">
        <v>476</v>
      </c>
      <c r="AE1940" s="1" t="s">
        <v>7652</v>
      </c>
    </row>
    <row r="1941" spans="1:72" ht="13.5" customHeight="1">
      <c r="A1941" s="7" t="str">
        <f>HYPERLINK("http://kyu.snu.ac.kr/sdhj/index.jsp?type=hj/GK14611_00IM0001_092a.jpg","1738_수남면_092a")</f>
        <v>1738_수남면_092a</v>
      </c>
      <c r="B1941" s="2">
        <v>1738</v>
      </c>
      <c r="C1941" s="2" t="s">
        <v>12695</v>
      </c>
      <c r="D1941" s="2" t="s">
        <v>12696</v>
      </c>
      <c r="E1941" s="2">
        <v>1940</v>
      </c>
      <c r="F1941" s="1">
        <v>7</v>
      </c>
      <c r="G1941" s="1" t="s">
        <v>3294</v>
      </c>
      <c r="H1941" s="1" t="s">
        <v>6272</v>
      </c>
      <c r="I1941" s="1">
        <v>2</v>
      </c>
      <c r="L1941" s="1">
        <v>1</v>
      </c>
      <c r="M1941" s="1" t="s">
        <v>12139</v>
      </c>
      <c r="N1941" s="1" t="s">
        <v>12140</v>
      </c>
      <c r="S1941" s="1" t="s">
        <v>62</v>
      </c>
      <c r="T1941" s="1" t="s">
        <v>6363</v>
      </c>
      <c r="AF1941" s="1" t="s">
        <v>2565</v>
      </c>
      <c r="AG1941" s="1" t="s">
        <v>8597</v>
      </c>
    </row>
    <row r="1942" spans="1:72" ht="13.5" customHeight="1">
      <c r="A1942" s="7" t="str">
        <f>HYPERLINK("http://kyu.snu.ac.kr/sdhj/index.jsp?type=hj/GK14611_00IM0001_092a.jpg","1738_수남면_092a")</f>
        <v>1738_수남면_092a</v>
      </c>
      <c r="B1942" s="2">
        <v>1738</v>
      </c>
      <c r="C1942" s="2" t="s">
        <v>12695</v>
      </c>
      <c r="D1942" s="2" t="s">
        <v>12696</v>
      </c>
      <c r="E1942" s="2">
        <v>1941</v>
      </c>
      <c r="F1942" s="1">
        <v>7</v>
      </c>
      <c r="G1942" s="1" t="s">
        <v>3294</v>
      </c>
      <c r="H1942" s="1" t="s">
        <v>6272</v>
      </c>
      <c r="I1942" s="1">
        <v>2</v>
      </c>
      <c r="L1942" s="1">
        <v>1</v>
      </c>
      <c r="M1942" s="1" t="s">
        <v>12139</v>
      </c>
      <c r="N1942" s="1" t="s">
        <v>12140</v>
      </c>
      <c r="T1942" s="1" t="s">
        <v>13276</v>
      </c>
      <c r="U1942" s="1" t="s">
        <v>181</v>
      </c>
      <c r="V1942" s="1" t="s">
        <v>6448</v>
      </c>
      <c r="Y1942" s="1" t="s">
        <v>1639</v>
      </c>
      <c r="Z1942" s="1" t="s">
        <v>7662</v>
      </c>
      <c r="AC1942" s="1">
        <v>27</v>
      </c>
      <c r="AD1942" s="1" t="s">
        <v>476</v>
      </c>
      <c r="AE1942" s="1" t="s">
        <v>7652</v>
      </c>
      <c r="BB1942" s="1" t="s">
        <v>181</v>
      </c>
      <c r="BC1942" s="1" t="s">
        <v>6448</v>
      </c>
      <c r="BD1942" s="1" t="s">
        <v>843</v>
      </c>
      <c r="BE1942" s="1" t="s">
        <v>8090</v>
      </c>
      <c r="BF1942" s="1" t="s">
        <v>11491</v>
      </c>
    </row>
    <row r="1943" spans="1:72" ht="13.5" customHeight="1">
      <c r="A1943" s="7" t="str">
        <f>HYPERLINK("http://kyu.snu.ac.kr/sdhj/index.jsp?type=hj/GK14611_00IM0001_092a.jpg","1738_수남면_092a")</f>
        <v>1738_수남면_092a</v>
      </c>
      <c r="B1943" s="2">
        <v>1738</v>
      </c>
      <c r="C1943" s="2" t="s">
        <v>12735</v>
      </c>
      <c r="D1943" s="2" t="s">
        <v>12736</v>
      </c>
      <c r="E1943" s="2">
        <v>1942</v>
      </c>
      <c r="F1943" s="1">
        <v>7</v>
      </c>
      <c r="G1943" s="1" t="s">
        <v>3294</v>
      </c>
      <c r="H1943" s="1" t="s">
        <v>6272</v>
      </c>
      <c r="I1943" s="1">
        <v>2</v>
      </c>
      <c r="L1943" s="1">
        <v>1</v>
      </c>
      <c r="M1943" s="1" t="s">
        <v>12139</v>
      </c>
      <c r="N1943" s="1" t="s">
        <v>12140</v>
      </c>
      <c r="T1943" s="1" t="s">
        <v>13276</v>
      </c>
      <c r="U1943" s="1" t="s">
        <v>181</v>
      </c>
      <c r="V1943" s="1" t="s">
        <v>6448</v>
      </c>
      <c r="Y1943" s="1" t="s">
        <v>2060</v>
      </c>
      <c r="Z1943" s="1" t="s">
        <v>7615</v>
      </c>
      <c r="AF1943" s="1" t="s">
        <v>455</v>
      </c>
      <c r="AG1943" s="1" t="s">
        <v>8591</v>
      </c>
      <c r="AH1943" s="1" t="s">
        <v>3375</v>
      </c>
      <c r="AI1943" s="1" t="s">
        <v>8706</v>
      </c>
    </row>
    <row r="1944" spans="1:72" ht="13.5" customHeight="1">
      <c r="A1944" s="7" t="str">
        <f>HYPERLINK("http://kyu.snu.ac.kr/sdhj/index.jsp?type=hj/GK14611_00IM0001_092a.jpg","1738_수남면_092a")</f>
        <v>1738_수남면_092a</v>
      </c>
      <c r="B1944" s="2">
        <v>1738</v>
      </c>
      <c r="C1944" s="2" t="s">
        <v>12695</v>
      </c>
      <c r="D1944" s="2" t="s">
        <v>12696</v>
      </c>
      <c r="E1944" s="2">
        <v>1943</v>
      </c>
      <c r="F1944" s="1">
        <v>7</v>
      </c>
      <c r="G1944" s="1" t="s">
        <v>3294</v>
      </c>
      <c r="H1944" s="1" t="s">
        <v>6272</v>
      </c>
      <c r="I1944" s="1">
        <v>2</v>
      </c>
      <c r="L1944" s="1">
        <v>2</v>
      </c>
      <c r="M1944" s="1" t="s">
        <v>12141</v>
      </c>
      <c r="N1944" s="1" t="s">
        <v>12142</v>
      </c>
      <c r="T1944" s="1" t="s">
        <v>13492</v>
      </c>
      <c r="U1944" s="1" t="s">
        <v>255</v>
      </c>
      <c r="V1944" s="1" t="s">
        <v>6490</v>
      </c>
      <c r="W1944" s="1" t="s">
        <v>66</v>
      </c>
      <c r="X1944" s="1" t="s">
        <v>11719</v>
      </c>
      <c r="Y1944" s="1" t="s">
        <v>2383</v>
      </c>
      <c r="Z1944" s="1" t="s">
        <v>7661</v>
      </c>
      <c r="AC1944" s="1">
        <v>51</v>
      </c>
      <c r="AD1944" s="1" t="s">
        <v>77</v>
      </c>
      <c r="AE1944" s="1" t="s">
        <v>8410</v>
      </c>
      <c r="AJ1944" s="1" t="s">
        <v>17</v>
      </c>
      <c r="AK1944" s="1" t="s">
        <v>8760</v>
      </c>
      <c r="AL1944" s="1" t="s">
        <v>285</v>
      </c>
      <c r="AM1944" s="1" t="s">
        <v>8520</v>
      </c>
      <c r="AT1944" s="1" t="s">
        <v>159</v>
      </c>
      <c r="AU1944" s="1" t="s">
        <v>6472</v>
      </c>
      <c r="AV1944" s="1" t="s">
        <v>3300</v>
      </c>
      <c r="AW1944" s="1" t="s">
        <v>7672</v>
      </c>
      <c r="BG1944" s="1" t="s">
        <v>81</v>
      </c>
      <c r="BH1944" s="1" t="s">
        <v>8866</v>
      </c>
      <c r="BI1944" s="1" t="s">
        <v>3301</v>
      </c>
      <c r="BJ1944" s="1" t="s">
        <v>9267</v>
      </c>
      <c r="BK1944" s="1" t="s">
        <v>81</v>
      </c>
      <c r="BL1944" s="1" t="s">
        <v>8866</v>
      </c>
      <c r="BM1944" s="1" t="s">
        <v>3302</v>
      </c>
      <c r="BN1944" s="1" t="s">
        <v>9922</v>
      </c>
      <c r="BO1944" s="1" t="s">
        <v>81</v>
      </c>
      <c r="BP1944" s="1" t="s">
        <v>8866</v>
      </c>
      <c r="BQ1944" s="1" t="s">
        <v>3303</v>
      </c>
      <c r="BR1944" s="1" t="s">
        <v>10832</v>
      </c>
      <c r="BS1944" s="1" t="s">
        <v>55</v>
      </c>
      <c r="BT1944" s="1" t="s">
        <v>8766</v>
      </c>
    </row>
    <row r="1945" spans="1:72" ht="13.5" customHeight="1">
      <c r="A1945" s="7" t="str">
        <f>HYPERLINK("http://kyu.snu.ac.kr/sdhj/index.jsp?type=hj/GK14611_00IM0001_092a.jpg","1738_수남면_092a")</f>
        <v>1738_수남면_092a</v>
      </c>
      <c r="B1945" s="2">
        <v>1738</v>
      </c>
      <c r="C1945" s="2" t="s">
        <v>12755</v>
      </c>
      <c r="D1945" s="2" t="s">
        <v>12756</v>
      </c>
      <c r="E1945" s="2">
        <v>1944</v>
      </c>
      <c r="F1945" s="1">
        <v>7</v>
      </c>
      <c r="G1945" s="1" t="s">
        <v>3294</v>
      </c>
      <c r="H1945" s="1" t="s">
        <v>6272</v>
      </c>
      <c r="I1945" s="1">
        <v>2</v>
      </c>
      <c r="L1945" s="1">
        <v>2</v>
      </c>
      <c r="M1945" s="1" t="s">
        <v>12141</v>
      </c>
      <c r="N1945" s="1" t="s">
        <v>12142</v>
      </c>
      <c r="S1945" s="1" t="s">
        <v>51</v>
      </c>
      <c r="T1945" s="1" t="s">
        <v>6364</v>
      </c>
      <c r="W1945" s="1" t="s">
        <v>398</v>
      </c>
      <c r="X1945" s="1" t="s">
        <v>6423</v>
      </c>
      <c r="Y1945" s="1" t="s">
        <v>170</v>
      </c>
      <c r="Z1945" s="1" t="s">
        <v>6819</v>
      </c>
      <c r="AC1945" s="1">
        <v>30</v>
      </c>
      <c r="AD1945" s="1" t="s">
        <v>312</v>
      </c>
      <c r="AE1945" s="1" t="s">
        <v>8552</v>
      </c>
      <c r="AJ1945" s="1" t="s">
        <v>173</v>
      </c>
      <c r="AK1945" s="1" t="s">
        <v>8258</v>
      </c>
      <c r="AL1945" s="1" t="s">
        <v>1929</v>
      </c>
      <c r="AM1945" s="1" t="s">
        <v>8781</v>
      </c>
      <c r="AT1945" s="1" t="s">
        <v>159</v>
      </c>
      <c r="AU1945" s="1" t="s">
        <v>6472</v>
      </c>
      <c r="AV1945" s="1" t="s">
        <v>3376</v>
      </c>
      <c r="AW1945" s="1" t="s">
        <v>8930</v>
      </c>
      <c r="BG1945" s="1" t="s">
        <v>81</v>
      </c>
      <c r="BH1945" s="1" t="s">
        <v>8866</v>
      </c>
      <c r="BI1945" s="1" t="s">
        <v>2901</v>
      </c>
      <c r="BJ1945" s="1" t="s">
        <v>8213</v>
      </c>
      <c r="BK1945" s="1" t="s">
        <v>81</v>
      </c>
      <c r="BL1945" s="1" t="s">
        <v>8866</v>
      </c>
      <c r="BM1945" s="1" t="s">
        <v>2902</v>
      </c>
      <c r="BN1945" s="1" t="s">
        <v>9976</v>
      </c>
      <c r="BO1945" s="1" t="s">
        <v>81</v>
      </c>
      <c r="BP1945" s="1" t="s">
        <v>8866</v>
      </c>
      <c r="BQ1945" s="1" t="s">
        <v>3377</v>
      </c>
      <c r="BR1945" s="1" t="s">
        <v>10831</v>
      </c>
      <c r="BS1945" s="1" t="s">
        <v>3378</v>
      </c>
      <c r="BT1945" s="1" t="s">
        <v>11012</v>
      </c>
    </row>
    <row r="1946" spans="1:72" ht="13.5" customHeight="1">
      <c r="A1946" s="7" t="str">
        <f>HYPERLINK("http://kyu.snu.ac.kr/sdhj/index.jsp?type=hj/GK14611_00IM0001_092a.jpg","1738_수남면_092a")</f>
        <v>1738_수남면_092a</v>
      </c>
      <c r="B1946" s="2">
        <v>1738</v>
      </c>
      <c r="C1946" s="2" t="s">
        <v>13493</v>
      </c>
      <c r="D1946" s="2" t="s">
        <v>13494</v>
      </c>
      <c r="E1946" s="2">
        <v>1945</v>
      </c>
      <c r="F1946" s="1">
        <v>7</v>
      </c>
      <c r="G1946" s="1" t="s">
        <v>3294</v>
      </c>
      <c r="H1946" s="1" t="s">
        <v>6272</v>
      </c>
      <c r="I1946" s="1">
        <v>2</v>
      </c>
      <c r="L1946" s="1">
        <v>2</v>
      </c>
      <c r="M1946" s="1" t="s">
        <v>12141</v>
      </c>
      <c r="N1946" s="1" t="s">
        <v>12142</v>
      </c>
      <c r="S1946" s="1" t="s">
        <v>83</v>
      </c>
      <c r="T1946" s="1" t="s">
        <v>6369</v>
      </c>
      <c r="U1946" s="1" t="s">
        <v>159</v>
      </c>
      <c r="V1946" s="1" t="s">
        <v>6472</v>
      </c>
      <c r="Y1946" s="1" t="s">
        <v>3379</v>
      </c>
      <c r="Z1946" s="1" t="s">
        <v>7660</v>
      </c>
      <c r="AC1946" s="1">
        <v>22</v>
      </c>
      <c r="AD1946" s="1" t="s">
        <v>199</v>
      </c>
      <c r="AE1946" s="1" t="s">
        <v>8564</v>
      </c>
    </row>
    <row r="1947" spans="1:72" ht="13.5" customHeight="1">
      <c r="A1947" s="7" t="str">
        <f>HYPERLINK("http://kyu.snu.ac.kr/sdhj/index.jsp?type=hj/GK14611_00IM0001_092a.jpg","1738_수남면_092a")</f>
        <v>1738_수남면_092a</v>
      </c>
      <c r="B1947" s="2">
        <v>1738</v>
      </c>
      <c r="C1947" s="2" t="s">
        <v>13493</v>
      </c>
      <c r="D1947" s="2" t="s">
        <v>13494</v>
      </c>
      <c r="E1947" s="2">
        <v>1946</v>
      </c>
      <c r="F1947" s="1">
        <v>7</v>
      </c>
      <c r="G1947" s="1" t="s">
        <v>3294</v>
      </c>
      <c r="H1947" s="1" t="s">
        <v>6272</v>
      </c>
      <c r="I1947" s="1">
        <v>2</v>
      </c>
      <c r="L1947" s="1">
        <v>2</v>
      </c>
      <c r="M1947" s="1" t="s">
        <v>12141</v>
      </c>
      <c r="N1947" s="1" t="s">
        <v>12142</v>
      </c>
      <c r="S1947" s="1" t="s">
        <v>475</v>
      </c>
      <c r="T1947" s="1" t="s">
        <v>6368</v>
      </c>
      <c r="W1947" s="1" t="s">
        <v>1895</v>
      </c>
      <c r="X1947" s="1" t="s">
        <v>6721</v>
      </c>
      <c r="Y1947" s="1" t="s">
        <v>170</v>
      </c>
      <c r="Z1947" s="1" t="s">
        <v>6819</v>
      </c>
      <c r="AC1947" s="1">
        <v>25</v>
      </c>
      <c r="AD1947" s="1" t="s">
        <v>487</v>
      </c>
      <c r="AE1947" s="1" t="s">
        <v>8536</v>
      </c>
      <c r="AF1947" s="1" t="s">
        <v>789</v>
      </c>
      <c r="AG1947" s="1" t="s">
        <v>8594</v>
      </c>
    </row>
    <row r="1948" spans="1:72" ht="13.5" customHeight="1">
      <c r="A1948" s="7" t="str">
        <f>HYPERLINK("http://kyu.snu.ac.kr/sdhj/index.jsp?type=hj/GK14611_00IM0001_092a.jpg","1738_수남면_092a")</f>
        <v>1738_수남면_092a</v>
      </c>
      <c r="B1948" s="2">
        <v>1738</v>
      </c>
      <c r="C1948" s="2" t="s">
        <v>13493</v>
      </c>
      <c r="D1948" s="2" t="s">
        <v>13494</v>
      </c>
      <c r="E1948" s="2">
        <v>1947</v>
      </c>
      <c r="F1948" s="1">
        <v>7</v>
      </c>
      <c r="G1948" s="1" t="s">
        <v>3294</v>
      </c>
      <c r="H1948" s="1" t="s">
        <v>6272</v>
      </c>
      <c r="I1948" s="1">
        <v>2</v>
      </c>
      <c r="L1948" s="1">
        <v>2</v>
      </c>
      <c r="M1948" s="1" t="s">
        <v>12141</v>
      </c>
      <c r="N1948" s="1" t="s">
        <v>12142</v>
      </c>
      <c r="S1948" s="1" t="s">
        <v>62</v>
      </c>
      <c r="T1948" s="1" t="s">
        <v>6363</v>
      </c>
      <c r="AF1948" s="1" t="s">
        <v>128</v>
      </c>
      <c r="AG1948" s="1" t="s">
        <v>6421</v>
      </c>
    </row>
    <row r="1949" spans="1:72" ht="13.5" customHeight="1">
      <c r="A1949" s="7" t="str">
        <f>HYPERLINK("http://kyu.snu.ac.kr/sdhj/index.jsp?type=hj/GK14611_00IM0001_092a.jpg","1738_수남면_092a")</f>
        <v>1738_수남면_092a</v>
      </c>
      <c r="B1949" s="2">
        <v>1738</v>
      </c>
      <c r="C1949" s="2" t="s">
        <v>13493</v>
      </c>
      <c r="D1949" s="2" t="s">
        <v>13494</v>
      </c>
      <c r="E1949" s="2">
        <v>1948</v>
      </c>
      <c r="F1949" s="1">
        <v>7</v>
      </c>
      <c r="G1949" s="1" t="s">
        <v>3294</v>
      </c>
      <c r="H1949" s="1" t="s">
        <v>6272</v>
      </c>
      <c r="I1949" s="1">
        <v>2</v>
      </c>
      <c r="L1949" s="1">
        <v>2</v>
      </c>
      <c r="M1949" s="1" t="s">
        <v>12141</v>
      </c>
      <c r="N1949" s="1" t="s">
        <v>12142</v>
      </c>
      <c r="S1949" s="1" t="s">
        <v>62</v>
      </c>
      <c r="T1949" s="1" t="s">
        <v>6363</v>
      </c>
      <c r="AC1949" s="1">
        <v>7</v>
      </c>
      <c r="AD1949" s="1" t="s">
        <v>392</v>
      </c>
      <c r="AE1949" s="1" t="s">
        <v>8532</v>
      </c>
      <c r="BF1949" s="1" t="s">
        <v>64</v>
      </c>
    </row>
    <row r="1950" spans="1:72" ht="13.5" customHeight="1">
      <c r="A1950" s="7" t="str">
        <f>HYPERLINK("http://kyu.snu.ac.kr/sdhj/index.jsp?type=hj/GK14611_00IM0001_092a.jpg","1738_수남면_092a")</f>
        <v>1738_수남면_092a</v>
      </c>
      <c r="B1950" s="2">
        <v>1738</v>
      </c>
      <c r="C1950" s="2" t="s">
        <v>13493</v>
      </c>
      <c r="D1950" s="2" t="s">
        <v>13494</v>
      </c>
      <c r="E1950" s="2">
        <v>1949</v>
      </c>
      <c r="F1950" s="1">
        <v>7</v>
      </c>
      <c r="G1950" s="1" t="s">
        <v>3294</v>
      </c>
      <c r="H1950" s="1" t="s">
        <v>6272</v>
      </c>
      <c r="I1950" s="1">
        <v>2</v>
      </c>
      <c r="L1950" s="1">
        <v>2</v>
      </c>
      <c r="M1950" s="1" t="s">
        <v>12141</v>
      </c>
      <c r="N1950" s="1" t="s">
        <v>12142</v>
      </c>
      <c r="T1950" s="1" t="s">
        <v>13495</v>
      </c>
      <c r="U1950" s="1" t="s">
        <v>682</v>
      </c>
      <c r="V1950" s="1" t="s">
        <v>6475</v>
      </c>
      <c r="Y1950" s="1" t="s">
        <v>1486</v>
      </c>
      <c r="Z1950" s="1" t="s">
        <v>6977</v>
      </c>
      <c r="AF1950" s="1" t="s">
        <v>822</v>
      </c>
      <c r="AG1950" s="1" t="s">
        <v>8598</v>
      </c>
    </row>
    <row r="1951" spans="1:72" ht="13.5" customHeight="1">
      <c r="A1951" s="7" t="str">
        <f>HYPERLINK("http://kyu.snu.ac.kr/sdhj/index.jsp?type=hj/GK14611_00IM0001_092a.jpg","1738_수남면_092a")</f>
        <v>1738_수남면_092a</v>
      </c>
      <c r="B1951" s="2">
        <v>1738</v>
      </c>
      <c r="C1951" s="2" t="s">
        <v>12837</v>
      </c>
      <c r="D1951" s="2" t="s">
        <v>12838</v>
      </c>
      <c r="E1951" s="2">
        <v>1950</v>
      </c>
      <c r="F1951" s="1">
        <v>7</v>
      </c>
      <c r="G1951" s="1" t="s">
        <v>3294</v>
      </c>
      <c r="H1951" s="1" t="s">
        <v>6272</v>
      </c>
      <c r="I1951" s="1">
        <v>2</v>
      </c>
      <c r="L1951" s="1">
        <v>3</v>
      </c>
      <c r="M1951" s="1" t="s">
        <v>12143</v>
      </c>
      <c r="N1951" s="1" t="s">
        <v>12144</v>
      </c>
      <c r="T1951" s="1" t="s">
        <v>13014</v>
      </c>
      <c r="U1951" s="1" t="s">
        <v>159</v>
      </c>
      <c r="V1951" s="1" t="s">
        <v>6472</v>
      </c>
      <c r="W1951" s="1" t="s">
        <v>153</v>
      </c>
      <c r="X1951" s="1" t="s">
        <v>6765</v>
      </c>
      <c r="Y1951" s="1" t="s">
        <v>3380</v>
      </c>
      <c r="Z1951" s="1" t="s">
        <v>7659</v>
      </c>
      <c r="AC1951" s="1">
        <v>48</v>
      </c>
      <c r="AD1951" s="1" t="s">
        <v>259</v>
      </c>
      <c r="AE1951" s="1" t="s">
        <v>8571</v>
      </c>
      <c r="AJ1951" s="1" t="s">
        <v>17</v>
      </c>
      <c r="AK1951" s="1" t="s">
        <v>8760</v>
      </c>
      <c r="AL1951" s="1" t="s">
        <v>50</v>
      </c>
      <c r="AM1951" s="1" t="s">
        <v>11050</v>
      </c>
      <c r="AT1951" s="1" t="s">
        <v>81</v>
      </c>
      <c r="AU1951" s="1" t="s">
        <v>8866</v>
      </c>
      <c r="AV1951" s="1" t="s">
        <v>3381</v>
      </c>
      <c r="AW1951" s="1" t="s">
        <v>9102</v>
      </c>
      <c r="BG1951" s="1" t="s">
        <v>81</v>
      </c>
      <c r="BH1951" s="1" t="s">
        <v>8866</v>
      </c>
      <c r="BI1951" s="1" t="s">
        <v>3382</v>
      </c>
      <c r="BJ1951" s="1" t="s">
        <v>9942</v>
      </c>
      <c r="BK1951" s="1" t="s">
        <v>834</v>
      </c>
      <c r="BL1951" s="1" t="s">
        <v>8871</v>
      </c>
      <c r="BM1951" s="1" t="s">
        <v>3383</v>
      </c>
      <c r="BN1951" s="1" t="s">
        <v>10373</v>
      </c>
      <c r="BO1951" s="1" t="s">
        <v>81</v>
      </c>
      <c r="BP1951" s="1" t="s">
        <v>8866</v>
      </c>
      <c r="BQ1951" s="1" t="s">
        <v>3384</v>
      </c>
      <c r="BR1951" s="1" t="s">
        <v>10071</v>
      </c>
      <c r="BS1951" s="1" t="s">
        <v>795</v>
      </c>
      <c r="BT1951" s="1" t="s">
        <v>8700</v>
      </c>
    </row>
    <row r="1952" spans="1:72" ht="13.5" customHeight="1">
      <c r="A1952" s="7" t="str">
        <f>HYPERLINK("http://kyu.snu.ac.kr/sdhj/index.jsp?type=hj/GK14611_00IM0001_092a.jpg","1738_수남면_092a")</f>
        <v>1738_수남면_092a</v>
      </c>
      <c r="B1952" s="2">
        <v>1738</v>
      </c>
      <c r="C1952" s="2" t="s">
        <v>13056</v>
      </c>
      <c r="D1952" s="2" t="s">
        <v>13057</v>
      </c>
      <c r="E1952" s="2">
        <v>1951</v>
      </c>
      <c r="F1952" s="1">
        <v>7</v>
      </c>
      <c r="G1952" s="1" t="s">
        <v>3294</v>
      </c>
      <c r="H1952" s="1" t="s">
        <v>6272</v>
      </c>
      <c r="I1952" s="1">
        <v>2</v>
      </c>
      <c r="L1952" s="1">
        <v>3</v>
      </c>
      <c r="M1952" s="1" t="s">
        <v>12143</v>
      </c>
      <c r="N1952" s="1" t="s">
        <v>12144</v>
      </c>
      <c r="S1952" s="1" t="s">
        <v>51</v>
      </c>
      <c r="T1952" s="1" t="s">
        <v>6364</v>
      </c>
      <c r="W1952" s="1" t="s">
        <v>980</v>
      </c>
      <c r="X1952" s="1" t="s">
        <v>6760</v>
      </c>
      <c r="Y1952" s="1" t="s">
        <v>170</v>
      </c>
      <c r="Z1952" s="1" t="s">
        <v>6819</v>
      </c>
      <c r="AC1952" s="1">
        <v>36</v>
      </c>
      <c r="AD1952" s="1" t="s">
        <v>404</v>
      </c>
      <c r="AE1952" s="1" t="s">
        <v>8584</v>
      </c>
      <c r="AJ1952" s="1" t="s">
        <v>173</v>
      </c>
      <c r="AK1952" s="1" t="s">
        <v>8258</v>
      </c>
      <c r="AL1952" s="1" t="s">
        <v>202</v>
      </c>
      <c r="AM1952" s="1" t="s">
        <v>7720</v>
      </c>
      <c r="AT1952" s="1" t="s">
        <v>159</v>
      </c>
      <c r="AU1952" s="1" t="s">
        <v>6472</v>
      </c>
      <c r="AV1952" s="1" t="s">
        <v>2647</v>
      </c>
      <c r="AW1952" s="1" t="s">
        <v>8966</v>
      </c>
      <c r="BG1952" s="1" t="s">
        <v>81</v>
      </c>
      <c r="BH1952" s="1" t="s">
        <v>8866</v>
      </c>
      <c r="BI1952" s="1" t="s">
        <v>2665</v>
      </c>
      <c r="BJ1952" s="1" t="s">
        <v>9242</v>
      </c>
      <c r="BK1952" s="1" t="s">
        <v>81</v>
      </c>
      <c r="BL1952" s="1" t="s">
        <v>8866</v>
      </c>
      <c r="BM1952" s="1" t="s">
        <v>3385</v>
      </c>
      <c r="BN1952" s="1" t="s">
        <v>10219</v>
      </c>
      <c r="BO1952" s="1" t="s">
        <v>81</v>
      </c>
      <c r="BP1952" s="1" t="s">
        <v>8866</v>
      </c>
      <c r="BQ1952" s="1" t="s">
        <v>3386</v>
      </c>
      <c r="BR1952" s="1" t="s">
        <v>11201</v>
      </c>
      <c r="BS1952" s="1" t="s">
        <v>50</v>
      </c>
      <c r="BT1952" s="1" t="s">
        <v>11050</v>
      </c>
    </row>
    <row r="1953" spans="1:72" ht="13.5" customHeight="1">
      <c r="A1953" s="7" t="str">
        <f>HYPERLINK("http://kyu.snu.ac.kr/sdhj/index.jsp?type=hj/GK14611_00IM0001_092a.jpg","1738_수남면_092a")</f>
        <v>1738_수남면_092a</v>
      </c>
      <c r="B1953" s="2">
        <v>1738</v>
      </c>
      <c r="C1953" s="2" t="s">
        <v>13651</v>
      </c>
      <c r="D1953" s="2" t="s">
        <v>13652</v>
      </c>
      <c r="E1953" s="2">
        <v>1952</v>
      </c>
      <c r="F1953" s="1">
        <v>7</v>
      </c>
      <c r="G1953" s="1" t="s">
        <v>3294</v>
      </c>
      <c r="H1953" s="1" t="s">
        <v>6272</v>
      </c>
      <c r="I1953" s="1">
        <v>2</v>
      </c>
      <c r="L1953" s="1">
        <v>3</v>
      </c>
      <c r="M1953" s="1" t="s">
        <v>12143</v>
      </c>
      <c r="N1953" s="1" t="s">
        <v>12144</v>
      </c>
      <c r="S1953" s="1" t="s">
        <v>131</v>
      </c>
      <c r="T1953" s="1" t="s">
        <v>6366</v>
      </c>
      <c r="U1953" s="1" t="s">
        <v>159</v>
      </c>
      <c r="V1953" s="1" t="s">
        <v>6472</v>
      </c>
      <c r="Y1953" s="1" t="s">
        <v>3387</v>
      </c>
      <c r="Z1953" s="1" t="s">
        <v>7658</v>
      </c>
      <c r="AC1953" s="1">
        <v>24</v>
      </c>
      <c r="AD1953" s="1" t="s">
        <v>61</v>
      </c>
      <c r="AE1953" s="1" t="s">
        <v>8568</v>
      </c>
    </row>
    <row r="1954" spans="1:72" ht="13.5" customHeight="1">
      <c r="A1954" s="7" t="str">
        <f>HYPERLINK("http://kyu.snu.ac.kr/sdhj/index.jsp?type=hj/GK14611_00IM0001_092a.jpg","1738_수남면_092a")</f>
        <v>1738_수남면_092a</v>
      </c>
      <c r="B1954" s="2">
        <v>1738</v>
      </c>
      <c r="C1954" s="2" t="s">
        <v>13056</v>
      </c>
      <c r="D1954" s="2" t="s">
        <v>13057</v>
      </c>
      <c r="E1954" s="2">
        <v>1953</v>
      </c>
      <c r="F1954" s="1">
        <v>7</v>
      </c>
      <c r="G1954" s="1" t="s">
        <v>3294</v>
      </c>
      <c r="H1954" s="1" t="s">
        <v>6272</v>
      </c>
      <c r="I1954" s="1">
        <v>2</v>
      </c>
      <c r="L1954" s="1">
        <v>3</v>
      </c>
      <c r="M1954" s="1" t="s">
        <v>12143</v>
      </c>
      <c r="N1954" s="1" t="s">
        <v>12144</v>
      </c>
      <c r="S1954" s="1" t="s">
        <v>475</v>
      </c>
      <c r="T1954" s="1" t="s">
        <v>6368</v>
      </c>
      <c r="W1954" s="1" t="s">
        <v>438</v>
      </c>
      <c r="X1954" s="1" t="s">
        <v>6710</v>
      </c>
      <c r="Y1954" s="1" t="s">
        <v>170</v>
      </c>
      <c r="Z1954" s="1" t="s">
        <v>6819</v>
      </c>
      <c r="AC1954" s="1">
        <v>25</v>
      </c>
      <c r="AD1954" s="1" t="s">
        <v>487</v>
      </c>
      <c r="AE1954" s="1" t="s">
        <v>8536</v>
      </c>
      <c r="AF1954" s="1" t="s">
        <v>789</v>
      </c>
      <c r="AG1954" s="1" t="s">
        <v>8594</v>
      </c>
    </row>
    <row r="1955" spans="1:72" ht="13.5" customHeight="1">
      <c r="A1955" s="7" t="str">
        <f>HYPERLINK("http://kyu.snu.ac.kr/sdhj/index.jsp?type=hj/GK14611_00IM0001_092a.jpg","1738_수남면_092a")</f>
        <v>1738_수남면_092a</v>
      </c>
      <c r="B1955" s="2">
        <v>1738</v>
      </c>
      <c r="C1955" s="2" t="s">
        <v>13056</v>
      </c>
      <c r="D1955" s="2" t="s">
        <v>13057</v>
      </c>
      <c r="E1955" s="2">
        <v>1954</v>
      </c>
      <c r="F1955" s="1">
        <v>7</v>
      </c>
      <c r="G1955" s="1" t="s">
        <v>3294</v>
      </c>
      <c r="H1955" s="1" t="s">
        <v>6272</v>
      </c>
      <c r="I1955" s="1">
        <v>2</v>
      </c>
      <c r="L1955" s="1">
        <v>3</v>
      </c>
      <c r="M1955" s="1" t="s">
        <v>12143</v>
      </c>
      <c r="N1955" s="1" t="s">
        <v>12144</v>
      </c>
      <c r="S1955" s="1" t="s">
        <v>62</v>
      </c>
      <c r="T1955" s="1" t="s">
        <v>6363</v>
      </c>
      <c r="AC1955" s="1">
        <v>20</v>
      </c>
      <c r="AD1955" s="1" t="s">
        <v>63</v>
      </c>
      <c r="AE1955" s="1" t="s">
        <v>8535</v>
      </c>
    </row>
    <row r="1956" spans="1:72" ht="13.5" customHeight="1">
      <c r="A1956" s="7" t="str">
        <f>HYPERLINK("http://kyu.snu.ac.kr/sdhj/index.jsp?type=hj/GK14611_00IM0001_092a.jpg","1738_수남면_092a")</f>
        <v>1738_수남면_092a</v>
      </c>
      <c r="B1956" s="2">
        <v>1738</v>
      </c>
      <c r="C1956" s="2" t="s">
        <v>13056</v>
      </c>
      <c r="D1956" s="2" t="s">
        <v>13057</v>
      </c>
      <c r="E1956" s="2">
        <v>1955</v>
      </c>
      <c r="F1956" s="1">
        <v>7</v>
      </c>
      <c r="G1956" s="1" t="s">
        <v>3294</v>
      </c>
      <c r="H1956" s="1" t="s">
        <v>6272</v>
      </c>
      <c r="I1956" s="1">
        <v>2</v>
      </c>
      <c r="L1956" s="1">
        <v>3</v>
      </c>
      <c r="M1956" s="1" t="s">
        <v>12143</v>
      </c>
      <c r="N1956" s="1" t="s">
        <v>12144</v>
      </c>
      <c r="S1956" s="1" t="s">
        <v>62</v>
      </c>
      <c r="T1956" s="1" t="s">
        <v>6363</v>
      </c>
      <c r="AC1956" s="1">
        <v>8</v>
      </c>
      <c r="AD1956" s="1" t="s">
        <v>580</v>
      </c>
      <c r="AE1956" s="1" t="s">
        <v>8555</v>
      </c>
    </row>
    <row r="1957" spans="1:72" ht="13.5" customHeight="1">
      <c r="A1957" s="7" t="str">
        <f>HYPERLINK("http://kyu.snu.ac.kr/sdhj/index.jsp?type=hj/GK14611_00IM0001_092a.jpg","1738_수남면_092a")</f>
        <v>1738_수남면_092a</v>
      </c>
      <c r="B1957" s="2">
        <v>1738</v>
      </c>
      <c r="C1957" s="2" t="s">
        <v>13056</v>
      </c>
      <c r="D1957" s="2" t="s">
        <v>13057</v>
      </c>
      <c r="E1957" s="2">
        <v>1956</v>
      </c>
      <c r="F1957" s="1">
        <v>7</v>
      </c>
      <c r="G1957" s="1" t="s">
        <v>3294</v>
      </c>
      <c r="H1957" s="1" t="s">
        <v>6272</v>
      </c>
      <c r="I1957" s="1">
        <v>2</v>
      </c>
      <c r="L1957" s="1">
        <v>3</v>
      </c>
      <c r="M1957" s="1" t="s">
        <v>12143</v>
      </c>
      <c r="N1957" s="1" t="s">
        <v>12144</v>
      </c>
      <c r="S1957" s="1" t="s">
        <v>739</v>
      </c>
      <c r="T1957" s="1" t="s">
        <v>6370</v>
      </c>
      <c r="AC1957" s="1">
        <v>1</v>
      </c>
      <c r="AD1957" s="1" t="s">
        <v>108</v>
      </c>
      <c r="AE1957" s="1" t="s">
        <v>8540</v>
      </c>
      <c r="AF1957" s="1" t="s">
        <v>789</v>
      </c>
      <c r="AG1957" s="1" t="s">
        <v>8594</v>
      </c>
    </row>
    <row r="1958" spans="1:72" ht="13.5" customHeight="1">
      <c r="A1958" s="7" t="str">
        <f>HYPERLINK("http://kyu.snu.ac.kr/sdhj/index.jsp?type=hj/GK14611_00IM0001_092a.jpg","1738_수남면_092a")</f>
        <v>1738_수남면_092a</v>
      </c>
      <c r="B1958" s="2">
        <v>1738</v>
      </c>
      <c r="C1958" s="2" t="s">
        <v>13056</v>
      </c>
      <c r="D1958" s="2" t="s">
        <v>13057</v>
      </c>
      <c r="E1958" s="2">
        <v>1957</v>
      </c>
      <c r="F1958" s="1">
        <v>7</v>
      </c>
      <c r="G1958" s="1" t="s">
        <v>3294</v>
      </c>
      <c r="H1958" s="1" t="s">
        <v>6272</v>
      </c>
      <c r="I1958" s="1">
        <v>2</v>
      </c>
      <c r="L1958" s="1">
        <v>3</v>
      </c>
      <c r="M1958" s="1" t="s">
        <v>12143</v>
      </c>
      <c r="N1958" s="1" t="s">
        <v>12144</v>
      </c>
      <c r="T1958" s="1" t="s">
        <v>13058</v>
      </c>
      <c r="U1958" s="1" t="s">
        <v>3388</v>
      </c>
      <c r="V1958" s="1" t="s">
        <v>6571</v>
      </c>
      <c r="Y1958" s="1" t="s">
        <v>3366</v>
      </c>
      <c r="Z1958" s="1" t="s">
        <v>6314</v>
      </c>
      <c r="AC1958" s="1">
        <v>37</v>
      </c>
      <c r="AD1958" s="1" t="s">
        <v>189</v>
      </c>
      <c r="AE1958" s="1" t="s">
        <v>8533</v>
      </c>
      <c r="AT1958" s="1" t="s">
        <v>121</v>
      </c>
      <c r="AU1958" s="1" t="s">
        <v>11052</v>
      </c>
      <c r="AV1958" s="1" t="s">
        <v>3389</v>
      </c>
      <c r="AW1958" s="1" t="s">
        <v>13808</v>
      </c>
      <c r="BB1958" s="1" t="s">
        <v>606</v>
      </c>
      <c r="BC1958" s="1" t="s">
        <v>6577</v>
      </c>
      <c r="BD1958" s="1" t="s">
        <v>1104</v>
      </c>
      <c r="BE1958" s="1" t="s">
        <v>13809</v>
      </c>
    </row>
    <row r="1959" spans="1:72" ht="13.5" customHeight="1">
      <c r="A1959" s="7" t="str">
        <f>HYPERLINK("http://kyu.snu.ac.kr/sdhj/index.jsp?type=hj/GK14611_00IM0001_092a.jpg","1738_수남면_092a")</f>
        <v>1738_수남면_092a</v>
      </c>
      <c r="B1959" s="2">
        <v>1738</v>
      </c>
      <c r="C1959" s="2" t="s">
        <v>13810</v>
      </c>
      <c r="D1959" s="2" t="s">
        <v>13811</v>
      </c>
      <c r="E1959" s="2">
        <v>1958</v>
      </c>
      <c r="F1959" s="1">
        <v>7</v>
      </c>
      <c r="G1959" s="1" t="s">
        <v>3294</v>
      </c>
      <c r="H1959" s="1" t="s">
        <v>6272</v>
      </c>
      <c r="I1959" s="1">
        <v>2</v>
      </c>
      <c r="L1959" s="1">
        <v>3</v>
      </c>
      <c r="M1959" s="1" t="s">
        <v>12143</v>
      </c>
      <c r="N1959" s="1" t="s">
        <v>12144</v>
      </c>
      <c r="S1959" s="1" t="s">
        <v>3390</v>
      </c>
      <c r="T1959" s="1" t="s">
        <v>6400</v>
      </c>
      <c r="W1959" s="1" t="s">
        <v>38</v>
      </c>
      <c r="X1959" s="1" t="s">
        <v>6711</v>
      </c>
      <c r="Y1959" s="1" t="s">
        <v>53</v>
      </c>
      <c r="Z1959" s="1" t="s">
        <v>6773</v>
      </c>
      <c r="AC1959" s="1">
        <v>27</v>
      </c>
      <c r="AF1959" s="1" t="s">
        <v>789</v>
      </c>
      <c r="AG1959" s="1" t="s">
        <v>8594</v>
      </c>
    </row>
    <row r="1960" spans="1:72" ht="13.5" customHeight="1">
      <c r="A1960" s="7" t="str">
        <f>HYPERLINK("http://kyu.snu.ac.kr/sdhj/index.jsp?type=hj/GK14611_00IM0001_092a.jpg","1738_수남면_092a")</f>
        <v>1738_수남면_092a</v>
      </c>
      <c r="B1960" s="2">
        <v>1738</v>
      </c>
      <c r="C1960" s="2" t="s">
        <v>13056</v>
      </c>
      <c r="D1960" s="2" t="s">
        <v>13057</v>
      </c>
      <c r="E1960" s="2">
        <v>1959</v>
      </c>
      <c r="F1960" s="1">
        <v>7</v>
      </c>
      <c r="G1960" s="1" t="s">
        <v>3294</v>
      </c>
      <c r="H1960" s="1" t="s">
        <v>6272</v>
      </c>
      <c r="I1960" s="1">
        <v>2</v>
      </c>
      <c r="L1960" s="1">
        <v>3</v>
      </c>
      <c r="M1960" s="1" t="s">
        <v>12143</v>
      </c>
      <c r="N1960" s="1" t="s">
        <v>12144</v>
      </c>
      <c r="T1960" s="1" t="s">
        <v>13058</v>
      </c>
      <c r="U1960" s="1" t="s">
        <v>181</v>
      </c>
      <c r="V1960" s="1" t="s">
        <v>6448</v>
      </c>
      <c r="Y1960" s="1" t="s">
        <v>1219</v>
      </c>
      <c r="Z1960" s="1" t="s">
        <v>6829</v>
      </c>
      <c r="AC1960" s="1">
        <v>26</v>
      </c>
      <c r="AD1960" s="1" t="s">
        <v>404</v>
      </c>
      <c r="AE1960" s="1" t="s">
        <v>8584</v>
      </c>
      <c r="AT1960" s="1" t="s">
        <v>121</v>
      </c>
      <c r="AU1960" s="1" t="s">
        <v>11052</v>
      </c>
      <c r="AV1960" s="1" t="s">
        <v>3391</v>
      </c>
      <c r="AW1960" s="1" t="s">
        <v>13812</v>
      </c>
      <c r="BB1960" s="1" t="s">
        <v>181</v>
      </c>
      <c r="BC1960" s="1" t="s">
        <v>6448</v>
      </c>
      <c r="BD1960" s="1" t="s">
        <v>1104</v>
      </c>
      <c r="BE1960" s="1" t="s">
        <v>13809</v>
      </c>
    </row>
    <row r="1961" spans="1:72" ht="13.5" customHeight="1">
      <c r="A1961" s="7" t="str">
        <f>HYPERLINK("http://kyu.snu.ac.kr/sdhj/index.jsp?type=hj/GK14611_00IM0001_092a.jpg","1738_수남면_092a")</f>
        <v>1738_수남면_092a</v>
      </c>
      <c r="B1961" s="2">
        <v>1738</v>
      </c>
      <c r="C1961" s="2" t="s">
        <v>13810</v>
      </c>
      <c r="D1961" s="2" t="s">
        <v>13811</v>
      </c>
      <c r="E1961" s="2">
        <v>1960</v>
      </c>
      <c r="F1961" s="1">
        <v>7</v>
      </c>
      <c r="G1961" s="1" t="s">
        <v>3294</v>
      </c>
      <c r="H1961" s="1" t="s">
        <v>6272</v>
      </c>
      <c r="I1961" s="1">
        <v>2</v>
      </c>
      <c r="L1961" s="1">
        <v>3</v>
      </c>
      <c r="M1961" s="1" t="s">
        <v>12143</v>
      </c>
      <c r="N1961" s="1" t="s">
        <v>12144</v>
      </c>
      <c r="T1961" s="1" t="s">
        <v>13058</v>
      </c>
      <c r="U1961" s="1" t="s">
        <v>241</v>
      </c>
      <c r="V1961" s="1" t="s">
        <v>6447</v>
      </c>
      <c r="Y1961" s="1" t="s">
        <v>672</v>
      </c>
      <c r="Z1961" s="1" t="s">
        <v>11581</v>
      </c>
      <c r="AC1961" s="1">
        <v>6</v>
      </c>
      <c r="AD1961" s="1" t="s">
        <v>130</v>
      </c>
      <c r="AE1961" s="1" t="s">
        <v>8580</v>
      </c>
      <c r="BB1961" s="1" t="s">
        <v>239</v>
      </c>
      <c r="BC1961" s="1" t="s">
        <v>6489</v>
      </c>
      <c r="BF1961" s="1" t="s">
        <v>11522</v>
      </c>
    </row>
    <row r="1962" spans="1:72" ht="13.5" customHeight="1">
      <c r="A1962" s="7" t="str">
        <f>HYPERLINK("http://kyu.snu.ac.kr/sdhj/index.jsp?type=hj/GK14611_00IM0001_092a.jpg","1738_수남면_092a")</f>
        <v>1738_수남면_092a</v>
      </c>
      <c r="B1962" s="2">
        <v>1738</v>
      </c>
      <c r="C1962" s="2" t="s">
        <v>12735</v>
      </c>
      <c r="D1962" s="2" t="s">
        <v>12736</v>
      </c>
      <c r="E1962" s="2">
        <v>1961</v>
      </c>
      <c r="F1962" s="1">
        <v>7</v>
      </c>
      <c r="G1962" s="1" t="s">
        <v>3294</v>
      </c>
      <c r="H1962" s="1" t="s">
        <v>6272</v>
      </c>
      <c r="I1962" s="1">
        <v>2</v>
      </c>
      <c r="L1962" s="1">
        <v>3</v>
      </c>
      <c r="M1962" s="1" t="s">
        <v>12143</v>
      </c>
      <c r="N1962" s="1" t="s">
        <v>12144</v>
      </c>
      <c r="T1962" s="1" t="s">
        <v>13058</v>
      </c>
      <c r="U1962" s="1" t="s">
        <v>3392</v>
      </c>
      <c r="V1962" s="1" t="s">
        <v>6626</v>
      </c>
      <c r="Y1962" s="1" t="s">
        <v>3393</v>
      </c>
      <c r="Z1962" s="1" t="s">
        <v>7657</v>
      </c>
      <c r="AC1962" s="1">
        <v>61</v>
      </c>
      <c r="AD1962" s="1" t="s">
        <v>108</v>
      </c>
      <c r="AE1962" s="1" t="s">
        <v>8540</v>
      </c>
    </row>
    <row r="1963" spans="1:72" ht="13.5" customHeight="1">
      <c r="A1963" s="7" t="str">
        <f>HYPERLINK("http://kyu.snu.ac.kr/sdhj/index.jsp?type=hj/GK14611_00IM0001_092a.jpg","1738_수남면_092a")</f>
        <v>1738_수남면_092a</v>
      </c>
      <c r="B1963" s="2">
        <v>1738</v>
      </c>
      <c r="C1963" s="2" t="s">
        <v>13056</v>
      </c>
      <c r="D1963" s="2" t="s">
        <v>13057</v>
      </c>
      <c r="E1963" s="2">
        <v>1962</v>
      </c>
      <c r="F1963" s="1">
        <v>7</v>
      </c>
      <c r="G1963" s="1" t="s">
        <v>3294</v>
      </c>
      <c r="H1963" s="1" t="s">
        <v>6272</v>
      </c>
      <c r="I1963" s="1">
        <v>2</v>
      </c>
      <c r="L1963" s="1">
        <v>4</v>
      </c>
      <c r="M1963" s="1" t="s">
        <v>12145</v>
      </c>
      <c r="N1963" s="1" t="s">
        <v>12146</v>
      </c>
      <c r="T1963" s="1" t="s">
        <v>13099</v>
      </c>
      <c r="U1963" s="1" t="s">
        <v>3394</v>
      </c>
      <c r="V1963" s="1" t="s">
        <v>13813</v>
      </c>
      <c r="W1963" s="1" t="s">
        <v>38</v>
      </c>
      <c r="X1963" s="1" t="s">
        <v>6711</v>
      </c>
      <c r="Y1963" s="1" t="s">
        <v>3395</v>
      </c>
      <c r="Z1963" s="1" t="s">
        <v>7656</v>
      </c>
      <c r="AC1963" s="1">
        <v>72</v>
      </c>
      <c r="AD1963" s="1" t="s">
        <v>199</v>
      </c>
      <c r="AE1963" s="1" t="s">
        <v>8564</v>
      </c>
      <c r="AJ1963" s="1" t="s">
        <v>17</v>
      </c>
      <c r="AK1963" s="1" t="s">
        <v>8760</v>
      </c>
      <c r="AL1963" s="1" t="s">
        <v>41</v>
      </c>
      <c r="AM1963" s="1" t="s">
        <v>8676</v>
      </c>
      <c r="AT1963" s="1" t="s">
        <v>81</v>
      </c>
      <c r="AU1963" s="1" t="s">
        <v>8866</v>
      </c>
      <c r="AV1963" s="1" t="s">
        <v>3396</v>
      </c>
      <c r="AW1963" s="1" t="s">
        <v>9262</v>
      </c>
      <c r="BG1963" s="1" t="s">
        <v>1135</v>
      </c>
      <c r="BH1963" s="1" t="s">
        <v>11457</v>
      </c>
      <c r="BI1963" s="1" t="s">
        <v>3368</v>
      </c>
      <c r="BJ1963" s="1" t="s">
        <v>9947</v>
      </c>
      <c r="BK1963" s="1" t="s">
        <v>81</v>
      </c>
      <c r="BL1963" s="1" t="s">
        <v>8866</v>
      </c>
      <c r="BM1963" s="1" t="s">
        <v>3397</v>
      </c>
      <c r="BN1963" s="1" t="s">
        <v>10379</v>
      </c>
      <c r="BO1963" s="1" t="s">
        <v>3398</v>
      </c>
      <c r="BP1963" s="1" t="s">
        <v>11446</v>
      </c>
      <c r="BQ1963" s="1" t="s">
        <v>3399</v>
      </c>
      <c r="BR1963" s="1" t="s">
        <v>11106</v>
      </c>
      <c r="BS1963" s="1" t="s">
        <v>50</v>
      </c>
      <c r="BT1963" s="1" t="s">
        <v>11050</v>
      </c>
    </row>
    <row r="1964" spans="1:72" ht="13.5" customHeight="1">
      <c r="A1964" s="7" t="str">
        <f>HYPERLINK("http://kyu.snu.ac.kr/sdhj/index.jsp?type=hj/GK14611_00IM0001_092a.jpg","1738_수남면_092a")</f>
        <v>1738_수남면_092a</v>
      </c>
      <c r="B1964" s="2">
        <v>1738</v>
      </c>
      <c r="C1964" s="2" t="s">
        <v>13024</v>
      </c>
      <c r="D1964" s="2" t="s">
        <v>13025</v>
      </c>
      <c r="E1964" s="2">
        <v>1963</v>
      </c>
      <c r="F1964" s="1">
        <v>7</v>
      </c>
      <c r="G1964" s="1" t="s">
        <v>3294</v>
      </c>
      <c r="H1964" s="1" t="s">
        <v>6272</v>
      </c>
      <c r="I1964" s="1">
        <v>2</v>
      </c>
      <c r="L1964" s="1">
        <v>4</v>
      </c>
      <c r="M1964" s="1" t="s">
        <v>12145</v>
      </c>
      <c r="N1964" s="1" t="s">
        <v>12146</v>
      </c>
      <c r="S1964" s="1" t="s">
        <v>51</v>
      </c>
      <c r="T1964" s="1" t="s">
        <v>6364</v>
      </c>
      <c r="W1964" s="1" t="s">
        <v>438</v>
      </c>
      <c r="X1964" s="1" t="s">
        <v>6710</v>
      </c>
      <c r="Y1964" s="1" t="s">
        <v>170</v>
      </c>
      <c r="Z1964" s="1" t="s">
        <v>6819</v>
      </c>
      <c r="AC1964" s="1">
        <v>45</v>
      </c>
      <c r="AD1964" s="1" t="s">
        <v>236</v>
      </c>
      <c r="AE1964" s="1" t="s">
        <v>8575</v>
      </c>
      <c r="AJ1964" s="1" t="s">
        <v>173</v>
      </c>
      <c r="AK1964" s="1" t="s">
        <v>8258</v>
      </c>
      <c r="AL1964" s="1" t="s">
        <v>440</v>
      </c>
      <c r="AM1964" s="1" t="s">
        <v>8661</v>
      </c>
      <c r="AT1964" s="1" t="s">
        <v>81</v>
      </c>
      <c r="AU1964" s="1" t="s">
        <v>8866</v>
      </c>
      <c r="AV1964" s="1" t="s">
        <v>6131</v>
      </c>
      <c r="AW1964" s="1" t="s">
        <v>9261</v>
      </c>
      <c r="BG1964" s="1" t="s">
        <v>81</v>
      </c>
      <c r="BH1964" s="1" t="s">
        <v>8866</v>
      </c>
      <c r="BI1964" s="1" t="s">
        <v>3400</v>
      </c>
      <c r="BJ1964" s="1" t="s">
        <v>6840</v>
      </c>
      <c r="BK1964" s="1" t="s">
        <v>463</v>
      </c>
      <c r="BL1964" s="1" t="s">
        <v>11441</v>
      </c>
      <c r="BM1964" s="1" t="s">
        <v>205</v>
      </c>
      <c r="BN1964" s="1" t="s">
        <v>7815</v>
      </c>
      <c r="BO1964" s="1" t="s">
        <v>81</v>
      </c>
      <c r="BP1964" s="1" t="s">
        <v>8866</v>
      </c>
      <c r="BQ1964" s="1" t="s">
        <v>3401</v>
      </c>
      <c r="BR1964" s="1" t="s">
        <v>11226</v>
      </c>
      <c r="BS1964" s="1" t="s">
        <v>50</v>
      </c>
      <c r="BT1964" s="1" t="s">
        <v>11050</v>
      </c>
    </row>
    <row r="1965" spans="1:72" ht="13.5" customHeight="1">
      <c r="A1965" s="7" t="str">
        <f>HYPERLINK("http://kyu.snu.ac.kr/sdhj/index.jsp?type=hj/GK14611_00IM0001_092a.jpg","1738_수남면_092a")</f>
        <v>1738_수남면_092a</v>
      </c>
      <c r="B1965" s="2">
        <v>1738</v>
      </c>
      <c r="C1965" s="2" t="s">
        <v>12690</v>
      </c>
      <c r="D1965" s="2" t="s">
        <v>12691</v>
      </c>
      <c r="E1965" s="2">
        <v>1964</v>
      </c>
      <c r="F1965" s="1">
        <v>7</v>
      </c>
      <c r="G1965" s="1" t="s">
        <v>3294</v>
      </c>
      <c r="H1965" s="1" t="s">
        <v>6272</v>
      </c>
      <c r="I1965" s="1">
        <v>2</v>
      </c>
      <c r="L1965" s="1">
        <v>4</v>
      </c>
      <c r="M1965" s="1" t="s">
        <v>12145</v>
      </c>
      <c r="N1965" s="1" t="s">
        <v>12146</v>
      </c>
      <c r="S1965" s="1" t="s">
        <v>62</v>
      </c>
      <c r="T1965" s="1" t="s">
        <v>6363</v>
      </c>
      <c r="AF1965" s="1" t="s">
        <v>2565</v>
      </c>
      <c r="AG1965" s="1" t="s">
        <v>8597</v>
      </c>
    </row>
    <row r="1966" spans="1:72" ht="13.5" customHeight="1">
      <c r="A1966" s="7" t="str">
        <f>HYPERLINK("http://kyu.snu.ac.kr/sdhj/index.jsp?type=hj/GK14611_00IM0001_092a.jpg","1738_수남면_092a")</f>
        <v>1738_수남면_092a</v>
      </c>
      <c r="B1966" s="2">
        <v>1738</v>
      </c>
      <c r="C1966" s="2" t="s">
        <v>13064</v>
      </c>
      <c r="D1966" s="2" t="s">
        <v>13065</v>
      </c>
      <c r="E1966" s="2">
        <v>1965</v>
      </c>
      <c r="F1966" s="1">
        <v>7</v>
      </c>
      <c r="G1966" s="1" t="s">
        <v>3294</v>
      </c>
      <c r="H1966" s="1" t="s">
        <v>6272</v>
      </c>
      <c r="I1966" s="1">
        <v>2</v>
      </c>
      <c r="L1966" s="1">
        <v>4</v>
      </c>
      <c r="M1966" s="1" t="s">
        <v>12145</v>
      </c>
      <c r="N1966" s="1" t="s">
        <v>12146</v>
      </c>
      <c r="S1966" s="1" t="s">
        <v>62</v>
      </c>
      <c r="T1966" s="1" t="s">
        <v>6363</v>
      </c>
      <c r="AC1966" s="1">
        <v>18</v>
      </c>
      <c r="AD1966" s="1" t="s">
        <v>558</v>
      </c>
      <c r="AE1966" s="1" t="s">
        <v>8559</v>
      </c>
    </row>
    <row r="1967" spans="1:72" ht="13.5" customHeight="1">
      <c r="A1967" s="7" t="str">
        <f>HYPERLINK("http://kyu.snu.ac.kr/sdhj/index.jsp?type=hj/GK14611_00IM0001_092a.jpg","1738_수남면_092a")</f>
        <v>1738_수남면_092a</v>
      </c>
      <c r="B1967" s="2">
        <v>1738</v>
      </c>
      <c r="C1967" s="2" t="s">
        <v>13064</v>
      </c>
      <c r="D1967" s="2" t="s">
        <v>13065</v>
      </c>
      <c r="E1967" s="2">
        <v>1966</v>
      </c>
      <c r="F1967" s="1">
        <v>7</v>
      </c>
      <c r="G1967" s="1" t="s">
        <v>3294</v>
      </c>
      <c r="H1967" s="1" t="s">
        <v>6272</v>
      </c>
      <c r="I1967" s="1">
        <v>2</v>
      </c>
      <c r="L1967" s="1">
        <v>4</v>
      </c>
      <c r="M1967" s="1" t="s">
        <v>12145</v>
      </c>
      <c r="N1967" s="1" t="s">
        <v>12146</v>
      </c>
      <c r="S1967" s="1" t="s">
        <v>131</v>
      </c>
      <c r="T1967" s="1" t="s">
        <v>6366</v>
      </c>
      <c r="Y1967" s="1" t="s">
        <v>3402</v>
      </c>
      <c r="Z1967" s="1" t="s">
        <v>7655</v>
      </c>
      <c r="AC1967" s="1">
        <v>13</v>
      </c>
      <c r="AD1967" s="1" t="s">
        <v>212</v>
      </c>
      <c r="AE1967" s="1" t="s">
        <v>8547</v>
      </c>
    </row>
    <row r="1968" spans="1:72" ht="13.5" customHeight="1">
      <c r="A1968" s="7" t="str">
        <f>HYPERLINK("http://kyu.snu.ac.kr/sdhj/index.jsp?type=hj/GK14611_00IM0001_092a.jpg","1738_수남면_092a")</f>
        <v>1738_수남면_092a</v>
      </c>
      <c r="B1968" s="2">
        <v>1738</v>
      </c>
      <c r="C1968" s="2" t="s">
        <v>13064</v>
      </c>
      <c r="D1968" s="2" t="s">
        <v>13065</v>
      </c>
      <c r="E1968" s="2">
        <v>1967</v>
      </c>
      <c r="F1968" s="1">
        <v>7</v>
      </c>
      <c r="G1968" s="1" t="s">
        <v>3294</v>
      </c>
      <c r="H1968" s="1" t="s">
        <v>6272</v>
      </c>
      <c r="I1968" s="1">
        <v>2</v>
      </c>
      <c r="L1968" s="1">
        <v>4</v>
      </c>
      <c r="M1968" s="1" t="s">
        <v>12145</v>
      </c>
      <c r="N1968" s="1" t="s">
        <v>12146</v>
      </c>
      <c r="S1968" s="1" t="s">
        <v>62</v>
      </c>
      <c r="T1968" s="1" t="s">
        <v>6363</v>
      </c>
      <c r="AF1968" s="1" t="s">
        <v>128</v>
      </c>
      <c r="AG1968" s="1" t="s">
        <v>6421</v>
      </c>
    </row>
    <row r="1969" spans="1:72" ht="13.5" customHeight="1">
      <c r="A1969" s="7" t="str">
        <f>HYPERLINK("http://kyu.snu.ac.kr/sdhj/index.jsp?type=hj/GK14611_00IM0001_092a.jpg","1738_수남면_092a")</f>
        <v>1738_수남면_092a</v>
      </c>
      <c r="B1969" s="2">
        <v>1738</v>
      </c>
      <c r="C1969" s="2" t="s">
        <v>13064</v>
      </c>
      <c r="D1969" s="2" t="s">
        <v>13065</v>
      </c>
      <c r="E1969" s="2">
        <v>1968</v>
      </c>
      <c r="F1969" s="1">
        <v>7</v>
      </c>
      <c r="G1969" s="1" t="s">
        <v>3294</v>
      </c>
      <c r="H1969" s="1" t="s">
        <v>6272</v>
      </c>
      <c r="I1969" s="1">
        <v>2</v>
      </c>
      <c r="L1969" s="1">
        <v>4</v>
      </c>
      <c r="M1969" s="1" t="s">
        <v>12145</v>
      </c>
      <c r="N1969" s="1" t="s">
        <v>12146</v>
      </c>
      <c r="S1969" s="1" t="s">
        <v>62</v>
      </c>
      <c r="T1969" s="1" t="s">
        <v>6363</v>
      </c>
      <c r="AC1969" s="1">
        <v>7</v>
      </c>
      <c r="AD1969" s="1" t="s">
        <v>392</v>
      </c>
      <c r="AE1969" s="1" t="s">
        <v>8532</v>
      </c>
      <c r="AF1969" s="1" t="s">
        <v>789</v>
      </c>
      <c r="AG1969" s="1" t="s">
        <v>8594</v>
      </c>
    </row>
    <row r="1970" spans="1:72" ht="13.5" customHeight="1">
      <c r="A1970" s="7" t="str">
        <f>HYPERLINK("http://kyu.snu.ac.kr/sdhj/index.jsp?type=hj/GK14611_00IM0001_092a.jpg","1738_수남면_092a")</f>
        <v>1738_수남면_092a</v>
      </c>
      <c r="B1970" s="2">
        <v>1738</v>
      </c>
      <c r="C1970" s="2" t="s">
        <v>13064</v>
      </c>
      <c r="D1970" s="2" t="s">
        <v>13065</v>
      </c>
      <c r="E1970" s="2">
        <v>1969</v>
      </c>
      <c r="F1970" s="1">
        <v>7</v>
      </c>
      <c r="G1970" s="1" t="s">
        <v>3294</v>
      </c>
      <c r="H1970" s="1" t="s">
        <v>6272</v>
      </c>
      <c r="I1970" s="1">
        <v>2</v>
      </c>
      <c r="L1970" s="1">
        <v>4</v>
      </c>
      <c r="M1970" s="1" t="s">
        <v>12145</v>
      </c>
      <c r="N1970" s="1" t="s">
        <v>12146</v>
      </c>
      <c r="T1970" s="1" t="s">
        <v>13814</v>
      </c>
      <c r="U1970" s="1" t="s">
        <v>241</v>
      </c>
      <c r="V1970" s="1" t="s">
        <v>6447</v>
      </c>
      <c r="Y1970" s="1" t="s">
        <v>3403</v>
      </c>
      <c r="Z1970" s="1" t="s">
        <v>7654</v>
      </c>
      <c r="AC1970" s="1">
        <v>60</v>
      </c>
      <c r="AD1970" s="1" t="s">
        <v>154</v>
      </c>
      <c r="AE1970" s="1" t="s">
        <v>8577</v>
      </c>
      <c r="AF1970" s="1" t="s">
        <v>417</v>
      </c>
      <c r="AG1970" s="1" t="s">
        <v>8591</v>
      </c>
      <c r="AH1970" s="1" t="s">
        <v>13815</v>
      </c>
      <c r="AI1970" s="1" t="s">
        <v>8705</v>
      </c>
      <c r="BB1970" s="1" t="s">
        <v>181</v>
      </c>
      <c r="BC1970" s="1" t="s">
        <v>6448</v>
      </c>
      <c r="BD1970" s="1" t="s">
        <v>607</v>
      </c>
      <c r="BE1970" s="1" t="s">
        <v>9582</v>
      </c>
      <c r="BF1970" s="1" t="s">
        <v>11491</v>
      </c>
    </row>
    <row r="1971" spans="1:72" ht="13.5" customHeight="1">
      <c r="A1971" s="7" t="str">
        <f>HYPERLINK("http://kyu.snu.ac.kr/sdhj/index.jsp?type=hj/GK14611_00IM0001_092a.jpg","1738_수남면_092a")</f>
        <v>1738_수남면_092a</v>
      </c>
      <c r="B1971" s="2">
        <v>1738</v>
      </c>
      <c r="C1971" s="2" t="s">
        <v>12735</v>
      </c>
      <c r="D1971" s="2" t="s">
        <v>12736</v>
      </c>
      <c r="E1971" s="2">
        <v>1970</v>
      </c>
      <c r="F1971" s="1">
        <v>7</v>
      </c>
      <c r="G1971" s="1" t="s">
        <v>3294</v>
      </c>
      <c r="H1971" s="1" t="s">
        <v>6272</v>
      </c>
      <c r="I1971" s="1">
        <v>2</v>
      </c>
      <c r="L1971" s="1">
        <v>5</v>
      </c>
      <c r="M1971" s="1" t="s">
        <v>11934</v>
      </c>
      <c r="N1971" s="1" t="s">
        <v>11935</v>
      </c>
      <c r="Q1971" s="1" t="s">
        <v>3404</v>
      </c>
      <c r="R1971" s="1" t="s">
        <v>6357</v>
      </c>
      <c r="T1971" s="1" t="s">
        <v>12719</v>
      </c>
      <c r="U1971" s="1" t="s">
        <v>390</v>
      </c>
      <c r="V1971" s="1" t="s">
        <v>6476</v>
      </c>
      <c r="W1971" s="1" t="s">
        <v>410</v>
      </c>
      <c r="X1971" s="1" t="s">
        <v>6717</v>
      </c>
      <c r="Y1971" s="1" t="s">
        <v>170</v>
      </c>
      <c r="Z1971" s="1" t="s">
        <v>6819</v>
      </c>
      <c r="AC1971" s="1">
        <v>37</v>
      </c>
      <c r="AD1971" s="1" t="s">
        <v>189</v>
      </c>
      <c r="AE1971" s="1" t="s">
        <v>8533</v>
      </c>
      <c r="AJ1971" s="1" t="s">
        <v>173</v>
      </c>
      <c r="AK1971" s="1" t="s">
        <v>8258</v>
      </c>
      <c r="AL1971" s="1" t="s">
        <v>50</v>
      </c>
      <c r="AM1971" s="1" t="s">
        <v>11050</v>
      </c>
      <c r="AT1971" s="1" t="s">
        <v>81</v>
      </c>
      <c r="AU1971" s="1" t="s">
        <v>8866</v>
      </c>
      <c r="AV1971" s="1" t="s">
        <v>3405</v>
      </c>
      <c r="AW1971" s="1" t="s">
        <v>9243</v>
      </c>
      <c r="BG1971" s="1" t="s">
        <v>81</v>
      </c>
      <c r="BH1971" s="1" t="s">
        <v>8866</v>
      </c>
      <c r="BI1971" s="1" t="s">
        <v>3406</v>
      </c>
      <c r="BJ1971" s="1" t="s">
        <v>9935</v>
      </c>
      <c r="BK1971" s="1" t="s">
        <v>81</v>
      </c>
      <c r="BL1971" s="1" t="s">
        <v>8866</v>
      </c>
      <c r="BM1971" s="1" t="s">
        <v>3052</v>
      </c>
      <c r="BN1971" s="1" t="s">
        <v>9068</v>
      </c>
      <c r="BO1971" s="1" t="s">
        <v>81</v>
      </c>
      <c r="BP1971" s="1" t="s">
        <v>8866</v>
      </c>
      <c r="BQ1971" s="1" t="s">
        <v>3407</v>
      </c>
      <c r="BR1971" s="1" t="s">
        <v>10591</v>
      </c>
      <c r="BS1971" s="1" t="s">
        <v>55</v>
      </c>
      <c r="BT1971" s="1" t="s">
        <v>8766</v>
      </c>
    </row>
    <row r="1972" spans="1:72" ht="13.5" customHeight="1">
      <c r="A1972" s="7" t="str">
        <f>HYPERLINK("http://kyu.snu.ac.kr/sdhj/index.jsp?type=hj/GK14611_00IM0001_092a.jpg","1738_수남면_092a")</f>
        <v>1738_수남면_092a</v>
      </c>
      <c r="B1972" s="2">
        <v>1738</v>
      </c>
      <c r="C1972" s="2" t="s">
        <v>12703</v>
      </c>
      <c r="D1972" s="2" t="s">
        <v>12704</v>
      </c>
      <c r="E1972" s="2">
        <v>1971</v>
      </c>
      <c r="F1972" s="1">
        <v>7</v>
      </c>
      <c r="G1972" s="1" t="s">
        <v>3294</v>
      </c>
      <c r="H1972" s="1" t="s">
        <v>6272</v>
      </c>
      <c r="I1972" s="1">
        <v>2</v>
      </c>
      <c r="L1972" s="1">
        <v>5</v>
      </c>
      <c r="M1972" s="1" t="s">
        <v>11934</v>
      </c>
      <c r="N1972" s="1" t="s">
        <v>11935</v>
      </c>
      <c r="S1972" s="1" t="s">
        <v>2228</v>
      </c>
      <c r="T1972" s="1" t="s">
        <v>6422</v>
      </c>
      <c r="W1972" s="1" t="s">
        <v>438</v>
      </c>
      <c r="X1972" s="1" t="s">
        <v>6710</v>
      </c>
      <c r="Y1972" s="1" t="s">
        <v>170</v>
      </c>
      <c r="Z1972" s="1" t="s">
        <v>6819</v>
      </c>
      <c r="AC1972" s="1">
        <v>71</v>
      </c>
      <c r="AD1972" s="1" t="s">
        <v>134</v>
      </c>
      <c r="AE1972" s="1" t="s">
        <v>8563</v>
      </c>
    </row>
    <row r="1973" spans="1:72" ht="13.5" customHeight="1">
      <c r="A1973" s="7" t="str">
        <f>HYPERLINK("http://kyu.snu.ac.kr/sdhj/index.jsp?type=hj/GK14611_00IM0001_092a.jpg","1738_수남면_092a")</f>
        <v>1738_수남면_092a</v>
      </c>
      <c r="B1973" s="2">
        <v>1738</v>
      </c>
      <c r="C1973" s="2" t="s">
        <v>12722</v>
      </c>
      <c r="D1973" s="2" t="s">
        <v>12723</v>
      </c>
      <c r="E1973" s="2">
        <v>1972</v>
      </c>
      <c r="F1973" s="1">
        <v>7</v>
      </c>
      <c r="G1973" s="1" t="s">
        <v>3294</v>
      </c>
      <c r="H1973" s="1" t="s">
        <v>6272</v>
      </c>
      <c r="I1973" s="1">
        <v>2</v>
      </c>
      <c r="L1973" s="1">
        <v>5</v>
      </c>
      <c r="M1973" s="1" t="s">
        <v>11934</v>
      </c>
      <c r="N1973" s="1" t="s">
        <v>11935</v>
      </c>
      <c r="S1973" s="1" t="s">
        <v>62</v>
      </c>
      <c r="T1973" s="1" t="s">
        <v>6363</v>
      </c>
      <c r="AF1973" s="1" t="s">
        <v>2565</v>
      </c>
      <c r="AG1973" s="1" t="s">
        <v>8597</v>
      </c>
    </row>
    <row r="1974" spans="1:72" ht="13.5" customHeight="1">
      <c r="A1974" s="7" t="str">
        <f>HYPERLINK("http://kyu.snu.ac.kr/sdhj/index.jsp?type=hj/GK14611_00IM0001_092a.jpg","1738_수남면_092a")</f>
        <v>1738_수남면_092a</v>
      </c>
      <c r="B1974" s="2">
        <v>1738</v>
      </c>
      <c r="C1974" s="2" t="s">
        <v>12722</v>
      </c>
      <c r="D1974" s="2" t="s">
        <v>12723</v>
      </c>
      <c r="E1974" s="2">
        <v>1973</v>
      </c>
      <c r="F1974" s="1">
        <v>7</v>
      </c>
      <c r="G1974" s="1" t="s">
        <v>3294</v>
      </c>
      <c r="H1974" s="1" t="s">
        <v>6272</v>
      </c>
      <c r="I1974" s="1">
        <v>2</v>
      </c>
      <c r="L1974" s="1">
        <v>5</v>
      </c>
      <c r="M1974" s="1" t="s">
        <v>11934</v>
      </c>
      <c r="N1974" s="1" t="s">
        <v>11935</v>
      </c>
      <c r="S1974" s="1" t="s">
        <v>62</v>
      </c>
      <c r="T1974" s="1" t="s">
        <v>6363</v>
      </c>
      <c r="AC1974" s="1">
        <v>14</v>
      </c>
      <c r="AD1974" s="1" t="s">
        <v>210</v>
      </c>
      <c r="AE1974" s="1" t="s">
        <v>8582</v>
      </c>
    </row>
    <row r="1975" spans="1:72" ht="13.5" customHeight="1">
      <c r="A1975" s="7" t="str">
        <f>HYPERLINK("http://kyu.snu.ac.kr/sdhj/index.jsp?type=hj/GK14611_00IM0001_092a.jpg","1738_수남면_092a")</f>
        <v>1738_수남면_092a</v>
      </c>
      <c r="B1975" s="2">
        <v>1738</v>
      </c>
      <c r="C1975" s="2" t="s">
        <v>12722</v>
      </c>
      <c r="D1975" s="2" t="s">
        <v>12723</v>
      </c>
      <c r="E1975" s="2">
        <v>1974</v>
      </c>
      <c r="F1975" s="1">
        <v>7</v>
      </c>
      <c r="G1975" s="1" t="s">
        <v>3294</v>
      </c>
      <c r="H1975" s="1" t="s">
        <v>6272</v>
      </c>
      <c r="I1975" s="1">
        <v>2</v>
      </c>
      <c r="L1975" s="1">
        <v>5</v>
      </c>
      <c r="M1975" s="1" t="s">
        <v>11934</v>
      </c>
      <c r="N1975" s="1" t="s">
        <v>11935</v>
      </c>
      <c r="S1975" s="1" t="s">
        <v>62</v>
      </c>
      <c r="T1975" s="1" t="s">
        <v>6363</v>
      </c>
      <c r="AC1975" s="1">
        <v>8</v>
      </c>
      <c r="AD1975" s="1" t="s">
        <v>580</v>
      </c>
      <c r="AE1975" s="1" t="s">
        <v>8555</v>
      </c>
      <c r="AF1975" s="1" t="s">
        <v>789</v>
      </c>
      <c r="AG1975" s="1" t="s">
        <v>8594</v>
      </c>
    </row>
    <row r="1976" spans="1:72" ht="13.5" customHeight="1">
      <c r="A1976" s="7" t="str">
        <f>HYPERLINK("http://kyu.snu.ac.kr/sdhj/index.jsp?type=hj/GK14611_00IM0001_092a.jpg","1738_수남면_092a")</f>
        <v>1738_수남면_092a</v>
      </c>
      <c r="B1976" s="2">
        <v>1738</v>
      </c>
      <c r="C1976" s="2" t="s">
        <v>12722</v>
      </c>
      <c r="D1976" s="2" t="s">
        <v>12723</v>
      </c>
      <c r="E1976" s="2">
        <v>1975</v>
      </c>
      <c r="F1976" s="1">
        <v>7</v>
      </c>
      <c r="G1976" s="1" t="s">
        <v>3294</v>
      </c>
      <c r="H1976" s="1" t="s">
        <v>6272</v>
      </c>
      <c r="I1976" s="1">
        <v>2</v>
      </c>
      <c r="L1976" s="1">
        <v>5</v>
      </c>
      <c r="M1976" s="1" t="s">
        <v>11934</v>
      </c>
      <c r="N1976" s="1" t="s">
        <v>11935</v>
      </c>
      <c r="T1976" s="1" t="s">
        <v>12788</v>
      </c>
      <c r="U1976" s="1" t="s">
        <v>181</v>
      </c>
      <c r="V1976" s="1" t="s">
        <v>6448</v>
      </c>
      <c r="Y1976" s="1" t="s">
        <v>13724</v>
      </c>
      <c r="Z1976" s="1" t="s">
        <v>7296</v>
      </c>
      <c r="AC1976" s="1">
        <v>46</v>
      </c>
      <c r="AD1976" s="1" t="s">
        <v>299</v>
      </c>
      <c r="AE1976" s="1" t="s">
        <v>8556</v>
      </c>
      <c r="AV1976" s="1" t="s">
        <v>3408</v>
      </c>
      <c r="AW1976" s="1" t="s">
        <v>9260</v>
      </c>
    </row>
    <row r="1977" spans="1:72" ht="13.5" customHeight="1">
      <c r="A1977" s="7" t="str">
        <f>HYPERLINK("http://kyu.snu.ac.kr/sdhj/index.jsp?type=hj/GK14611_00IM0001_092a.jpg","1738_수남면_092a")</f>
        <v>1738_수남면_092a</v>
      </c>
      <c r="B1977" s="2">
        <v>1738</v>
      </c>
      <c r="C1977" s="2" t="s">
        <v>13816</v>
      </c>
      <c r="D1977" s="2" t="s">
        <v>13817</v>
      </c>
      <c r="E1977" s="2">
        <v>1976</v>
      </c>
      <c r="F1977" s="1">
        <v>7</v>
      </c>
      <c r="G1977" s="1" t="s">
        <v>3294</v>
      </c>
      <c r="H1977" s="1" t="s">
        <v>6272</v>
      </c>
      <c r="I1977" s="1">
        <v>2</v>
      </c>
      <c r="L1977" s="1">
        <v>5</v>
      </c>
      <c r="M1977" s="1" t="s">
        <v>11934</v>
      </c>
      <c r="N1977" s="1" t="s">
        <v>11935</v>
      </c>
      <c r="T1977" s="1" t="s">
        <v>12788</v>
      </c>
      <c r="U1977" s="1" t="s">
        <v>181</v>
      </c>
      <c r="V1977" s="1" t="s">
        <v>6448</v>
      </c>
      <c r="Y1977" s="1" t="s">
        <v>6249</v>
      </c>
      <c r="Z1977" s="1" t="s">
        <v>7653</v>
      </c>
      <c r="AC1977" s="1">
        <v>22</v>
      </c>
      <c r="AD1977" s="1" t="s">
        <v>199</v>
      </c>
      <c r="AE1977" s="1" t="s">
        <v>8564</v>
      </c>
      <c r="BB1977" s="1" t="s">
        <v>239</v>
      </c>
      <c r="BC1977" s="1" t="s">
        <v>6489</v>
      </c>
      <c r="BF1977" s="1" t="s">
        <v>11491</v>
      </c>
    </row>
    <row r="1978" spans="1:72" ht="13.5" customHeight="1">
      <c r="A1978" s="7" t="str">
        <f>HYPERLINK("http://kyu.snu.ac.kr/sdhj/index.jsp?type=hj/GK14611_00IM0001_092a.jpg","1738_수남면_092a")</f>
        <v>1738_수남면_092a</v>
      </c>
      <c r="B1978" s="2">
        <v>1738</v>
      </c>
      <c r="C1978" s="2" t="s">
        <v>12735</v>
      </c>
      <c r="D1978" s="2" t="s">
        <v>12736</v>
      </c>
      <c r="E1978" s="2">
        <v>1977</v>
      </c>
      <c r="F1978" s="1">
        <v>7</v>
      </c>
      <c r="G1978" s="1" t="s">
        <v>3294</v>
      </c>
      <c r="H1978" s="1" t="s">
        <v>6272</v>
      </c>
      <c r="I1978" s="1">
        <v>2</v>
      </c>
      <c r="L1978" s="1">
        <v>5</v>
      </c>
      <c r="M1978" s="1" t="s">
        <v>11934</v>
      </c>
      <c r="N1978" s="1" t="s">
        <v>11935</v>
      </c>
      <c r="T1978" s="1" t="s">
        <v>12788</v>
      </c>
      <c r="U1978" s="1" t="s">
        <v>181</v>
      </c>
      <c r="V1978" s="1" t="s">
        <v>6448</v>
      </c>
      <c r="Y1978" s="1" t="s">
        <v>13818</v>
      </c>
      <c r="Z1978" s="1" t="s">
        <v>6777</v>
      </c>
      <c r="AF1978" s="1" t="s">
        <v>128</v>
      </c>
      <c r="AG1978" s="1" t="s">
        <v>6421</v>
      </c>
    </row>
    <row r="1979" spans="1:72" ht="13.5" customHeight="1">
      <c r="A1979" s="7" t="str">
        <f>HYPERLINK("http://kyu.snu.ac.kr/sdhj/index.jsp?type=hj/GK14611_00IM0001_092a.jpg","1738_수남면_092a")</f>
        <v>1738_수남면_092a</v>
      </c>
      <c r="B1979" s="2">
        <v>1738</v>
      </c>
      <c r="C1979" s="2" t="s">
        <v>12722</v>
      </c>
      <c r="D1979" s="2" t="s">
        <v>12723</v>
      </c>
      <c r="E1979" s="2">
        <v>1978</v>
      </c>
      <c r="F1979" s="1">
        <v>7</v>
      </c>
      <c r="G1979" s="1" t="s">
        <v>3294</v>
      </c>
      <c r="H1979" s="1" t="s">
        <v>6272</v>
      </c>
      <c r="I1979" s="1">
        <v>2</v>
      </c>
      <c r="L1979" s="1">
        <v>5</v>
      </c>
      <c r="M1979" s="1" t="s">
        <v>11934</v>
      </c>
      <c r="N1979" s="1" t="s">
        <v>11935</v>
      </c>
      <c r="T1979" s="1" t="s">
        <v>12788</v>
      </c>
      <c r="U1979" s="1" t="s">
        <v>792</v>
      </c>
      <c r="V1979" s="1" t="s">
        <v>6474</v>
      </c>
      <c r="Y1979" s="1" t="s">
        <v>1207</v>
      </c>
      <c r="Z1979" s="1" t="s">
        <v>6822</v>
      </c>
      <c r="AC1979" s="1">
        <v>27</v>
      </c>
      <c r="AD1979" s="1" t="s">
        <v>476</v>
      </c>
      <c r="AE1979" s="1" t="s">
        <v>7652</v>
      </c>
      <c r="AG1979" s="1" t="s">
        <v>13819</v>
      </c>
    </row>
    <row r="1980" spans="1:72" ht="13.5" customHeight="1">
      <c r="A1980" s="7" t="str">
        <f>HYPERLINK("http://kyu.snu.ac.kr/sdhj/index.jsp?type=hj/GK14611_00IM0001_092a.jpg","1738_수남면_092a")</f>
        <v>1738_수남면_092a</v>
      </c>
      <c r="B1980" s="2">
        <v>1738</v>
      </c>
      <c r="C1980" s="2" t="s">
        <v>12928</v>
      </c>
      <c r="D1980" s="2" t="s">
        <v>12929</v>
      </c>
      <c r="E1980" s="2">
        <v>1979</v>
      </c>
      <c r="F1980" s="1">
        <v>7</v>
      </c>
      <c r="G1980" s="1" t="s">
        <v>3294</v>
      </c>
      <c r="H1980" s="1" t="s">
        <v>6272</v>
      </c>
      <c r="I1980" s="1">
        <v>2</v>
      </c>
      <c r="L1980" s="1">
        <v>5</v>
      </c>
      <c r="M1980" s="1" t="s">
        <v>11934</v>
      </c>
      <c r="N1980" s="1" t="s">
        <v>11935</v>
      </c>
      <c r="T1980" s="1" t="s">
        <v>12788</v>
      </c>
      <c r="U1980" s="1" t="s">
        <v>792</v>
      </c>
      <c r="V1980" s="1" t="s">
        <v>6474</v>
      </c>
      <c r="Y1980" s="1" t="s">
        <v>1924</v>
      </c>
      <c r="Z1980" s="1" t="s">
        <v>7652</v>
      </c>
      <c r="AC1980" s="1">
        <v>27</v>
      </c>
      <c r="AD1980" s="1" t="s">
        <v>476</v>
      </c>
      <c r="AE1980" s="1" t="s">
        <v>7652</v>
      </c>
      <c r="AF1980" s="1" t="s">
        <v>11513</v>
      </c>
      <c r="AG1980" s="1" t="s">
        <v>11712</v>
      </c>
    </row>
    <row r="1981" spans="1:72" ht="13.5" customHeight="1">
      <c r="A1981" s="7" t="str">
        <f>HYPERLINK("http://kyu.snu.ac.kr/sdhj/index.jsp?type=hj/GK14611_00IM0001_092a.jpg","1738_수남면_092a")</f>
        <v>1738_수남면_092a</v>
      </c>
      <c r="B1981" s="2">
        <v>1738</v>
      </c>
      <c r="C1981" s="2" t="s">
        <v>12928</v>
      </c>
      <c r="D1981" s="2" t="s">
        <v>12929</v>
      </c>
      <c r="E1981" s="2">
        <v>1980</v>
      </c>
      <c r="F1981" s="1">
        <v>7</v>
      </c>
      <c r="G1981" s="1" t="s">
        <v>3294</v>
      </c>
      <c r="H1981" s="1" t="s">
        <v>6272</v>
      </c>
      <c r="I1981" s="1">
        <v>3</v>
      </c>
      <c r="J1981" s="1" t="s">
        <v>3409</v>
      </c>
      <c r="K1981" s="1" t="s">
        <v>13820</v>
      </c>
      <c r="L1981" s="1">
        <v>1</v>
      </c>
      <c r="M1981" s="1" t="s">
        <v>12147</v>
      </c>
      <c r="N1981" s="1" t="s">
        <v>12148</v>
      </c>
      <c r="T1981" s="1" t="s">
        <v>12948</v>
      </c>
      <c r="U1981" s="1" t="s">
        <v>159</v>
      </c>
      <c r="V1981" s="1" t="s">
        <v>6472</v>
      </c>
      <c r="W1981" s="1" t="s">
        <v>145</v>
      </c>
      <c r="X1981" s="1" t="s">
        <v>6714</v>
      </c>
      <c r="Y1981" s="1" t="s">
        <v>3410</v>
      </c>
      <c r="Z1981" s="1" t="s">
        <v>7651</v>
      </c>
      <c r="AC1981" s="1">
        <v>61</v>
      </c>
      <c r="AD1981" s="1" t="s">
        <v>108</v>
      </c>
      <c r="AE1981" s="1" t="s">
        <v>8540</v>
      </c>
      <c r="AJ1981" s="1" t="s">
        <v>17</v>
      </c>
      <c r="AK1981" s="1" t="s">
        <v>8760</v>
      </c>
      <c r="AL1981" s="1" t="s">
        <v>146</v>
      </c>
      <c r="AM1981" s="1" t="s">
        <v>8757</v>
      </c>
      <c r="AT1981" s="1" t="s">
        <v>81</v>
      </c>
      <c r="AU1981" s="1" t="s">
        <v>8866</v>
      </c>
      <c r="AV1981" s="1" t="s">
        <v>3411</v>
      </c>
      <c r="AW1981" s="1" t="s">
        <v>9259</v>
      </c>
      <c r="BG1981" s="1" t="s">
        <v>81</v>
      </c>
      <c r="BH1981" s="1" t="s">
        <v>8866</v>
      </c>
      <c r="BI1981" s="1" t="s">
        <v>3412</v>
      </c>
      <c r="BJ1981" s="1" t="s">
        <v>9946</v>
      </c>
      <c r="BK1981" s="1" t="s">
        <v>81</v>
      </c>
      <c r="BL1981" s="1" t="s">
        <v>8866</v>
      </c>
      <c r="BM1981" s="1" t="s">
        <v>3413</v>
      </c>
      <c r="BN1981" s="1" t="s">
        <v>10378</v>
      </c>
      <c r="BO1981" s="1" t="s">
        <v>81</v>
      </c>
      <c r="BP1981" s="1" t="s">
        <v>8866</v>
      </c>
      <c r="BQ1981" s="1" t="s">
        <v>3414</v>
      </c>
      <c r="BR1981" s="1" t="s">
        <v>10830</v>
      </c>
      <c r="BS1981" s="1" t="s">
        <v>1388</v>
      </c>
      <c r="BT1981" s="1" t="s">
        <v>8746</v>
      </c>
    </row>
    <row r="1982" spans="1:72" ht="13.5" customHeight="1">
      <c r="A1982" s="7" t="str">
        <f>HYPERLINK("http://kyu.snu.ac.kr/sdhj/index.jsp?type=hj/GK14611_00IM0001_092a.jpg","1738_수남면_092a")</f>
        <v>1738_수남면_092a</v>
      </c>
      <c r="B1982" s="2">
        <v>1738</v>
      </c>
      <c r="C1982" s="2" t="s">
        <v>12692</v>
      </c>
      <c r="D1982" s="2" t="s">
        <v>12693</v>
      </c>
      <c r="E1982" s="2">
        <v>1981</v>
      </c>
      <c r="F1982" s="1">
        <v>7</v>
      </c>
      <c r="G1982" s="1" t="s">
        <v>3294</v>
      </c>
      <c r="H1982" s="1" t="s">
        <v>6272</v>
      </c>
      <c r="I1982" s="1">
        <v>3</v>
      </c>
      <c r="L1982" s="1">
        <v>1</v>
      </c>
      <c r="M1982" s="1" t="s">
        <v>12147</v>
      </c>
      <c r="N1982" s="1" t="s">
        <v>12148</v>
      </c>
      <c r="S1982" s="1" t="s">
        <v>51</v>
      </c>
      <c r="T1982" s="1" t="s">
        <v>6364</v>
      </c>
      <c r="W1982" s="1" t="s">
        <v>38</v>
      </c>
      <c r="X1982" s="1" t="s">
        <v>6711</v>
      </c>
      <c r="Y1982" s="1" t="s">
        <v>170</v>
      </c>
      <c r="Z1982" s="1" t="s">
        <v>6819</v>
      </c>
      <c r="AC1982" s="1">
        <v>53</v>
      </c>
      <c r="AD1982" s="1" t="s">
        <v>423</v>
      </c>
      <c r="AE1982" s="1" t="s">
        <v>6457</v>
      </c>
      <c r="AJ1982" s="1" t="s">
        <v>173</v>
      </c>
      <c r="AK1982" s="1" t="s">
        <v>8258</v>
      </c>
      <c r="AL1982" s="1" t="s">
        <v>41</v>
      </c>
      <c r="AM1982" s="1" t="s">
        <v>8676</v>
      </c>
      <c r="AT1982" s="1" t="s">
        <v>81</v>
      </c>
      <c r="AU1982" s="1" t="s">
        <v>8866</v>
      </c>
      <c r="AV1982" s="1" t="s">
        <v>2665</v>
      </c>
      <c r="AW1982" s="1" t="s">
        <v>9242</v>
      </c>
      <c r="BG1982" s="1" t="s">
        <v>81</v>
      </c>
      <c r="BH1982" s="1" t="s">
        <v>8866</v>
      </c>
      <c r="BI1982" s="1" t="s">
        <v>361</v>
      </c>
      <c r="BJ1982" s="1" t="s">
        <v>6808</v>
      </c>
      <c r="BK1982" s="1" t="s">
        <v>81</v>
      </c>
      <c r="BL1982" s="1" t="s">
        <v>8866</v>
      </c>
      <c r="BM1982" s="1" t="s">
        <v>3415</v>
      </c>
      <c r="BN1982" s="1" t="s">
        <v>10365</v>
      </c>
      <c r="BO1982" s="1" t="s">
        <v>81</v>
      </c>
      <c r="BP1982" s="1" t="s">
        <v>8866</v>
      </c>
      <c r="BQ1982" s="1" t="s">
        <v>3416</v>
      </c>
      <c r="BR1982" s="1" t="s">
        <v>10814</v>
      </c>
      <c r="BS1982" s="1" t="s">
        <v>78</v>
      </c>
      <c r="BT1982" s="1" t="s">
        <v>8776</v>
      </c>
    </row>
    <row r="1983" spans="1:72" ht="13.5" customHeight="1">
      <c r="A1983" s="7" t="str">
        <f>HYPERLINK("http://kyu.snu.ac.kr/sdhj/index.jsp?type=hj/GK14611_00IM0001_092a.jpg","1738_수남면_092a")</f>
        <v>1738_수남면_092a</v>
      </c>
      <c r="B1983" s="2">
        <v>1738</v>
      </c>
      <c r="C1983" s="2" t="s">
        <v>13108</v>
      </c>
      <c r="D1983" s="2" t="s">
        <v>13109</v>
      </c>
      <c r="E1983" s="2">
        <v>1982</v>
      </c>
      <c r="F1983" s="1">
        <v>7</v>
      </c>
      <c r="G1983" s="1" t="s">
        <v>3294</v>
      </c>
      <c r="H1983" s="1" t="s">
        <v>6272</v>
      </c>
      <c r="I1983" s="1">
        <v>3</v>
      </c>
      <c r="L1983" s="1">
        <v>1</v>
      </c>
      <c r="M1983" s="1" t="s">
        <v>12147</v>
      </c>
      <c r="N1983" s="1" t="s">
        <v>12148</v>
      </c>
      <c r="S1983" s="1" t="s">
        <v>838</v>
      </c>
      <c r="T1983" s="1" t="s">
        <v>6385</v>
      </c>
      <c r="U1983" s="1" t="s">
        <v>159</v>
      </c>
      <c r="V1983" s="1" t="s">
        <v>6472</v>
      </c>
      <c r="Y1983" s="1" t="s">
        <v>3417</v>
      </c>
      <c r="Z1983" s="1" t="s">
        <v>7650</v>
      </c>
      <c r="AC1983" s="1">
        <v>29</v>
      </c>
      <c r="AD1983" s="1" t="s">
        <v>433</v>
      </c>
      <c r="AE1983" s="1" t="s">
        <v>8537</v>
      </c>
    </row>
    <row r="1984" spans="1:72" ht="13.5" customHeight="1">
      <c r="A1984" s="7" t="str">
        <f>HYPERLINK("http://kyu.snu.ac.kr/sdhj/index.jsp?type=hj/GK14611_00IM0001_092a.jpg","1738_수남면_092a")</f>
        <v>1738_수남면_092a</v>
      </c>
      <c r="B1984" s="2">
        <v>1738</v>
      </c>
      <c r="C1984" s="2" t="s">
        <v>12710</v>
      </c>
      <c r="D1984" s="2" t="s">
        <v>12711</v>
      </c>
      <c r="E1984" s="2">
        <v>1983</v>
      </c>
      <c r="F1984" s="1">
        <v>7</v>
      </c>
      <c r="G1984" s="1" t="s">
        <v>3294</v>
      </c>
      <c r="H1984" s="1" t="s">
        <v>6272</v>
      </c>
      <c r="I1984" s="1">
        <v>3</v>
      </c>
      <c r="L1984" s="1">
        <v>1</v>
      </c>
      <c r="M1984" s="1" t="s">
        <v>12147</v>
      </c>
      <c r="N1984" s="1" t="s">
        <v>12148</v>
      </c>
      <c r="S1984" s="1" t="s">
        <v>131</v>
      </c>
      <c r="T1984" s="1" t="s">
        <v>6366</v>
      </c>
      <c r="U1984" s="1" t="s">
        <v>159</v>
      </c>
      <c r="V1984" s="1" t="s">
        <v>6472</v>
      </c>
      <c r="Y1984" s="1" t="s">
        <v>3418</v>
      </c>
      <c r="Z1984" s="1" t="s">
        <v>7649</v>
      </c>
      <c r="AC1984" s="1">
        <v>29</v>
      </c>
      <c r="AD1984" s="1" t="s">
        <v>433</v>
      </c>
      <c r="AE1984" s="1" t="s">
        <v>8537</v>
      </c>
    </row>
    <row r="1985" spans="1:72" ht="13.5" customHeight="1">
      <c r="A1985" s="7" t="str">
        <f>HYPERLINK("http://kyu.snu.ac.kr/sdhj/index.jsp?type=hj/GK14611_00IM0001_092a.jpg","1738_수남면_092a")</f>
        <v>1738_수남면_092a</v>
      </c>
      <c r="B1985" s="2">
        <v>1738</v>
      </c>
      <c r="C1985" s="2" t="s">
        <v>12710</v>
      </c>
      <c r="D1985" s="2" t="s">
        <v>12711</v>
      </c>
      <c r="E1985" s="2">
        <v>1984</v>
      </c>
      <c r="F1985" s="1">
        <v>7</v>
      </c>
      <c r="G1985" s="1" t="s">
        <v>3294</v>
      </c>
      <c r="H1985" s="1" t="s">
        <v>6272</v>
      </c>
      <c r="I1985" s="1">
        <v>3</v>
      </c>
      <c r="L1985" s="1">
        <v>1</v>
      </c>
      <c r="M1985" s="1" t="s">
        <v>12147</v>
      </c>
      <c r="N1985" s="1" t="s">
        <v>12148</v>
      </c>
      <c r="S1985" s="1" t="s">
        <v>475</v>
      </c>
      <c r="T1985" s="1" t="s">
        <v>6368</v>
      </c>
      <c r="W1985" s="1" t="s">
        <v>52</v>
      </c>
      <c r="X1985" s="1" t="s">
        <v>6724</v>
      </c>
      <c r="Y1985" s="1" t="s">
        <v>170</v>
      </c>
      <c r="Z1985" s="1" t="s">
        <v>6819</v>
      </c>
      <c r="AC1985" s="1">
        <v>30</v>
      </c>
      <c r="AD1985" s="1" t="s">
        <v>312</v>
      </c>
      <c r="AE1985" s="1" t="s">
        <v>8552</v>
      </c>
    </row>
    <row r="1986" spans="1:72" ht="13.5" customHeight="1">
      <c r="A1986" s="7" t="str">
        <f>HYPERLINK("http://kyu.snu.ac.kr/sdhj/index.jsp?type=hj/GK14611_00IM0001_092a.jpg","1738_수남면_092a")</f>
        <v>1738_수남면_092a</v>
      </c>
      <c r="B1986" s="2">
        <v>1738</v>
      </c>
      <c r="C1986" s="2" t="s">
        <v>12710</v>
      </c>
      <c r="D1986" s="2" t="s">
        <v>12711</v>
      </c>
      <c r="E1986" s="2">
        <v>1985</v>
      </c>
      <c r="F1986" s="1">
        <v>7</v>
      </c>
      <c r="G1986" s="1" t="s">
        <v>3294</v>
      </c>
      <c r="H1986" s="1" t="s">
        <v>6272</v>
      </c>
      <c r="I1986" s="1">
        <v>3</v>
      </c>
      <c r="L1986" s="1">
        <v>1</v>
      </c>
      <c r="M1986" s="1" t="s">
        <v>12147</v>
      </c>
      <c r="N1986" s="1" t="s">
        <v>12148</v>
      </c>
      <c r="S1986" s="1" t="s">
        <v>739</v>
      </c>
      <c r="T1986" s="1" t="s">
        <v>6370</v>
      </c>
      <c r="AC1986" s="1">
        <v>2</v>
      </c>
      <c r="AD1986" s="1" t="s">
        <v>104</v>
      </c>
      <c r="AE1986" s="1" t="s">
        <v>8576</v>
      </c>
      <c r="AF1986" s="1" t="s">
        <v>105</v>
      </c>
      <c r="AG1986" s="1" t="s">
        <v>8593</v>
      </c>
    </row>
    <row r="1987" spans="1:72" ht="13.5" customHeight="1">
      <c r="A1987" s="7" t="str">
        <f>HYPERLINK("http://kyu.snu.ac.kr/sdhj/index.jsp?type=hj/GK14611_00IM0001_092a.jpg","1738_수남면_092a")</f>
        <v>1738_수남면_092a</v>
      </c>
      <c r="B1987" s="2">
        <v>1738</v>
      </c>
      <c r="C1987" s="2" t="s">
        <v>12710</v>
      </c>
      <c r="D1987" s="2" t="s">
        <v>12711</v>
      </c>
      <c r="E1987" s="2">
        <v>1986</v>
      </c>
      <c r="F1987" s="1">
        <v>7</v>
      </c>
      <c r="G1987" s="1" t="s">
        <v>3294</v>
      </c>
      <c r="H1987" s="1" t="s">
        <v>6272</v>
      </c>
      <c r="I1987" s="1">
        <v>3</v>
      </c>
      <c r="L1987" s="1">
        <v>1</v>
      </c>
      <c r="M1987" s="1" t="s">
        <v>12147</v>
      </c>
      <c r="N1987" s="1" t="s">
        <v>12148</v>
      </c>
      <c r="T1987" s="1" t="s">
        <v>13821</v>
      </c>
      <c r="U1987" s="1" t="s">
        <v>3419</v>
      </c>
      <c r="V1987" s="1" t="s">
        <v>6581</v>
      </c>
      <c r="Y1987" s="1" t="s">
        <v>13822</v>
      </c>
      <c r="Z1987" s="1" t="s">
        <v>11479</v>
      </c>
      <c r="AC1987" s="1">
        <v>32</v>
      </c>
      <c r="AD1987" s="1" t="s">
        <v>334</v>
      </c>
      <c r="AE1987" s="1" t="s">
        <v>8569</v>
      </c>
      <c r="AT1987" s="1" t="s">
        <v>183</v>
      </c>
      <c r="AU1987" s="1" t="s">
        <v>6484</v>
      </c>
      <c r="AV1987" s="1" t="s">
        <v>3420</v>
      </c>
      <c r="AW1987" s="1" t="s">
        <v>6842</v>
      </c>
    </row>
    <row r="1988" spans="1:72" ht="13.5" customHeight="1">
      <c r="A1988" s="7" t="str">
        <f>HYPERLINK("http://kyu.snu.ac.kr/sdhj/index.jsp?type=hj/GK14611_00IM0001_092a.jpg","1738_수남면_092a")</f>
        <v>1738_수남면_092a</v>
      </c>
      <c r="B1988" s="2">
        <v>1738</v>
      </c>
      <c r="C1988" s="2" t="s">
        <v>12710</v>
      </c>
      <c r="D1988" s="2" t="s">
        <v>12711</v>
      </c>
      <c r="E1988" s="2">
        <v>1987</v>
      </c>
      <c r="F1988" s="1">
        <v>7</v>
      </c>
      <c r="G1988" s="1" t="s">
        <v>3294</v>
      </c>
      <c r="H1988" s="1" t="s">
        <v>6272</v>
      </c>
      <c r="I1988" s="1">
        <v>3</v>
      </c>
      <c r="L1988" s="1">
        <v>1</v>
      </c>
      <c r="M1988" s="1" t="s">
        <v>12147</v>
      </c>
      <c r="N1988" s="1" t="s">
        <v>12148</v>
      </c>
      <c r="T1988" s="1" t="s">
        <v>13821</v>
      </c>
      <c r="U1988" s="1" t="s">
        <v>241</v>
      </c>
      <c r="V1988" s="1" t="s">
        <v>6447</v>
      </c>
      <c r="Y1988" s="1" t="s">
        <v>3421</v>
      </c>
      <c r="Z1988" s="1" t="s">
        <v>7648</v>
      </c>
      <c r="AF1988" s="1" t="s">
        <v>417</v>
      </c>
      <c r="AG1988" s="1" t="s">
        <v>8591</v>
      </c>
      <c r="AH1988" s="1" t="s">
        <v>257</v>
      </c>
      <c r="AI1988" s="1" t="s">
        <v>8704</v>
      </c>
    </row>
    <row r="1989" spans="1:72" ht="13.5" customHeight="1">
      <c r="A1989" s="7" t="str">
        <f>HYPERLINK("http://kyu.snu.ac.kr/sdhj/index.jsp?type=hj/GK14611_00IM0001_092a.jpg","1738_수남면_092a")</f>
        <v>1738_수남면_092a</v>
      </c>
      <c r="B1989" s="2">
        <v>1738</v>
      </c>
      <c r="C1989" s="2" t="s">
        <v>12710</v>
      </c>
      <c r="D1989" s="2" t="s">
        <v>12711</v>
      </c>
      <c r="E1989" s="2">
        <v>1988</v>
      </c>
      <c r="F1989" s="1">
        <v>7</v>
      </c>
      <c r="G1989" s="1" t="s">
        <v>3294</v>
      </c>
      <c r="H1989" s="1" t="s">
        <v>6272</v>
      </c>
      <c r="I1989" s="1">
        <v>3</v>
      </c>
      <c r="L1989" s="1">
        <v>1</v>
      </c>
      <c r="M1989" s="1" t="s">
        <v>12147</v>
      </c>
      <c r="N1989" s="1" t="s">
        <v>12148</v>
      </c>
      <c r="T1989" s="1" t="s">
        <v>13821</v>
      </c>
      <c r="U1989" s="1" t="s">
        <v>181</v>
      </c>
      <c r="V1989" s="1" t="s">
        <v>6448</v>
      </c>
      <c r="Y1989" s="1" t="s">
        <v>13823</v>
      </c>
      <c r="Z1989" s="1" t="s">
        <v>11737</v>
      </c>
      <c r="AC1989" s="1">
        <v>39</v>
      </c>
      <c r="AD1989" s="1" t="s">
        <v>93</v>
      </c>
      <c r="AE1989" s="1" t="s">
        <v>8534</v>
      </c>
    </row>
    <row r="1990" spans="1:72" ht="13.5" customHeight="1">
      <c r="A1990" s="7" t="str">
        <f>HYPERLINK("http://kyu.snu.ac.kr/sdhj/index.jsp?type=hj/GK14611_00IM0001_092a.jpg","1738_수남면_092a")</f>
        <v>1738_수남면_092a</v>
      </c>
      <c r="B1990" s="2">
        <v>1738</v>
      </c>
      <c r="C1990" s="2" t="s">
        <v>12710</v>
      </c>
      <c r="D1990" s="2" t="s">
        <v>12711</v>
      </c>
      <c r="E1990" s="2">
        <v>1989</v>
      </c>
      <c r="F1990" s="1">
        <v>7</v>
      </c>
      <c r="G1990" s="1" t="s">
        <v>3294</v>
      </c>
      <c r="H1990" s="1" t="s">
        <v>6272</v>
      </c>
      <c r="I1990" s="1">
        <v>3</v>
      </c>
      <c r="L1990" s="1">
        <v>1</v>
      </c>
      <c r="M1990" s="1" t="s">
        <v>12147</v>
      </c>
      <c r="N1990" s="1" t="s">
        <v>12148</v>
      </c>
      <c r="T1990" s="1" t="s">
        <v>13821</v>
      </c>
      <c r="U1990" s="1" t="s">
        <v>181</v>
      </c>
      <c r="V1990" s="1" t="s">
        <v>6448</v>
      </c>
      <c r="Y1990" s="1" t="s">
        <v>480</v>
      </c>
      <c r="Z1990" s="1" t="s">
        <v>7647</v>
      </c>
      <c r="AC1990" s="1">
        <v>17</v>
      </c>
      <c r="AD1990" s="1" t="s">
        <v>275</v>
      </c>
      <c r="AE1990" s="1" t="s">
        <v>8558</v>
      </c>
      <c r="AV1990" s="1" t="s">
        <v>3422</v>
      </c>
      <c r="AW1990" s="1" t="s">
        <v>6325</v>
      </c>
      <c r="BB1990" s="1" t="s">
        <v>239</v>
      </c>
      <c r="BC1990" s="1" t="s">
        <v>6489</v>
      </c>
      <c r="BF1990" s="1" t="s">
        <v>11491</v>
      </c>
    </row>
    <row r="1991" spans="1:72" ht="13.5" customHeight="1">
      <c r="A1991" s="7" t="str">
        <f>HYPERLINK("http://kyu.snu.ac.kr/sdhj/index.jsp?type=hj/GK14611_00IM0001_092a.jpg","1738_수남면_092a")</f>
        <v>1738_수남면_092a</v>
      </c>
      <c r="B1991" s="2">
        <v>1738</v>
      </c>
      <c r="C1991" s="2" t="s">
        <v>12735</v>
      </c>
      <c r="D1991" s="2" t="s">
        <v>12736</v>
      </c>
      <c r="E1991" s="2">
        <v>1990</v>
      </c>
      <c r="F1991" s="1">
        <v>7</v>
      </c>
      <c r="G1991" s="1" t="s">
        <v>3294</v>
      </c>
      <c r="H1991" s="1" t="s">
        <v>6272</v>
      </c>
      <c r="I1991" s="1">
        <v>3</v>
      </c>
      <c r="L1991" s="1">
        <v>1</v>
      </c>
      <c r="M1991" s="1" t="s">
        <v>12147</v>
      </c>
      <c r="N1991" s="1" t="s">
        <v>12148</v>
      </c>
      <c r="T1991" s="1" t="s">
        <v>13821</v>
      </c>
      <c r="U1991" s="1" t="s">
        <v>241</v>
      </c>
      <c r="V1991" s="1" t="s">
        <v>6447</v>
      </c>
      <c r="Y1991" s="1" t="s">
        <v>2567</v>
      </c>
      <c r="Z1991" s="1" t="s">
        <v>7646</v>
      </c>
      <c r="AC1991" s="1">
        <v>13</v>
      </c>
      <c r="AD1991" s="1" t="s">
        <v>212</v>
      </c>
      <c r="AE1991" s="1" t="s">
        <v>8547</v>
      </c>
      <c r="AT1991" s="1" t="s">
        <v>183</v>
      </c>
      <c r="AU1991" s="1" t="s">
        <v>6484</v>
      </c>
      <c r="AV1991" s="1" t="s">
        <v>13824</v>
      </c>
      <c r="AW1991" s="1" t="s">
        <v>6310</v>
      </c>
      <c r="BC1991" s="1" t="s">
        <v>6489</v>
      </c>
      <c r="BF1991" s="1" t="s">
        <v>11492</v>
      </c>
    </row>
    <row r="1992" spans="1:72" ht="13.5" customHeight="1">
      <c r="A1992" s="7" t="str">
        <f>HYPERLINK("http://kyu.snu.ac.kr/sdhj/index.jsp?type=hj/GK14611_00IM0001_092a.jpg","1738_수남면_092a")</f>
        <v>1738_수남면_092a</v>
      </c>
      <c r="B1992" s="2">
        <v>1738</v>
      </c>
      <c r="C1992" s="2" t="s">
        <v>12735</v>
      </c>
      <c r="D1992" s="2" t="s">
        <v>12736</v>
      </c>
      <c r="E1992" s="2">
        <v>1991</v>
      </c>
      <c r="F1992" s="1">
        <v>7</v>
      </c>
      <c r="G1992" s="1" t="s">
        <v>3294</v>
      </c>
      <c r="H1992" s="1" t="s">
        <v>6272</v>
      </c>
      <c r="I1992" s="1">
        <v>3</v>
      </c>
      <c r="L1992" s="1">
        <v>2</v>
      </c>
      <c r="M1992" s="1" t="s">
        <v>12149</v>
      </c>
      <c r="N1992" s="1" t="s">
        <v>12150</v>
      </c>
      <c r="T1992" s="1" t="s">
        <v>12752</v>
      </c>
      <c r="U1992" s="1" t="s">
        <v>44</v>
      </c>
      <c r="V1992" s="1" t="s">
        <v>6520</v>
      </c>
      <c r="W1992" s="1" t="s">
        <v>66</v>
      </c>
      <c r="X1992" s="1" t="s">
        <v>11719</v>
      </c>
      <c r="Y1992" s="1" t="s">
        <v>3424</v>
      </c>
      <c r="Z1992" s="1" t="s">
        <v>7645</v>
      </c>
      <c r="AC1992" s="1">
        <v>60</v>
      </c>
      <c r="AD1992" s="1" t="s">
        <v>40</v>
      </c>
      <c r="AE1992" s="1" t="s">
        <v>8541</v>
      </c>
      <c r="AJ1992" s="1" t="s">
        <v>17</v>
      </c>
      <c r="AK1992" s="1" t="s">
        <v>8760</v>
      </c>
      <c r="AL1992" s="1" t="s">
        <v>161</v>
      </c>
      <c r="AM1992" s="1" t="s">
        <v>8764</v>
      </c>
      <c r="AT1992" s="1" t="s">
        <v>81</v>
      </c>
      <c r="AU1992" s="1" t="s">
        <v>8866</v>
      </c>
      <c r="AV1992" s="1" t="s">
        <v>3425</v>
      </c>
      <c r="AW1992" s="1" t="s">
        <v>9258</v>
      </c>
      <c r="BG1992" s="1" t="s">
        <v>113</v>
      </c>
      <c r="BH1992" s="1" t="s">
        <v>8879</v>
      </c>
      <c r="BI1992" s="1" t="s">
        <v>2198</v>
      </c>
      <c r="BJ1992" s="1" t="s">
        <v>9929</v>
      </c>
      <c r="BK1992" s="1" t="s">
        <v>2827</v>
      </c>
      <c r="BL1992" s="1" t="s">
        <v>11461</v>
      </c>
      <c r="BM1992" s="1" t="s">
        <v>3426</v>
      </c>
      <c r="BN1992" s="1" t="s">
        <v>10362</v>
      </c>
      <c r="BO1992" s="1" t="s">
        <v>81</v>
      </c>
      <c r="BP1992" s="1" t="s">
        <v>8866</v>
      </c>
      <c r="BQ1992" s="1" t="s">
        <v>3427</v>
      </c>
      <c r="BR1992" s="1" t="s">
        <v>10829</v>
      </c>
      <c r="BS1992" s="1" t="s">
        <v>41</v>
      </c>
      <c r="BT1992" s="1" t="s">
        <v>8676</v>
      </c>
    </row>
    <row r="1993" spans="1:72" ht="13.5" customHeight="1">
      <c r="A1993" s="7" t="str">
        <f>HYPERLINK("http://kyu.snu.ac.kr/sdhj/index.jsp?type=hj/GK14611_00IM0001_092a.jpg","1738_수남면_092a")</f>
        <v>1738_수남면_092a</v>
      </c>
      <c r="B1993" s="2">
        <v>1738</v>
      </c>
      <c r="C1993" s="2" t="s">
        <v>13075</v>
      </c>
      <c r="D1993" s="2" t="s">
        <v>13076</v>
      </c>
      <c r="E1993" s="2">
        <v>1992</v>
      </c>
      <c r="F1993" s="1">
        <v>7</v>
      </c>
      <c r="G1993" s="1" t="s">
        <v>3294</v>
      </c>
      <c r="H1993" s="1" t="s">
        <v>6272</v>
      </c>
      <c r="I1993" s="1">
        <v>3</v>
      </c>
      <c r="L1993" s="1">
        <v>2</v>
      </c>
      <c r="M1993" s="1" t="s">
        <v>12149</v>
      </c>
      <c r="N1993" s="1" t="s">
        <v>12150</v>
      </c>
      <c r="S1993" s="1" t="s">
        <v>51</v>
      </c>
      <c r="T1993" s="1" t="s">
        <v>6364</v>
      </c>
      <c r="W1993" s="1" t="s">
        <v>438</v>
      </c>
      <c r="X1993" s="1" t="s">
        <v>6710</v>
      </c>
      <c r="Y1993" s="1" t="s">
        <v>10</v>
      </c>
      <c r="Z1993" s="1" t="s">
        <v>6747</v>
      </c>
      <c r="AC1993" s="1">
        <v>52</v>
      </c>
      <c r="AD1993" s="1" t="s">
        <v>513</v>
      </c>
      <c r="AE1993" s="1" t="s">
        <v>8585</v>
      </c>
      <c r="AJ1993" s="1" t="s">
        <v>17</v>
      </c>
      <c r="AK1993" s="1" t="s">
        <v>8760</v>
      </c>
      <c r="AL1993" s="1" t="s">
        <v>372</v>
      </c>
      <c r="AM1993" s="1" t="s">
        <v>8664</v>
      </c>
      <c r="AT1993" s="1" t="s">
        <v>81</v>
      </c>
      <c r="AU1993" s="1" t="s">
        <v>8866</v>
      </c>
      <c r="AV1993" s="1" t="s">
        <v>2480</v>
      </c>
      <c r="AW1993" s="1" t="s">
        <v>9094</v>
      </c>
      <c r="BG1993" s="1" t="s">
        <v>1135</v>
      </c>
      <c r="BH1993" s="1" t="s">
        <v>11457</v>
      </c>
      <c r="BI1993" s="1" t="s">
        <v>676</v>
      </c>
      <c r="BJ1993" s="1" t="s">
        <v>9482</v>
      </c>
      <c r="BK1993" s="1" t="s">
        <v>81</v>
      </c>
      <c r="BL1993" s="1" t="s">
        <v>8866</v>
      </c>
      <c r="BM1993" s="1" t="s">
        <v>2482</v>
      </c>
      <c r="BN1993" s="1" t="s">
        <v>9231</v>
      </c>
      <c r="BO1993" s="1" t="s">
        <v>81</v>
      </c>
      <c r="BP1993" s="1" t="s">
        <v>8866</v>
      </c>
      <c r="BQ1993" s="1" t="s">
        <v>2483</v>
      </c>
      <c r="BR1993" s="1" t="s">
        <v>10828</v>
      </c>
      <c r="BS1993" s="1" t="s">
        <v>78</v>
      </c>
      <c r="BT1993" s="1" t="s">
        <v>8776</v>
      </c>
    </row>
    <row r="1994" spans="1:72" ht="13.5" customHeight="1">
      <c r="A1994" s="7" t="str">
        <f>HYPERLINK("http://kyu.snu.ac.kr/sdhj/index.jsp?type=hj/GK14611_00IM0001_092a.jpg","1738_수남면_092a")</f>
        <v>1738_수남면_092a</v>
      </c>
      <c r="B1994" s="2">
        <v>1738</v>
      </c>
      <c r="C1994" s="2" t="s">
        <v>12689</v>
      </c>
      <c r="D1994" s="2" t="s">
        <v>12680</v>
      </c>
      <c r="E1994" s="2">
        <v>1993</v>
      </c>
      <c r="F1994" s="1">
        <v>7</v>
      </c>
      <c r="G1994" s="1" t="s">
        <v>3294</v>
      </c>
      <c r="H1994" s="1" t="s">
        <v>6272</v>
      </c>
      <c r="I1994" s="1">
        <v>3</v>
      </c>
      <c r="L1994" s="1">
        <v>2</v>
      </c>
      <c r="M1994" s="1" t="s">
        <v>12149</v>
      </c>
      <c r="N1994" s="1" t="s">
        <v>12150</v>
      </c>
      <c r="S1994" s="1" t="s">
        <v>168</v>
      </c>
      <c r="T1994" s="1" t="s">
        <v>6377</v>
      </c>
      <c r="W1994" s="1" t="s">
        <v>38</v>
      </c>
      <c r="X1994" s="1" t="s">
        <v>6711</v>
      </c>
      <c r="Y1994" s="1" t="s">
        <v>10</v>
      </c>
      <c r="Z1994" s="1" t="s">
        <v>6747</v>
      </c>
      <c r="AC1994" s="1">
        <v>76</v>
      </c>
      <c r="AD1994" s="1" t="s">
        <v>603</v>
      </c>
      <c r="AE1994" s="1" t="s">
        <v>8551</v>
      </c>
    </row>
    <row r="1995" spans="1:72" ht="13.5" customHeight="1">
      <c r="A1995" s="7" t="str">
        <f>HYPERLINK("http://kyu.snu.ac.kr/sdhj/index.jsp?type=hj/GK14611_00IM0001_092a.jpg","1738_수남면_092a")</f>
        <v>1738_수남면_092a</v>
      </c>
      <c r="B1995" s="2">
        <v>1738</v>
      </c>
      <c r="C1995" s="2" t="s">
        <v>12695</v>
      </c>
      <c r="D1995" s="2" t="s">
        <v>12696</v>
      </c>
      <c r="E1995" s="2">
        <v>1994</v>
      </c>
      <c r="F1995" s="1">
        <v>7</v>
      </c>
      <c r="G1995" s="1" t="s">
        <v>3294</v>
      </c>
      <c r="H1995" s="1" t="s">
        <v>6272</v>
      </c>
      <c r="I1995" s="1">
        <v>3</v>
      </c>
      <c r="L1995" s="1">
        <v>2</v>
      </c>
      <c r="M1995" s="1" t="s">
        <v>12149</v>
      </c>
      <c r="N1995" s="1" t="s">
        <v>12150</v>
      </c>
      <c r="S1995" s="1" t="s">
        <v>131</v>
      </c>
      <c r="T1995" s="1" t="s">
        <v>6366</v>
      </c>
      <c r="Y1995" s="1" t="s">
        <v>3428</v>
      </c>
      <c r="Z1995" s="1" t="s">
        <v>7644</v>
      </c>
      <c r="AC1995" s="1">
        <v>23</v>
      </c>
      <c r="AD1995" s="1" t="s">
        <v>284</v>
      </c>
      <c r="AE1995" s="1" t="s">
        <v>8572</v>
      </c>
    </row>
    <row r="1996" spans="1:72" ht="13.5" customHeight="1">
      <c r="A1996" s="7" t="str">
        <f>HYPERLINK("http://kyu.snu.ac.kr/sdhj/index.jsp?type=hj/GK14611_00IM0001_092a.jpg","1738_수남면_092a")</f>
        <v>1738_수남면_092a</v>
      </c>
      <c r="B1996" s="2">
        <v>1738</v>
      </c>
      <c r="C1996" s="2" t="s">
        <v>12695</v>
      </c>
      <c r="D1996" s="2" t="s">
        <v>12696</v>
      </c>
      <c r="E1996" s="2">
        <v>1995</v>
      </c>
      <c r="F1996" s="1">
        <v>7</v>
      </c>
      <c r="G1996" s="1" t="s">
        <v>3294</v>
      </c>
      <c r="H1996" s="1" t="s">
        <v>6272</v>
      </c>
      <c r="I1996" s="1">
        <v>3</v>
      </c>
      <c r="L1996" s="1">
        <v>2</v>
      </c>
      <c r="M1996" s="1" t="s">
        <v>12149</v>
      </c>
      <c r="N1996" s="1" t="s">
        <v>12150</v>
      </c>
      <c r="S1996" s="1" t="s">
        <v>475</v>
      </c>
      <c r="T1996" s="1" t="s">
        <v>6368</v>
      </c>
      <c r="W1996" s="1" t="s">
        <v>153</v>
      </c>
      <c r="X1996" s="1" t="s">
        <v>6765</v>
      </c>
      <c r="Y1996" s="1" t="s">
        <v>10</v>
      </c>
      <c r="Z1996" s="1" t="s">
        <v>6747</v>
      </c>
      <c r="AC1996" s="1">
        <v>24</v>
      </c>
      <c r="AD1996" s="1" t="s">
        <v>61</v>
      </c>
      <c r="AE1996" s="1" t="s">
        <v>8568</v>
      </c>
      <c r="AF1996" s="1" t="s">
        <v>789</v>
      </c>
      <c r="AG1996" s="1" t="s">
        <v>8594</v>
      </c>
    </row>
    <row r="1997" spans="1:72" ht="13.5" customHeight="1">
      <c r="A1997" s="7" t="str">
        <f>HYPERLINK("http://kyu.snu.ac.kr/sdhj/index.jsp?type=hj/GK14611_00IM0001_092a.jpg","1738_수남면_092a")</f>
        <v>1738_수남면_092a</v>
      </c>
      <c r="B1997" s="2">
        <v>1738</v>
      </c>
      <c r="C1997" s="2" t="s">
        <v>12695</v>
      </c>
      <c r="D1997" s="2" t="s">
        <v>12696</v>
      </c>
      <c r="E1997" s="2">
        <v>1996</v>
      </c>
      <c r="F1997" s="1">
        <v>7</v>
      </c>
      <c r="G1997" s="1" t="s">
        <v>3294</v>
      </c>
      <c r="H1997" s="1" t="s">
        <v>6272</v>
      </c>
      <c r="I1997" s="1">
        <v>3</v>
      </c>
      <c r="L1997" s="1">
        <v>2</v>
      </c>
      <c r="M1997" s="1" t="s">
        <v>12149</v>
      </c>
      <c r="N1997" s="1" t="s">
        <v>12150</v>
      </c>
      <c r="S1997" s="1" t="s">
        <v>131</v>
      </c>
      <c r="T1997" s="1" t="s">
        <v>6366</v>
      </c>
      <c r="Y1997" s="1" t="s">
        <v>1983</v>
      </c>
      <c r="Z1997" s="1" t="s">
        <v>7643</v>
      </c>
      <c r="AC1997" s="1">
        <v>18</v>
      </c>
      <c r="AD1997" s="1" t="s">
        <v>558</v>
      </c>
      <c r="AE1997" s="1" t="s">
        <v>8559</v>
      </c>
      <c r="BF1997" s="1" t="s">
        <v>64</v>
      </c>
    </row>
    <row r="1998" spans="1:72" ht="13.5" customHeight="1">
      <c r="A1998" s="7" t="str">
        <f>HYPERLINK("http://kyu.snu.ac.kr/sdhj/index.jsp?type=hj/GK14611_00IM0001_092a.jpg","1738_수남면_092a")</f>
        <v>1738_수남면_092a</v>
      </c>
      <c r="B1998" s="2">
        <v>1738</v>
      </c>
      <c r="C1998" s="2" t="s">
        <v>12695</v>
      </c>
      <c r="D1998" s="2" t="s">
        <v>12696</v>
      </c>
      <c r="E1998" s="2">
        <v>1997</v>
      </c>
      <c r="F1998" s="1">
        <v>7</v>
      </c>
      <c r="G1998" s="1" t="s">
        <v>3294</v>
      </c>
      <c r="H1998" s="1" t="s">
        <v>6272</v>
      </c>
      <c r="I1998" s="1">
        <v>3</v>
      </c>
      <c r="L1998" s="1">
        <v>2</v>
      </c>
      <c r="M1998" s="1" t="s">
        <v>12149</v>
      </c>
      <c r="N1998" s="1" t="s">
        <v>12150</v>
      </c>
      <c r="S1998" s="1" t="s">
        <v>62</v>
      </c>
      <c r="T1998" s="1" t="s">
        <v>6363</v>
      </c>
      <c r="AF1998" s="1" t="s">
        <v>2565</v>
      </c>
      <c r="AG1998" s="1" t="s">
        <v>8597</v>
      </c>
      <c r="BF1998" s="1" t="s">
        <v>64</v>
      </c>
    </row>
    <row r="1999" spans="1:72" ht="13.5" customHeight="1">
      <c r="A1999" s="7" t="str">
        <f>HYPERLINK("http://kyu.snu.ac.kr/sdhj/index.jsp?type=hj/GK14611_00IM0001_092a.jpg","1738_수남면_092a")</f>
        <v>1738_수남면_092a</v>
      </c>
      <c r="B1999" s="2">
        <v>1738</v>
      </c>
      <c r="C1999" s="2" t="s">
        <v>12695</v>
      </c>
      <c r="D1999" s="2" t="s">
        <v>12696</v>
      </c>
      <c r="E1999" s="2">
        <v>1998</v>
      </c>
      <c r="F1999" s="1">
        <v>7</v>
      </c>
      <c r="G1999" s="1" t="s">
        <v>3294</v>
      </c>
      <c r="H1999" s="1" t="s">
        <v>6272</v>
      </c>
      <c r="I1999" s="1">
        <v>3</v>
      </c>
      <c r="L1999" s="1">
        <v>3</v>
      </c>
      <c r="M1999" s="1" t="s">
        <v>12151</v>
      </c>
      <c r="N1999" s="1" t="s">
        <v>12152</v>
      </c>
      <c r="T1999" s="1" t="s">
        <v>13392</v>
      </c>
      <c r="U1999" s="1" t="s">
        <v>79</v>
      </c>
      <c r="V1999" s="1" t="s">
        <v>6493</v>
      </c>
      <c r="W1999" s="1" t="s">
        <v>66</v>
      </c>
      <c r="X1999" s="1" t="s">
        <v>11719</v>
      </c>
      <c r="Y1999" s="1" t="s">
        <v>3429</v>
      </c>
      <c r="Z1999" s="1" t="s">
        <v>6978</v>
      </c>
      <c r="AC1999" s="1">
        <v>54</v>
      </c>
      <c r="AD1999" s="1" t="s">
        <v>511</v>
      </c>
      <c r="AE1999" s="1" t="s">
        <v>8566</v>
      </c>
      <c r="AJ1999" s="1" t="s">
        <v>17</v>
      </c>
      <c r="AK1999" s="1" t="s">
        <v>8760</v>
      </c>
      <c r="AL1999" s="1" t="s">
        <v>161</v>
      </c>
      <c r="AM1999" s="1" t="s">
        <v>8764</v>
      </c>
      <c r="AT1999" s="1" t="s">
        <v>79</v>
      </c>
      <c r="AU1999" s="1" t="s">
        <v>6493</v>
      </c>
      <c r="AV1999" s="1" t="s">
        <v>3430</v>
      </c>
      <c r="AW1999" s="1" t="s">
        <v>9257</v>
      </c>
      <c r="BG1999" s="1" t="s">
        <v>113</v>
      </c>
      <c r="BH1999" s="1" t="s">
        <v>8879</v>
      </c>
      <c r="BI1999" s="1" t="s">
        <v>2198</v>
      </c>
      <c r="BJ1999" s="1" t="s">
        <v>9929</v>
      </c>
      <c r="BK1999" s="1" t="s">
        <v>2827</v>
      </c>
      <c r="BL1999" s="1" t="s">
        <v>11461</v>
      </c>
      <c r="BM1999" s="1" t="s">
        <v>3426</v>
      </c>
      <c r="BN1999" s="1" t="s">
        <v>10362</v>
      </c>
      <c r="BO1999" s="1" t="s">
        <v>81</v>
      </c>
      <c r="BP1999" s="1" t="s">
        <v>8866</v>
      </c>
      <c r="BQ1999" s="1" t="s">
        <v>3431</v>
      </c>
      <c r="BR1999" s="1" t="s">
        <v>11167</v>
      </c>
      <c r="BS1999" s="1" t="s">
        <v>372</v>
      </c>
      <c r="BT1999" s="1" t="s">
        <v>8664</v>
      </c>
    </row>
    <row r="2000" spans="1:72" ht="13.5" customHeight="1">
      <c r="A2000" s="7" t="str">
        <f>HYPERLINK("http://kyu.snu.ac.kr/sdhj/index.jsp?type=hj/GK14611_00IM0001_092a.jpg","1738_수남면_092a")</f>
        <v>1738_수남면_092a</v>
      </c>
      <c r="B2000" s="2">
        <v>1738</v>
      </c>
      <c r="C2000" s="2" t="s">
        <v>12707</v>
      </c>
      <c r="D2000" s="2" t="s">
        <v>12708</v>
      </c>
      <c r="E2000" s="2">
        <v>1999</v>
      </c>
      <c r="F2000" s="1">
        <v>7</v>
      </c>
      <c r="G2000" s="1" t="s">
        <v>3294</v>
      </c>
      <c r="H2000" s="1" t="s">
        <v>6272</v>
      </c>
      <c r="I2000" s="1">
        <v>3</v>
      </c>
      <c r="L2000" s="1">
        <v>3</v>
      </c>
      <c r="M2000" s="1" t="s">
        <v>12151</v>
      </c>
      <c r="N2000" s="1" t="s">
        <v>12152</v>
      </c>
      <c r="S2000" s="1" t="s">
        <v>51</v>
      </c>
      <c r="T2000" s="1" t="s">
        <v>6364</v>
      </c>
      <c r="W2000" s="1" t="s">
        <v>283</v>
      </c>
      <c r="X2000" s="1" t="s">
        <v>6709</v>
      </c>
      <c r="Y2000" s="1" t="s">
        <v>10</v>
      </c>
      <c r="Z2000" s="1" t="s">
        <v>6747</v>
      </c>
      <c r="AC2000" s="1">
        <v>55</v>
      </c>
      <c r="AD2000" s="1" t="s">
        <v>201</v>
      </c>
      <c r="AE2000" s="1" t="s">
        <v>8542</v>
      </c>
      <c r="AJ2000" s="1" t="s">
        <v>17</v>
      </c>
      <c r="AK2000" s="1" t="s">
        <v>8760</v>
      </c>
      <c r="AL2000" s="1" t="s">
        <v>116</v>
      </c>
      <c r="AM2000" s="1" t="s">
        <v>8761</v>
      </c>
      <c r="AT2000" s="1" t="s">
        <v>81</v>
      </c>
      <c r="AU2000" s="1" t="s">
        <v>8866</v>
      </c>
      <c r="AV2000" s="1" t="s">
        <v>3432</v>
      </c>
      <c r="AW2000" s="1" t="s">
        <v>7659</v>
      </c>
      <c r="BG2000" s="1" t="s">
        <v>81</v>
      </c>
      <c r="BH2000" s="1" t="s">
        <v>8866</v>
      </c>
      <c r="BI2000" s="1" t="s">
        <v>3433</v>
      </c>
      <c r="BJ2000" s="1" t="s">
        <v>9945</v>
      </c>
      <c r="BK2000" s="1" t="s">
        <v>81</v>
      </c>
      <c r="BL2000" s="1" t="s">
        <v>8866</v>
      </c>
      <c r="BM2000" s="1" t="s">
        <v>1327</v>
      </c>
      <c r="BN2000" s="1" t="s">
        <v>10053</v>
      </c>
      <c r="BO2000" s="1" t="s">
        <v>81</v>
      </c>
      <c r="BP2000" s="1" t="s">
        <v>8866</v>
      </c>
      <c r="BQ2000" s="1" t="s">
        <v>3434</v>
      </c>
      <c r="BR2000" s="1" t="s">
        <v>13825</v>
      </c>
    </row>
    <row r="2001" spans="1:72" ht="13.5" customHeight="1">
      <c r="A2001" s="7" t="str">
        <f>HYPERLINK("http://kyu.snu.ac.kr/sdhj/index.jsp?type=hj/GK14611_00IM0001_092a.jpg","1738_수남면_092a")</f>
        <v>1738_수남면_092a</v>
      </c>
      <c r="B2001" s="2">
        <v>1738</v>
      </c>
      <c r="C2001" s="2" t="s">
        <v>13826</v>
      </c>
      <c r="D2001" s="2" t="s">
        <v>13827</v>
      </c>
      <c r="E2001" s="2">
        <v>2000</v>
      </c>
      <c r="F2001" s="1">
        <v>7</v>
      </c>
      <c r="G2001" s="1" t="s">
        <v>3294</v>
      </c>
      <c r="H2001" s="1" t="s">
        <v>6272</v>
      </c>
      <c r="I2001" s="1">
        <v>3</v>
      </c>
      <c r="L2001" s="1">
        <v>3</v>
      </c>
      <c r="M2001" s="1" t="s">
        <v>12151</v>
      </c>
      <c r="N2001" s="1" t="s">
        <v>12152</v>
      </c>
      <c r="S2001" s="1" t="s">
        <v>168</v>
      </c>
      <c r="T2001" s="1" t="s">
        <v>6377</v>
      </c>
      <c r="W2001" s="1" t="s">
        <v>153</v>
      </c>
      <c r="X2001" s="1" t="s">
        <v>6765</v>
      </c>
      <c r="Y2001" s="1" t="s">
        <v>10</v>
      </c>
      <c r="Z2001" s="1" t="s">
        <v>6747</v>
      </c>
      <c r="AC2001" s="1">
        <v>87</v>
      </c>
      <c r="AD2001" s="1" t="s">
        <v>476</v>
      </c>
      <c r="AE2001" s="1" t="s">
        <v>7652</v>
      </c>
    </row>
    <row r="2002" spans="1:72" ht="13.5" customHeight="1">
      <c r="A2002" s="7" t="str">
        <f>HYPERLINK("http://kyu.snu.ac.kr/sdhj/index.jsp?type=hj/GK14611_00IM0001_092a.jpg","1738_수남면_092a")</f>
        <v>1738_수남면_092a</v>
      </c>
      <c r="B2002" s="2">
        <v>1738</v>
      </c>
      <c r="C2002" s="2" t="s">
        <v>13535</v>
      </c>
      <c r="D2002" s="2" t="s">
        <v>13536</v>
      </c>
      <c r="E2002" s="2">
        <v>2001</v>
      </c>
      <c r="F2002" s="1">
        <v>7</v>
      </c>
      <c r="G2002" s="1" t="s">
        <v>3294</v>
      </c>
      <c r="H2002" s="1" t="s">
        <v>6272</v>
      </c>
      <c r="I2002" s="1">
        <v>3</v>
      </c>
      <c r="L2002" s="1">
        <v>3</v>
      </c>
      <c r="M2002" s="1" t="s">
        <v>12151</v>
      </c>
      <c r="N2002" s="1" t="s">
        <v>12152</v>
      </c>
      <c r="S2002" s="1" t="s">
        <v>131</v>
      </c>
      <c r="T2002" s="1" t="s">
        <v>6366</v>
      </c>
      <c r="Y2002" s="1" t="s">
        <v>3250</v>
      </c>
      <c r="Z2002" s="1" t="s">
        <v>7642</v>
      </c>
      <c r="AC2002" s="1">
        <v>17</v>
      </c>
      <c r="AD2002" s="1" t="s">
        <v>88</v>
      </c>
      <c r="AE2002" s="1" t="s">
        <v>8561</v>
      </c>
    </row>
    <row r="2003" spans="1:72" ht="13.5" customHeight="1">
      <c r="A2003" s="7" t="str">
        <f>HYPERLINK("http://kyu.snu.ac.kr/sdhj/index.jsp?type=hj/GK14611_00IM0001_092a.jpg","1738_수남면_092a")</f>
        <v>1738_수남면_092a</v>
      </c>
      <c r="B2003" s="2">
        <v>1738</v>
      </c>
      <c r="C2003" s="2" t="s">
        <v>13535</v>
      </c>
      <c r="D2003" s="2" t="s">
        <v>13536</v>
      </c>
      <c r="E2003" s="2">
        <v>2002</v>
      </c>
      <c r="F2003" s="1">
        <v>7</v>
      </c>
      <c r="G2003" s="1" t="s">
        <v>3294</v>
      </c>
      <c r="H2003" s="1" t="s">
        <v>6272</v>
      </c>
      <c r="I2003" s="1">
        <v>3</v>
      </c>
      <c r="L2003" s="1">
        <v>3</v>
      </c>
      <c r="M2003" s="1" t="s">
        <v>12151</v>
      </c>
      <c r="N2003" s="1" t="s">
        <v>12152</v>
      </c>
      <c r="S2003" s="1" t="s">
        <v>475</v>
      </c>
      <c r="T2003" s="1" t="s">
        <v>6368</v>
      </c>
      <c r="W2003" s="1" t="s">
        <v>283</v>
      </c>
      <c r="X2003" s="1" t="s">
        <v>6709</v>
      </c>
      <c r="Y2003" s="1" t="s">
        <v>10</v>
      </c>
      <c r="Z2003" s="1" t="s">
        <v>6747</v>
      </c>
      <c r="AC2003" s="1">
        <v>20</v>
      </c>
      <c r="AD2003" s="1" t="s">
        <v>63</v>
      </c>
      <c r="AE2003" s="1" t="s">
        <v>8535</v>
      </c>
    </row>
    <row r="2004" spans="1:72" ht="13.5" customHeight="1">
      <c r="A2004" s="7" t="str">
        <f>HYPERLINK("http://kyu.snu.ac.kr/sdhj/index.jsp?type=hj/GK14611_00IM0001_092a.jpg","1738_수남면_092a")</f>
        <v>1738_수남면_092a</v>
      </c>
      <c r="B2004" s="2">
        <v>1738</v>
      </c>
      <c r="C2004" s="2" t="s">
        <v>13535</v>
      </c>
      <c r="D2004" s="2" t="s">
        <v>13536</v>
      </c>
      <c r="E2004" s="2">
        <v>2003</v>
      </c>
      <c r="F2004" s="1">
        <v>7</v>
      </c>
      <c r="G2004" s="1" t="s">
        <v>3294</v>
      </c>
      <c r="H2004" s="1" t="s">
        <v>6272</v>
      </c>
      <c r="I2004" s="1">
        <v>3</v>
      </c>
      <c r="L2004" s="1">
        <v>3</v>
      </c>
      <c r="M2004" s="1" t="s">
        <v>12151</v>
      </c>
      <c r="N2004" s="1" t="s">
        <v>12152</v>
      </c>
      <c r="S2004" s="1" t="s">
        <v>62</v>
      </c>
      <c r="T2004" s="1" t="s">
        <v>6363</v>
      </c>
      <c r="AC2004" s="1">
        <v>22</v>
      </c>
      <c r="AD2004" s="1" t="s">
        <v>199</v>
      </c>
      <c r="AE2004" s="1" t="s">
        <v>8564</v>
      </c>
      <c r="AF2004" s="1" t="s">
        <v>789</v>
      </c>
      <c r="AG2004" s="1" t="s">
        <v>8594</v>
      </c>
    </row>
    <row r="2005" spans="1:72" ht="13.5" customHeight="1">
      <c r="A2005" s="7" t="str">
        <f>HYPERLINK("http://kyu.snu.ac.kr/sdhj/index.jsp?type=hj/GK14611_00IM0001_092a.jpg","1738_수남면_092a")</f>
        <v>1738_수남면_092a</v>
      </c>
      <c r="B2005" s="2">
        <v>1738</v>
      </c>
      <c r="C2005" s="2" t="s">
        <v>13535</v>
      </c>
      <c r="D2005" s="2" t="s">
        <v>13536</v>
      </c>
      <c r="E2005" s="2">
        <v>2004</v>
      </c>
      <c r="F2005" s="1">
        <v>7</v>
      </c>
      <c r="G2005" s="1" t="s">
        <v>3294</v>
      </c>
      <c r="H2005" s="1" t="s">
        <v>6272</v>
      </c>
      <c r="I2005" s="1">
        <v>3</v>
      </c>
      <c r="L2005" s="1">
        <v>4</v>
      </c>
      <c r="M2005" s="1" t="s">
        <v>12153</v>
      </c>
      <c r="N2005" s="1" t="s">
        <v>11824</v>
      </c>
      <c r="T2005" s="1" t="s">
        <v>12688</v>
      </c>
      <c r="U2005" s="1" t="s">
        <v>3435</v>
      </c>
      <c r="V2005" s="1" t="s">
        <v>6531</v>
      </c>
      <c r="W2005" s="1" t="s">
        <v>38</v>
      </c>
      <c r="X2005" s="1" t="s">
        <v>6711</v>
      </c>
      <c r="Y2005" s="1" t="s">
        <v>3436</v>
      </c>
      <c r="Z2005" s="1" t="s">
        <v>7641</v>
      </c>
      <c r="AC2005" s="1">
        <v>48</v>
      </c>
      <c r="AD2005" s="1" t="s">
        <v>259</v>
      </c>
      <c r="AE2005" s="1" t="s">
        <v>8571</v>
      </c>
      <c r="AJ2005" s="1" t="s">
        <v>17</v>
      </c>
      <c r="AK2005" s="1" t="s">
        <v>8760</v>
      </c>
      <c r="AL2005" s="1" t="s">
        <v>41</v>
      </c>
      <c r="AM2005" s="1" t="s">
        <v>8676</v>
      </c>
      <c r="AT2005" s="1" t="s">
        <v>2384</v>
      </c>
      <c r="AU2005" s="1" t="s">
        <v>11439</v>
      </c>
      <c r="AV2005" s="1" t="s">
        <v>3395</v>
      </c>
      <c r="AW2005" s="1" t="s">
        <v>7656</v>
      </c>
      <c r="BG2005" s="1" t="s">
        <v>81</v>
      </c>
      <c r="BH2005" s="1" t="s">
        <v>8866</v>
      </c>
      <c r="BI2005" s="1" t="s">
        <v>3396</v>
      </c>
      <c r="BJ2005" s="1" t="s">
        <v>9262</v>
      </c>
      <c r="BK2005" s="1" t="s">
        <v>1135</v>
      </c>
      <c r="BL2005" s="1" t="s">
        <v>11457</v>
      </c>
      <c r="BM2005" s="1" t="s">
        <v>3368</v>
      </c>
      <c r="BN2005" s="1" t="s">
        <v>9947</v>
      </c>
      <c r="BO2005" s="1" t="s">
        <v>81</v>
      </c>
      <c r="BP2005" s="1" t="s">
        <v>8866</v>
      </c>
      <c r="BQ2005" s="1" t="s">
        <v>3437</v>
      </c>
      <c r="BR2005" s="1" t="s">
        <v>10553</v>
      </c>
      <c r="BS2005" s="1" t="s">
        <v>55</v>
      </c>
      <c r="BT2005" s="1" t="s">
        <v>8766</v>
      </c>
    </row>
    <row r="2006" spans="1:72" ht="13.5" customHeight="1">
      <c r="A2006" s="7" t="str">
        <f>HYPERLINK("http://kyu.snu.ac.kr/sdhj/index.jsp?type=hj/GK14611_00IM0001_092a.jpg","1738_수남면_092a")</f>
        <v>1738_수남면_092a</v>
      </c>
      <c r="B2006" s="2">
        <v>1738</v>
      </c>
      <c r="C2006" s="2" t="s">
        <v>13241</v>
      </c>
      <c r="D2006" s="2" t="s">
        <v>13242</v>
      </c>
      <c r="E2006" s="2">
        <v>2005</v>
      </c>
      <c r="F2006" s="1">
        <v>7</v>
      </c>
      <c r="G2006" s="1" t="s">
        <v>3294</v>
      </c>
      <c r="H2006" s="1" t="s">
        <v>6272</v>
      </c>
      <c r="I2006" s="1">
        <v>3</v>
      </c>
      <c r="L2006" s="1">
        <v>4</v>
      </c>
      <c r="M2006" s="1" t="s">
        <v>12153</v>
      </c>
      <c r="N2006" s="1" t="s">
        <v>11824</v>
      </c>
      <c r="S2006" s="1" t="s">
        <v>51</v>
      </c>
      <c r="T2006" s="1" t="s">
        <v>6364</v>
      </c>
      <c r="W2006" s="1" t="s">
        <v>153</v>
      </c>
      <c r="X2006" s="1" t="s">
        <v>6765</v>
      </c>
      <c r="Y2006" s="1" t="s">
        <v>170</v>
      </c>
      <c r="Z2006" s="1" t="s">
        <v>6819</v>
      </c>
      <c r="AC2006" s="1">
        <v>52</v>
      </c>
      <c r="AD2006" s="1" t="s">
        <v>513</v>
      </c>
      <c r="AE2006" s="1" t="s">
        <v>8585</v>
      </c>
      <c r="AJ2006" s="1" t="s">
        <v>173</v>
      </c>
      <c r="AK2006" s="1" t="s">
        <v>8258</v>
      </c>
      <c r="AL2006" s="1" t="s">
        <v>50</v>
      </c>
      <c r="AM2006" s="1" t="s">
        <v>11050</v>
      </c>
      <c r="AT2006" s="1" t="s">
        <v>81</v>
      </c>
      <c r="AU2006" s="1" t="s">
        <v>8866</v>
      </c>
      <c r="AV2006" s="1" t="s">
        <v>3049</v>
      </c>
      <c r="AW2006" s="1" t="s">
        <v>9093</v>
      </c>
      <c r="BG2006" s="1" t="s">
        <v>81</v>
      </c>
      <c r="BH2006" s="1" t="s">
        <v>8866</v>
      </c>
      <c r="BI2006" s="1" t="s">
        <v>3438</v>
      </c>
      <c r="BJ2006" s="1" t="s">
        <v>9781</v>
      </c>
      <c r="BK2006" s="1" t="s">
        <v>81</v>
      </c>
      <c r="BL2006" s="1" t="s">
        <v>8866</v>
      </c>
      <c r="BM2006" s="1" t="s">
        <v>3439</v>
      </c>
      <c r="BN2006" s="1" t="s">
        <v>10071</v>
      </c>
      <c r="BO2006" s="1" t="s">
        <v>81</v>
      </c>
      <c r="BP2006" s="1" t="s">
        <v>8866</v>
      </c>
      <c r="BQ2006" s="1" t="s">
        <v>3440</v>
      </c>
      <c r="BR2006" s="1" t="s">
        <v>11404</v>
      </c>
      <c r="BS2006" s="1" t="s">
        <v>372</v>
      </c>
      <c r="BT2006" s="1" t="s">
        <v>8664</v>
      </c>
    </row>
    <row r="2007" spans="1:72" ht="13.5" customHeight="1">
      <c r="A2007" s="7" t="str">
        <f>HYPERLINK("http://kyu.snu.ac.kr/sdhj/index.jsp?type=hj/GK14611_00IM0001_092a.jpg","1738_수남면_092a")</f>
        <v>1738_수남면_092a</v>
      </c>
      <c r="B2007" s="2">
        <v>1738</v>
      </c>
      <c r="C2007" s="2" t="s">
        <v>12826</v>
      </c>
      <c r="D2007" s="2" t="s">
        <v>12827</v>
      </c>
      <c r="E2007" s="2">
        <v>2006</v>
      </c>
      <c r="F2007" s="1">
        <v>7</v>
      </c>
      <c r="G2007" s="1" t="s">
        <v>3294</v>
      </c>
      <c r="H2007" s="1" t="s">
        <v>6272</v>
      </c>
      <c r="I2007" s="1">
        <v>3</v>
      </c>
      <c r="L2007" s="1">
        <v>4</v>
      </c>
      <c r="M2007" s="1" t="s">
        <v>12153</v>
      </c>
      <c r="N2007" s="1" t="s">
        <v>11824</v>
      </c>
      <c r="S2007" s="1" t="s">
        <v>131</v>
      </c>
      <c r="T2007" s="1" t="s">
        <v>6366</v>
      </c>
      <c r="U2007" s="1" t="s">
        <v>159</v>
      </c>
      <c r="V2007" s="1" t="s">
        <v>6472</v>
      </c>
      <c r="Y2007" s="1" t="s">
        <v>3441</v>
      </c>
      <c r="Z2007" s="1" t="s">
        <v>7640</v>
      </c>
      <c r="AC2007" s="1">
        <v>19</v>
      </c>
      <c r="AD2007" s="1" t="s">
        <v>275</v>
      </c>
      <c r="AE2007" s="1" t="s">
        <v>8558</v>
      </c>
    </row>
    <row r="2008" spans="1:72" ht="13.5" customHeight="1">
      <c r="A2008" s="7" t="str">
        <f>HYPERLINK("http://kyu.snu.ac.kr/sdhj/index.jsp?type=hj/GK14611_00IM0001_092a.jpg","1738_수남면_092a")</f>
        <v>1738_수남면_092a</v>
      </c>
      <c r="B2008" s="2">
        <v>1738</v>
      </c>
      <c r="C2008" s="2" t="s">
        <v>12692</v>
      </c>
      <c r="D2008" s="2" t="s">
        <v>12693</v>
      </c>
      <c r="E2008" s="2">
        <v>2007</v>
      </c>
      <c r="F2008" s="1">
        <v>7</v>
      </c>
      <c r="G2008" s="1" t="s">
        <v>3294</v>
      </c>
      <c r="H2008" s="1" t="s">
        <v>6272</v>
      </c>
      <c r="I2008" s="1">
        <v>3</v>
      </c>
      <c r="L2008" s="1">
        <v>4</v>
      </c>
      <c r="M2008" s="1" t="s">
        <v>12153</v>
      </c>
      <c r="N2008" s="1" t="s">
        <v>11824</v>
      </c>
      <c r="S2008" s="1" t="s">
        <v>475</v>
      </c>
      <c r="T2008" s="1" t="s">
        <v>6368</v>
      </c>
      <c r="W2008" s="1" t="s">
        <v>3442</v>
      </c>
      <c r="X2008" s="1" t="s">
        <v>6759</v>
      </c>
      <c r="Y2008" s="1" t="s">
        <v>170</v>
      </c>
      <c r="Z2008" s="1" t="s">
        <v>6819</v>
      </c>
      <c r="AC2008" s="1">
        <v>20</v>
      </c>
      <c r="AD2008" s="1" t="s">
        <v>63</v>
      </c>
      <c r="AE2008" s="1" t="s">
        <v>8535</v>
      </c>
    </row>
    <row r="2009" spans="1:72" ht="13.5" customHeight="1">
      <c r="A2009" s="7" t="str">
        <f>HYPERLINK("http://kyu.snu.ac.kr/sdhj/index.jsp?type=hj/GK14611_00IM0001_092a.jpg","1738_수남면_092a")</f>
        <v>1738_수남면_092a</v>
      </c>
      <c r="B2009" s="2">
        <v>1738</v>
      </c>
      <c r="C2009" s="2" t="s">
        <v>12692</v>
      </c>
      <c r="D2009" s="2" t="s">
        <v>12693</v>
      </c>
      <c r="E2009" s="2">
        <v>2008</v>
      </c>
      <c r="F2009" s="1">
        <v>7</v>
      </c>
      <c r="G2009" s="1" t="s">
        <v>3294</v>
      </c>
      <c r="H2009" s="1" t="s">
        <v>6272</v>
      </c>
      <c r="I2009" s="1">
        <v>3</v>
      </c>
      <c r="L2009" s="1">
        <v>4</v>
      </c>
      <c r="M2009" s="1" t="s">
        <v>12153</v>
      </c>
      <c r="N2009" s="1" t="s">
        <v>11824</v>
      </c>
      <c r="T2009" s="1" t="s">
        <v>13828</v>
      </c>
      <c r="U2009" s="1" t="s">
        <v>1423</v>
      </c>
      <c r="V2009" s="1" t="s">
        <v>6473</v>
      </c>
      <c r="Y2009" s="1" t="s">
        <v>1640</v>
      </c>
      <c r="Z2009" s="1" t="s">
        <v>7639</v>
      </c>
      <c r="AF2009" s="1" t="s">
        <v>586</v>
      </c>
      <c r="AG2009" s="1" t="s">
        <v>8596</v>
      </c>
    </row>
    <row r="2010" spans="1:72" ht="13.5" customHeight="1">
      <c r="A2010" s="7" t="str">
        <f>HYPERLINK("http://kyu.snu.ac.kr/sdhj/index.jsp?type=hj/GK14611_00IM0001_092a.jpg","1738_수남면_092a")</f>
        <v>1738_수남면_092a</v>
      </c>
      <c r="B2010" s="2">
        <v>1738</v>
      </c>
      <c r="C2010" s="2" t="s">
        <v>13102</v>
      </c>
      <c r="D2010" s="2" t="s">
        <v>13103</v>
      </c>
      <c r="E2010" s="2">
        <v>2009</v>
      </c>
      <c r="F2010" s="1">
        <v>7</v>
      </c>
      <c r="G2010" s="1" t="s">
        <v>3294</v>
      </c>
      <c r="H2010" s="1" t="s">
        <v>6272</v>
      </c>
      <c r="I2010" s="1">
        <v>3</v>
      </c>
      <c r="L2010" s="1">
        <v>4</v>
      </c>
      <c r="M2010" s="1" t="s">
        <v>12153</v>
      </c>
      <c r="N2010" s="1" t="s">
        <v>11824</v>
      </c>
      <c r="T2010" s="1" t="s">
        <v>13828</v>
      </c>
      <c r="U2010" s="1" t="s">
        <v>241</v>
      </c>
      <c r="V2010" s="1" t="s">
        <v>6447</v>
      </c>
      <c r="Y2010" s="1" t="s">
        <v>2023</v>
      </c>
      <c r="Z2010" s="1" t="s">
        <v>7029</v>
      </c>
    </row>
    <row r="2011" spans="1:72" ht="13.5" customHeight="1">
      <c r="A2011" s="7" t="str">
        <f>HYPERLINK("http://kyu.snu.ac.kr/sdhj/index.jsp?type=hj/GK14611_00IM0001_092b.jpg","1738_수남면_092b")</f>
        <v>1738_수남면_092b</v>
      </c>
      <c r="B2011" s="2">
        <v>1738</v>
      </c>
      <c r="C2011" s="2" t="s">
        <v>12692</v>
      </c>
      <c r="D2011" s="2" t="s">
        <v>12693</v>
      </c>
      <c r="E2011" s="2">
        <v>2010</v>
      </c>
      <c r="F2011" s="1">
        <v>7</v>
      </c>
      <c r="G2011" s="1" t="s">
        <v>3294</v>
      </c>
      <c r="H2011" s="1" t="s">
        <v>6272</v>
      </c>
      <c r="I2011" s="1">
        <v>3</v>
      </c>
      <c r="L2011" s="1">
        <v>5</v>
      </c>
      <c r="M2011" s="1" t="s">
        <v>3443</v>
      </c>
      <c r="N2011" s="1" t="s">
        <v>7638</v>
      </c>
      <c r="O2011" s="1" t="s">
        <v>6</v>
      </c>
      <c r="P2011" s="1" t="s">
        <v>6347</v>
      </c>
      <c r="T2011" s="1" t="s">
        <v>12719</v>
      </c>
      <c r="U2011" s="1" t="s">
        <v>241</v>
      </c>
      <c r="V2011" s="1" t="s">
        <v>6447</v>
      </c>
      <c r="Y2011" s="1" t="s">
        <v>3443</v>
      </c>
      <c r="Z2011" s="1" t="s">
        <v>7638</v>
      </c>
      <c r="AC2011" s="1">
        <v>78</v>
      </c>
      <c r="AD2011" s="1" t="s">
        <v>558</v>
      </c>
      <c r="AE2011" s="1" t="s">
        <v>8559</v>
      </c>
      <c r="AJ2011" s="1" t="s">
        <v>17</v>
      </c>
      <c r="AK2011" s="1" t="s">
        <v>8760</v>
      </c>
      <c r="AL2011" s="1" t="s">
        <v>41</v>
      </c>
      <c r="AM2011" s="1" t="s">
        <v>8676</v>
      </c>
      <c r="AN2011" s="1" t="s">
        <v>353</v>
      </c>
      <c r="AO2011" s="1" t="s">
        <v>6368</v>
      </c>
      <c r="AP2011" s="1" t="s">
        <v>159</v>
      </c>
      <c r="AQ2011" s="1" t="s">
        <v>6472</v>
      </c>
      <c r="AR2011" s="1" t="s">
        <v>3444</v>
      </c>
      <c r="AS2011" s="1" t="s">
        <v>8833</v>
      </c>
      <c r="AT2011" s="1" t="s">
        <v>183</v>
      </c>
      <c r="AU2011" s="1" t="s">
        <v>6484</v>
      </c>
      <c r="AV2011" s="1" t="s">
        <v>3445</v>
      </c>
      <c r="AW2011" s="1" t="s">
        <v>9256</v>
      </c>
      <c r="BG2011" s="1" t="s">
        <v>183</v>
      </c>
      <c r="BH2011" s="1" t="s">
        <v>6484</v>
      </c>
      <c r="BI2011" s="1" t="s">
        <v>1393</v>
      </c>
      <c r="BJ2011" s="1" t="s">
        <v>9062</v>
      </c>
      <c r="BK2011" s="1" t="s">
        <v>183</v>
      </c>
      <c r="BL2011" s="1" t="s">
        <v>6484</v>
      </c>
      <c r="BM2011" s="1" t="s">
        <v>3446</v>
      </c>
      <c r="BN2011" s="1" t="s">
        <v>10377</v>
      </c>
      <c r="BO2011" s="1" t="s">
        <v>119</v>
      </c>
      <c r="BP2011" s="1" t="s">
        <v>8868</v>
      </c>
      <c r="BQ2011" s="1" t="s">
        <v>3447</v>
      </c>
      <c r="BR2011" s="1" t="s">
        <v>11377</v>
      </c>
      <c r="BS2011" s="1" t="s">
        <v>97</v>
      </c>
      <c r="BT2011" s="1" t="s">
        <v>8768</v>
      </c>
    </row>
    <row r="2012" spans="1:72" ht="13.5" customHeight="1">
      <c r="A2012" s="7" t="str">
        <f>HYPERLINK("http://kyu.snu.ac.kr/sdhj/index.jsp?type=hj/GK14611_00IM0001_092b.jpg","1738_수남면_092b")</f>
        <v>1738_수남면_092b</v>
      </c>
      <c r="B2012" s="2">
        <v>1738</v>
      </c>
      <c r="C2012" s="2" t="s">
        <v>12811</v>
      </c>
      <c r="D2012" s="2" t="s">
        <v>12812</v>
      </c>
      <c r="E2012" s="2">
        <v>2011</v>
      </c>
      <c r="F2012" s="1">
        <v>7</v>
      </c>
      <c r="G2012" s="1" t="s">
        <v>3294</v>
      </c>
      <c r="H2012" s="1" t="s">
        <v>6272</v>
      </c>
      <c r="I2012" s="1">
        <v>3</v>
      </c>
      <c r="L2012" s="1">
        <v>5</v>
      </c>
      <c r="M2012" s="1" t="s">
        <v>3443</v>
      </c>
      <c r="N2012" s="1" t="s">
        <v>7638</v>
      </c>
      <c r="S2012" s="1" t="s">
        <v>51</v>
      </c>
      <c r="T2012" s="1" t="s">
        <v>6364</v>
      </c>
      <c r="U2012" s="1" t="s">
        <v>523</v>
      </c>
      <c r="V2012" s="1" t="s">
        <v>11600</v>
      </c>
      <c r="W2012" s="1" t="s">
        <v>3448</v>
      </c>
      <c r="X2012" s="1" t="s">
        <v>6758</v>
      </c>
      <c r="Y2012" s="1" t="s">
        <v>53</v>
      </c>
      <c r="Z2012" s="1" t="s">
        <v>6773</v>
      </c>
      <c r="AC2012" s="1">
        <v>69</v>
      </c>
      <c r="AD2012" s="1" t="s">
        <v>171</v>
      </c>
      <c r="AE2012" s="1" t="s">
        <v>8560</v>
      </c>
      <c r="AJ2012" s="1" t="s">
        <v>17</v>
      </c>
      <c r="AK2012" s="1" t="s">
        <v>8760</v>
      </c>
      <c r="AL2012" s="1" t="s">
        <v>2247</v>
      </c>
      <c r="AM2012" s="1" t="s">
        <v>9243</v>
      </c>
      <c r="AT2012" s="1" t="s">
        <v>46</v>
      </c>
      <c r="AU2012" s="1" t="s">
        <v>6649</v>
      </c>
      <c r="AV2012" s="1" t="s">
        <v>3449</v>
      </c>
      <c r="AW2012" s="1" t="s">
        <v>9255</v>
      </c>
      <c r="BG2012" s="1" t="s">
        <v>46</v>
      </c>
      <c r="BH2012" s="1" t="s">
        <v>6649</v>
      </c>
      <c r="BI2012" s="1" t="s">
        <v>3450</v>
      </c>
      <c r="BJ2012" s="1" t="s">
        <v>9944</v>
      </c>
      <c r="BK2012" s="1" t="s">
        <v>46</v>
      </c>
      <c r="BL2012" s="1" t="s">
        <v>6649</v>
      </c>
      <c r="BM2012" s="1" t="s">
        <v>3451</v>
      </c>
      <c r="BN2012" s="1" t="s">
        <v>10376</v>
      </c>
      <c r="BO2012" s="1" t="s">
        <v>150</v>
      </c>
      <c r="BP2012" s="1" t="s">
        <v>8877</v>
      </c>
      <c r="BQ2012" s="1" t="s">
        <v>3452</v>
      </c>
      <c r="BR2012" s="1" t="s">
        <v>11203</v>
      </c>
      <c r="BS2012" s="1" t="s">
        <v>50</v>
      </c>
      <c r="BT2012" s="1" t="s">
        <v>11050</v>
      </c>
    </row>
    <row r="2013" spans="1:72" ht="13.5" customHeight="1">
      <c r="A2013" s="7" t="str">
        <f>HYPERLINK("http://kyu.snu.ac.kr/sdhj/index.jsp?type=hj/GK14611_00IM0001_092b.jpg","1738_수남면_092b")</f>
        <v>1738_수남면_092b</v>
      </c>
      <c r="B2013" s="2">
        <v>1738</v>
      </c>
      <c r="C2013" s="2" t="s">
        <v>13141</v>
      </c>
      <c r="D2013" s="2" t="s">
        <v>13142</v>
      </c>
      <c r="E2013" s="2">
        <v>2012</v>
      </c>
      <c r="F2013" s="1">
        <v>7</v>
      </c>
      <c r="G2013" s="1" t="s">
        <v>3294</v>
      </c>
      <c r="H2013" s="1" t="s">
        <v>6272</v>
      </c>
      <c r="I2013" s="1">
        <v>3</v>
      </c>
      <c r="L2013" s="1">
        <v>5</v>
      </c>
      <c r="M2013" s="1" t="s">
        <v>3443</v>
      </c>
      <c r="N2013" s="1" t="s">
        <v>7638</v>
      </c>
      <c r="S2013" s="1" t="s">
        <v>1178</v>
      </c>
      <c r="T2013" s="1" t="s">
        <v>6380</v>
      </c>
      <c r="U2013" s="1" t="s">
        <v>185</v>
      </c>
      <c r="V2013" s="1" t="s">
        <v>6456</v>
      </c>
      <c r="Y2013" s="1" t="s">
        <v>13829</v>
      </c>
      <c r="Z2013" s="1" t="s">
        <v>7637</v>
      </c>
      <c r="AC2013" s="1">
        <v>10</v>
      </c>
      <c r="AD2013" s="1" t="s">
        <v>127</v>
      </c>
      <c r="AE2013" s="1" t="s">
        <v>8557</v>
      </c>
    </row>
    <row r="2014" spans="1:72" ht="13.5" customHeight="1">
      <c r="A2014" s="7" t="str">
        <f>HYPERLINK("http://kyu.snu.ac.kr/sdhj/index.jsp?type=hj/GK14611_00IM0001_092b.jpg","1738_수남면_092b")</f>
        <v>1738_수남면_092b</v>
      </c>
      <c r="B2014" s="2">
        <v>1738</v>
      </c>
      <c r="C2014" s="2" t="s">
        <v>12722</v>
      </c>
      <c r="D2014" s="2" t="s">
        <v>12723</v>
      </c>
      <c r="E2014" s="2">
        <v>2013</v>
      </c>
      <c r="F2014" s="1">
        <v>7</v>
      </c>
      <c r="G2014" s="1" t="s">
        <v>3294</v>
      </c>
      <c r="H2014" s="1" t="s">
        <v>6272</v>
      </c>
      <c r="I2014" s="1">
        <v>3</v>
      </c>
      <c r="L2014" s="1">
        <v>5</v>
      </c>
      <c r="M2014" s="1" t="s">
        <v>3443</v>
      </c>
      <c r="N2014" s="1" t="s">
        <v>7638</v>
      </c>
      <c r="S2014" s="1" t="s">
        <v>1084</v>
      </c>
      <c r="T2014" s="1" t="s">
        <v>6405</v>
      </c>
      <c r="AF2014" s="1" t="s">
        <v>531</v>
      </c>
      <c r="AG2014" s="1" t="s">
        <v>8592</v>
      </c>
    </row>
    <row r="2015" spans="1:72" ht="13.5" customHeight="1">
      <c r="A2015" s="7" t="str">
        <f>HYPERLINK("http://kyu.snu.ac.kr/sdhj/index.jsp?type=hj/GK14611_00IM0001_092b.jpg","1738_수남면_092b")</f>
        <v>1738_수남면_092b</v>
      </c>
      <c r="B2015" s="2">
        <v>1738</v>
      </c>
      <c r="C2015" s="2" t="s">
        <v>12722</v>
      </c>
      <c r="D2015" s="2" t="s">
        <v>12723</v>
      </c>
      <c r="E2015" s="2">
        <v>2014</v>
      </c>
      <c r="F2015" s="1">
        <v>7</v>
      </c>
      <c r="G2015" s="1" t="s">
        <v>3294</v>
      </c>
      <c r="H2015" s="1" t="s">
        <v>6272</v>
      </c>
      <c r="I2015" s="1">
        <v>4</v>
      </c>
      <c r="J2015" s="1" t="s">
        <v>3453</v>
      </c>
      <c r="K2015" s="1" t="s">
        <v>6313</v>
      </c>
      <c r="L2015" s="1">
        <v>1</v>
      </c>
      <c r="M2015" s="1" t="s">
        <v>3453</v>
      </c>
      <c r="N2015" s="1" t="s">
        <v>6313</v>
      </c>
      <c r="O2015" s="1" t="s">
        <v>6</v>
      </c>
      <c r="P2015" s="1" t="s">
        <v>6347</v>
      </c>
      <c r="T2015" s="1" t="s">
        <v>12709</v>
      </c>
      <c r="U2015" s="1" t="s">
        <v>1045</v>
      </c>
      <c r="V2015" s="1" t="s">
        <v>6449</v>
      </c>
      <c r="W2015" s="1" t="s">
        <v>873</v>
      </c>
      <c r="X2015" s="1" t="s">
        <v>6753</v>
      </c>
      <c r="Y2015" s="1" t="s">
        <v>85</v>
      </c>
      <c r="Z2015" s="1" t="s">
        <v>6791</v>
      </c>
      <c r="AC2015" s="1">
        <v>41</v>
      </c>
      <c r="AD2015" s="1" t="s">
        <v>411</v>
      </c>
      <c r="AE2015" s="1" t="s">
        <v>7912</v>
      </c>
      <c r="AJ2015" s="1" t="s">
        <v>17</v>
      </c>
      <c r="AK2015" s="1" t="s">
        <v>8760</v>
      </c>
      <c r="AL2015" s="1" t="s">
        <v>1353</v>
      </c>
      <c r="AM2015" s="1" t="s">
        <v>8793</v>
      </c>
      <c r="AT2015" s="1" t="s">
        <v>46</v>
      </c>
      <c r="AU2015" s="1" t="s">
        <v>6649</v>
      </c>
      <c r="AV2015" s="1" t="s">
        <v>3454</v>
      </c>
      <c r="AW2015" s="1" t="s">
        <v>9254</v>
      </c>
      <c r="BG2015" s="1" t="s">
        <v>46</v>
      </c>
      <c r="BH2015" s="1" t="s">
        <v>6649</v>
      </c>
      <c r="BI2015" s="1" t="s">
        <v>3455</v>
      </c>
      <c r="BJ2015" s="1" t="s">
        <v>9943</v>
      </c>
      <c r="BK2015" s="1" t="s">
        <v>46</v>
      </c>
      <c r="BL2015" s="1" t="s">
        <v>6649</v>
      </c>
      <c r="BM2015" s="1" t="s">
        <v>821</v>
      </c>
      <c r="BN2015" s="1" t="s">
        <v>8398</v>
      </c>
      <c r="BO2015" s="1" t="s">
        <v>46</v>
      </c>
      <c r="BP2015" s="1" t="s">
        <v>6649</v>
      </c>
      <c r="BQ2015" s="1" t="s">
        <v>3456</v>
      </c>
      <c r="BR2015" s="1" t="s">
        <v>11147</v>
      </c>
      <c r="BS2015" s="1" t="s">
        <v>260</v>
      </c>
      <c r="BT2015" s="1" t="s">
        <v>8762</v>
      </c>
    </row>
    <row r="2016" spans="1:72" ht="13.5" customHeight="1">
      <c r="A2016" s="7" t="str">
        <f>HYPERLINK("http://kyu.snu.ac.kr/sdhj/index.jsp?type=hj/GK14611_00IM0001_092b.jpg","1738_수남면_092b")</f>
        <v>1738_수남면_092b</v>
      </c>
      <c r="B2016" s="2">
        <v>1738</v>
      </c>
      <c r="C2016" s="2" t="s">
        <v>12779</v>
      </c>
      <c r="D2016" s="2" t="s">
        <v>12780</v>
      </c>
      <c r="E2016" s="2">
        <v>2015</v>
      </c>
      <c r="F2016" s="1">
        <v>7</v>
      </c>
      <c r="G2016" s="1" t="s">
        <v>3294</v>
      </c>
      <c r="H2016" s="1" t="s">
        <v>6272</v>
      </c>
      <c r="I2016" s="1">
        <v>4</v>
      </c>
      <c r="L2016" s="1">
        <v>1</v>
      </c>
      <c r="M2016" s="1" t="s">
        <v>3453</v>
      </c>
      <c r="N2016" s="1" t="s">
        <v>6313</v>
      </c>
      <c r="S2016" s="1" t="s">
        <v>51</v>
      </c>
      <c r="T2016" s="1" t="s">
        <v>6364</v>
      </c>
      <c r="W2016" s="1" t="s">
        <v>169</v>
      </c>
      <c r="X2016" s="1" t="s">
        <v>6718</v>
      </c>
      <c r="Y2016" s="1" t="s">
        <v>53</v>
      </c>
      <c r="Z2016" s="1" t="s">
        <v>6773</v>
      </c>
      <c r="AC2016" s="1">
        <v>20</v>
      </c>
      <c r="AD2016" s="1" t="s">
        <v>63</v>
      </c>
      <c r="AE2016" s="1" t="s">
        <v>8535</v>
      </c>
      <c r="AJ2016" s="1" t="s">
        <v>17</v>
      </c>
      <c r="AK2016" s="1" t="s">
        <v>8760</v>
      </c>
      <c r="AL2016" s="1" t="s">
        <v>207</v>
      </c>
      <c r="AM2016" s="1" t="s">
        <v>8740</v>
      </c>
      <c r="AT2016" s="1" t="s">
        <v>46</v>
      </c>
      <c r="AU2016" s="1" t="s">
        <v>6649</v>
      </c>
      <c r="AV2016" s="1" t="s">
        <v>1435</v>
      </c>
      <c r="AW2016" s="1" t="s">
        <v>8770</v>
      </c>
      <c r="BG2016" s="1" t="s">
        <v>46</v>
      </c>
      <c r="BH2016" s="1" t="s">
        <v>6649</v>
      </c>
      <c r="BI2016" s="1" t="s">
        <v>3187</v>
      </c>
      <c r="BJ2016" s="1" t="s">
        <v>7695</v>
      </c>
      <c r="BK2016" s="1" t="s">
        <v>46</v>
      </c>
      <c r="BL2016" s="1" t="s">
        <v>6649</v>
      </c>
      <c r="BM2016" s="1" t="s">
        <v>3457</v>
      </c>
      <c r="BN2016" s="1" t="s">
        <v>9107</v>
      </c>
      <c r="BO2016" s="1" t="s">
        <v>46</v>
      </c>
      <c r="BP2016" s="1" t="s">
        <v>6649</v>
      </c>
      <c r="BQ2016" s="1" t="s">
        <v>3458</v>
      </c>
      <c r="BR2016" s="1" t="s">
        <v>10827</v>
      </c>
      <c r="BS2016" s="1" t="s">
        <v>826</v>
      </c>
      <c r="BT2016" s="1" t="s">
        <v>8690</v>
      </c>
    </row>
    <row r="2017" spans="1:72" ht="13.5" customHeight="1">
      <c r="A2017" s="7" t="str">
        <f>HYPERLINK("http://kyu.snu.ac.kr/sdhj/index.jsp?type=hj/GK14611_00IM0001_092b.jpg","1738_수남면_092b")</f>
        <v>1738_수남면_092b</v>
      </c>
      <c r="B2017" s="2">
        <v>1738</v>
      </c>
      <c r="C2017" s="2" t="s">
        <v>12946</v>
      </c>
      <c r="D2017" s="2" t="s">
        <v>12947</v>
      </c>
      <c r="E2017" s="2">
        <v>2016</v>
      </c>
      <c r="F2017" s="1">
        <v>7</v>
      </c>
      <c r="G2017" s="1" t="s">
        <v>3294</v>
      </c>
      <c r="H2017" s="1" t="s">
        <v>6272</v>
      </c>
      <c r="I2017" s="1">
        <v>4</v>
      </c>
      <c r="L2017" s="1">
        <v>1</v>
      </c>
      <c r="M2017" s="1" t="s">
        <v>3453</v>
      </c>
      <c r="N2017" s="1" t="s">
        <v>6313</v>
      </c>
      <c r="S2017" s="1" t="s">
        <v>168</v>
      </c>
      <c r="T2017" s="1" t="s">
        <v>6377</v>
      </c>
      <c r="W2017" s="1" t="s">
        <v>3459</v>
      </c>
      <c r="X2017" s="1" t="s">
        <v>6377</v>
      </c>
      <c r="Y2017" s="1" t="s">
        <v>53</v>
      </c>
      <c r="Z2017" s="1" t="s">
        <v>6773</v>
      </c>
      <c r="AC2017" s="1">
        <v>61</v>
      </c>
      <c r="AD2017" s="1" t="s">
        <v>3460</v>
      </c>
      <c r="AE2017" s="1" t="s">
        <v>8586</v>
      </c>
    </row>
    <row r="2018" spans="1:72" ht="13.5" customHeight="1">
      <c r="A2018" s="7" t="str">
        <f>HYPERLINK("http://kyu.snu.ac.kr/sdhj/index.jsp?type=hj/GK14611_00IM0001_092b.jpg","1738_수남면_092b")</f>
        <v>1738_수남면_092b</v>
      </c>
      <c r="B2018" s="2">
        <v>1738</v>
      </c>
      <c r="C2018" s="2" t="s">
        <v>12714</v>
      </c>
      <c r="D2018" s="2" t="s">
        <v>12715</v>
      </c>
      <c r="E2018" s="2">
        <v>2017</v>
      </c>
      <c r="F2018" s="1">
        <v>7</v>
      </c>
      <c r="G2018" s="1" t="s">
        <v>3294</v>
      </c>
      <c r="H2018" s="1" t="s">
        <v>6272</v>
      </c>
      <c r="I2018" s="1">
        <v>4</v>
      </c>
      <c r="L2018" s="1">
        <v>1</v>
      </c>
      <c r="M2018" s="1" t="s">
        <v>3453</v>
      </c>
      <c r="N2018" s="1" t="s">
        <v>6313</v>
      </c>
      <c r="S2018" s="1" t="s">
        <v>810</v>
      </c>
      <c r="T2018" s="1" t="s">
        <v>6381</v>
      </c>
      <c r="AC2018" s="1">
        <v>19</v>
      </c>
      <c r="AD2018" s="1" t="s">
        <v>275</v>
      </c>
      <c r="AE2018" s="1" t="s">
        <v>8558</v>
      </c>
    </row>
    <row r="2019" spans="1:72" ht="13.5" customHeight="1">
      <c r="A2019" s="7" t="str">
        <f>HYPERLINK("http://kyu.snu.ac.kr/sdhj/index.jsp?type=hj/GK14611_00IM0001_092b.jpg","1738_수남면_092b")</f>
        <v>1738_수남면_092b</v>
      </c>
      <c r="B2019" s="2">
        <v>1738</v>
      </c>
      <c r="C2019" s="2" t="s">
        <v>12714</v>
      </c>
      <c r="D2019" s="2" t="s">
        <v>12715</v>
      </c>
      <c r="E2019" s="2">
        <v>2018</v>
      </c>
      <c r="F2019" s="1">
        <v>7</v>
      </c>
      <c r="G2019" s="1" t="s">
        <v>3294</v>
      </c>
      <c r="H2019" s="1" t="s">
        <v>6272</v>
      </c>
      <c r="I2019" s="1">
        <v>4</v>
      </c>
      <c r="L2019" s="1">
        <v>2</v>
      </c>
      <c r="M2019" s="1" t="s">
        <v>12154</v>
      </c>
      <c r="N2019" s="1" t="s">
        <v>12155</v>
      </c>
      <c r="T2019" s="1" t="s">
        <v>13830</v>
      </c>
      <c r="U2019" s="1" t="s">
        <v>1269</v>
      </c>
      <c r="V2019" s="1" t="s">
        <v>6551</v>
      </c>
      <c r="W2019" s="1" t="s">
        <v>1694</v>
      </c>
      <c r="X2019" s="1" t="s">
        <v>6729</v>
      </c>
      <c r="Y2019" s="1" t="s">
        <v>3461</v>
      </c>
      <c r="Z2019" s="1" t="s">
        <v>7636</v>
      </c>
      <c r="AC2019" s="1">
        <v>65</v>
      </c>
      <c r="AD2019" s="1" t="s">
        <v>180</v>
      </c>
      <c r="AE2019" s="1" t="s">
        <v>8530</v>
      </c>
      <c r="AJ2019" s="1" t="s">
        <v>17</v>
      </c>
      <c r="AK2019" s="1" t="s">
        <v>8760</v>
      </c>
      <c r="AL2019" s="1" t="s">
        <v>826</v>
      </c>
      <c r="AM2019" s="1" t="s">
        <v>8690</v>
      </c>
      <c r="AT2019" s="1" t="s">
        <v>46</v>
      </c>
      <c r="AU2019" s="1" t="s">
        <v>6649</v>
      </c>
      <c r="AV2019" s="1" t="s">
        <v>3462</v>
      </c>
      <c r="AW2019" s="1" t="s">
        <v>8250</v>
      </c>
      <c r="BG2019" s="1" t="s">
        <v>1135</v>
      </c>
      <c r="BH2019" s="1" t="s">
        <v>11457</v>
      </c>
      <c r="BI2019" s="1" t="s">
        <v>3463</v>
      </c>
      <c r="BJ2019" s="1" t="s">
        <v>7694</v>
      </c>
      <c r="BK2019" s="1" t="s">
        <v>81</v>
      </c>
      <c r="BL2019" s="1" t="s">
        <v>8866</v>
      </c>
      <c r="BM2019" s="1" t="s">
        <v>3464</v>
      </c>
      <c r="BN2019" s="1" t="s">
        <v>10375</v>
      </c>
      <c r="BO2019" s="1" t="s">
        <v>81</v>
      </c>
      <c r="BP2019" s="1" t="s">
        <v>8866</v>
      </c>
      <c r="BQ2019" s="1" t="s">
        <v>3465</v>
      </c>
      <c r="BR2019" s="1" t="s">
        <v>10826</v>
      </c>
      <c r="BS2019" s="1" t="s">
        <v>795</v>
      </c>
      <c r="BT2019" s="1" t="s">
        <v>8700</v>
      </c>
    </row>
    <row r="2020" spans="1:72" ht="13.5" customHeight="1">
      <c r="A2020" s="7" t="str">
        <f>HYPERLINK("http://kyu.snu.ac.kr/sdhj/index.jsp?type=hj/GK14611_00IM0001_092b.jpg","1738_수남면_092b")</f>
        <v>1738_수남면_092b</v>
      </c>
      <c r="B2020" s="2">
        <v>1738</v>
      </c>
      <c r="C2020" s="2" t="s">
        <v>12874</v>
      </c>
      <c r="D2020" s="2" t="s">
        <v>12875</v>
      </c>
      <c r="E2020" s="2">
        <v>2019</v>
      </c>
      <c r="F2020" s="1">
        <v>7</v>
      </c>
      <c r="G2020" s="1" t="s">
        <v>3294</v>
      </c>
      <c r="H2020" s="1" t="s">
        <v>6272</v>
      </c>
      <c r="I2020" s="1">
        <v>4</v>
      </c>
      <c r="L2020" s="1">
        <v>2</v>
      </c>
      <c r="M2020" s="1" t="s">
        <v>12154</v>
      </c>
      <c r="N2020" s="1" t="s">
        <v>12155</v>
      </c>
      <c r="S2020" s="1" t="s">
        <v>51</v>
      </c>
      <c r="T2020" s="1" t="s">
        <v>6364</v>
      </c>
      <c r="W2020" s="1" t="s">
        <v>855</v>
      </c>
      <c r="X2020" s="1" t="s">
        <v>6735</v>
      </c>
      <c r="Y2020" s="1" t="s">
        <v>10</v>
      </c>
      <c r="Z2020" s="1" t="s">
        <v>6747</v>
      </c>
      <c r="AC2020" s="1">
        <v>65</v>
      </c>
      <c r="AD2020" s="1" t="s">
        <v>180</v>
      </c>
      <c r="AE2020" s="1" t="s">
        <v>8530</v>
      </c>
      <c r="AJ2020" s="1" t="s">
        <v>17</v>
      </c>
      <c r="AK2020" s="1" t="s">
        <v>8760</v>
      </c>
      <c r="AL2020" s="1" t="s">
        <v>826</v>
      </c>
      <c r="AM2020" s="1" t="s">
        <v>8690</v>
      </c>
      <c r="AT2020" s="1" t="s">
        <v>79</v>
      </c>
      <c r="AU2020" s="1" t="s">
        <v>6493</v>
      </c>
      <c r="AV2020" s="1" t="s">
        <v>3466</v>
      </c>
      <c r="AW2020" s="1" t="s">
        <v>9253</v>
      </c>
      <c r="BG2020" s="1" t="s">
        <v>70</v>
      </c>
      <c r="BH2020" s="1" t="s">
        <v>8906</v>
      </c>
      <c r="BI2020" s="1" t="s">
        <v>3467</v>
      </c>
      <c r="BJ2020" s="1" t="s">
        <v>13831</v>
      </c>
      <c r="BK2020" s="1" t="s">
        <v>81</v>
      </c>
      <c r="BL2020" s="1" t="s">
        <v>8866</v>
      </c>
      <c r="BM2020" s="1" t="s">
        <v>3468</v>
      </c>
      <c r="BN2020" s="1" t="s">
        <v>10374</v>
      </c>
      <c r="BO2020" s="1" t="s">
        <v>48</v>
      </c>
      <c r="BP2020" s="1" t="s">
        <v>6678</v>
      </c>
      <c r="BQ2020" s="1" t="s">
        <v>3469</v>
      </c>
      <c r="BR2020" s="1" t="s">
        <v>13832</v>
      </c>
      <c r="BS2020" s="1" t="s">
        <v>116</v>
      </c>
      <c r="BT2020" s="1" t="s">
        <v>8761</v>
      </c>
    </row>
    <row r="2021" spans="1:72" ht="13.5" customHeight="1">
      <c r="A2021" s="7" t="str">
        <f>HYPERLINK("http://kyu.snu.ac.kr/sdhj/index.jsp?type=hj/GK14611_00IM0001_092b.jpg","1738_수남면_092b")</f>
        <v>1738_수남면_092b</v>
      </c>
      <c r="B2021" s="2">
        <v>1738</v>
      </c>
      <c r="C2021" s="2" t="s">
        <v>13833</v>
      </c>
      <c r="D2021" s="2" t="s">
        <v>13834</v>
      </c>
      <c r="E2021" s="2">
        <v>2020</v>
      </c>
      <c r="F2021" s="1">
        <v>7</v>
      </c>
      <c r="G2021" s="1" t="s">
        <v>3294</v>
      </c>
      <c r="H2021" s="1" t="s">
        <v>6272</v>
      </c>
      <c r="I2021" s="1">
        <v>4</v>
      </c>
      <c r="L2021" s="1">
        <v>2</v>
      </c>
      <c r="M2021" s="1" t="s">
        <v>12154</v>
      </c>
      <c r="N2021" s="1" t="s">
        <v>12155</v>
      </c>
      <c r="S2021" s="1" t="s">
        <v>131</v>
      </c>
      <c r="T2021" s="1" t="s">
        <v>6366</v>
      </c>
      <c r="Y2021" s="1" t="s">
        <v>3470</v>
      </c>
      <c r="Z2021" s="1" t="s">
        <v>7635</v>
      </c>
      <c r="AC2021" s="1">
        <v>32</v>
      </c>
      <c r="AD2021" s="1" t="s">
        <v>334</v>
      </c>
      <c r="AE2021" s="1" t="s">
        <v>8569</v>
      </c>
    </row>
    <row r="2022" spans="1:72" ht="13.5" customHeight="1">
      <c r="A2022" s="7" t="str">
        <f>HYPERLINK("http://kyu.snu.ac.kr/sdhj/index.jsp?type=hj/GK14611_00IM0001_092b.jpg","1738_수남면_092b")</f>
        <v>1738_수남면_092b</v>
      </c>
      <c r="B2022" s="2">
        <v>1738</v>
      </c>
      <c r="C2022" s="2" t="s">
        <v>13037</v>
      </c>
      <c r="D2022" s="2" t="s">
        <v>13038</v>
      </c>
      <c r="E2022" s="2">
        <v>2021</v>
      </c>
      <c r="F2022" s="1">
        <v>7</v>
      </c>
      <c r="G2022" s="1" t="s">
        <v>3294</v>
      </c>
      <c r="H2022" s="1" t="s">
        <v>6272</v>
      </c>
      <c r="I2022" s="1">
        <v>4</v>
      </c>
      <c r="L2022" s="1">
        <v>2</v>
      </c>
      <c r="M2022" s="1" t="s">
        <v>12154</v>
      </c>
      <c r="N2022" s="1" t="s">
        <v>12155</v>
      </c>
      <c r="S2022" s="1" t="s">
        <v>62</v>
      </c>
      <c r="T2022" s="1" t="s">
        <v>6363</v>
      </c>
      <c r="AF2022" s="1" t="s">
        <v>87</v>
      </c>
      <c r="AG2022" s="1" t="s">
        <v>8597</v>
      </c>
    </row>
    <row r="2023" spans="1:72" ht="13.5" customHeight="1">
      <c r="A2023" s="7" t="str">
        <f>HYPERLINK("http://kyu.snu.ac.kr/sdhj/index.jsp?type=hj/GK14611_00IM0001_092b.jpg","1738_수남면_092b")</f>
        <v>1738_수남면_092b</v>
      </c>
      <c r="B2023" s="2">
        <v>1738</v>
      </c>
      <c r="C2023" s="2" t="s">
        <v>13037</v>
      </c>
      <c r="D2023" s="2" t="s">
        <v>13038</v>
      </c>
      <c r="E2023" s="2">
        <v>2022</v>
      </c>
      <c r="F2023" s="1">
        <v>7</v>
      </c>
      <c r="G2023" s="1" t="s">
        <v>3294</v>
      </c>
      <c r="H2023" s="1" t="s">
        <v>6272</v>
      </c>
      <c r="I2023" s="1">
        <v>4</v>
      </c>
      <c r="L2023" s="1">
        <v>3</v>
      </c>
      <c r="M2023" s="1" t="s">
        <v>12156</v>
      </c>
      <c r="N2023" s="1" t="s">
        <v>12157</v>
      </c>
      <c r="T2023" s="1" t="s">
        <v>12744</v>
      </c>
      <c r="U2023" s="1" t="s">
        <v>159</v>
      </c>
      <c r="V2023" s="1" t="s">
        <v>6472</v>
      </c>
      <c r="W2023" s="1" t="s">
        <v>213</v>
      </c>
      <c r="X2023" s="1" t="s">
        <v>6725</v>
      </c>
      <c r="Y2023" s="1" t="s">
        <v>2412</v>
      </c>
      <c r="Z2023" s="1" t="s">
        <v>7266</v>
      </c>
      <c r="AC2023" s="1">
        <v>66</v>
      </c>
      <c r="AD2023" s="1" t="s">
        <v>130</v>
      </c>
      <c r="AE2023" s="1" t="s">
        <v>8580</v>
      </c>
      <c r="AJ2023" s="1" t="s">
        <v>17</v>
      </c>
      <c r="AK2023" s="1" t="s">
        <v>8760</v>
      </c>
      <c r="AL2023" s="1" t="s">
        <v>215</v>
      </c>
      <c r="AM2023" s="1" t="s">
        <v>8769</v>
      </c>
      <c r="AT2023" s="1" t="s">
        <v>81</v>
      </c>
      <c r="AU2023" s="1" t="s">
        <v>8866</v>
      </c>
      <c r="AV2023" s="1" t="s">
        <v>3261</v>
      </c>
      <c r="AW2023" s="1" t="s">
        <v>7554</v>
      </c>
      <c r="BG2023" s="1" t="s">
        <v>81</v>
      </c>
      <c r="BH2023" s="1" t="s">
        <v>8866</v>
      </c>
      <c r="BI2023" s="1" t="s">
        <v>218</v>
      </c>
      <c r="BJ2023" s="1" t="s">
        <v>9888</v>
      </c>
      <c r="BK2023" s="1" t="s">
        <v>81</v>
      </c>
      <c r="BL2023" s="1" t="s">
        <v>8866</v>
      </c>
      <c r="BM2023" s="1" t="s">
        <v>220</v>
      </c>
      <c r="BN2023" s="1" t="s">
        <v>7948</v>
      </c>
      <c r="BO2023" s="1" t="s">
        <v>81</v>
      </c>
      <c r="BP2023" s="1" t="s">
        <v>8866</v>
      </c>
      <c r="BQ2023" s="1" t="s">
        <v>3471</v>
      </c>
      <c r="BR2023" s="1" t="s">
        <v>10821</v>
      </c>
      <c r="BS2023" s="1" t="s">
        <v>126</v>
      </c>
      <c r="BT2023" s="1" t="s">
        <v>8691</v>
      </c>
    </row>
    <row r="2024" spans="1:72" ht="13.5" customHeight="1">
      <c r="A2024" s="7" t="str">
        <f>HYPERLINK("http://kyu.snu.ac.kr/sdhj/index.jsp?type=hj/GK14611_00IM0001_092b.jpg","1738_수남면_092b")</f>
        <v>1738_수남면_092b</v>
      </c>
      <c r="B2024" s="2">
        <v>1738</v>
      </c>
      <c r="C2024" s="2" t="s">
        <v>12745</v>
      </c>
      <c r="D2024" s="2" t="s">
        <v>12746</v>
      </c>
      <c r="E2024" s="2">
        <v>2023</v>
      </c>
      <c r="F2024" s="1">
        <v>7</v>
      </c>
      <c r="G2024" s="1" t="s">
        <v>3294</v>
      </c>
      <c r="H2024" s="1" t="s">
        <v>6272</v>
      </c>
      <c r="I2024" s="1">
        <v>4</v>
      </c>
      <c r="L2024" s="1">
        <v>3</v>
      </c>
      <c r="M2024" s="1" t="s">
        <v>12156</v>
      </c>
      <c r="N2024" s="1" t="s">
        <v>12157</v>
      </c>
      <c r="S2024" s="1" t="s">
        <v>51</v>
      </c>
      <c r="T2024" s="1" t="s">
        <v>6364</v>
      </c>
      <c r="W2024" s="1" t="s">
        <v>153</v>
      </c>
      <c r="X2024" s="1" t="s">
        <v>6765</v>
      </c>
      <c r="Y2024" s="1" t="s">
        <v>170</v>
      </c>
      <c r="Z2024" s="1" t="s">
        <v>6819</v>
      </c>
      <c r="AC2024" s="1">
        <v>67</v>
      </c>
      <c r="AD2024" s="1" t="s">
        <v>392</v>
      </c>
      <c r="AE2024" s="1" t="s">
        <v>8532</v>
      </c>
      <c r="AJ2024" s="1" t="s">
        <v>173</v>
      </c>
      <c r="AK2024" s="1" t="s">
        <v>8258</v>
      </c>
      <c r="AL2024" s="1" t="s">
        <v>50</v>
      </c>
      <c r="AM2024" s="1" t="s">
        <v>11050</v>
      </c>
      <c r="AT2024" s="1" t="s">
        <v>3472</v>
      </c>
      <c r="AU2024" s="1" t="s">
        <v>8892</v>
      </c>
      <c r="AV2024" s="1" t="s">
        <v>13835</v>
      </c>
      <c r="AW2024" s="1" t="s">
        <v>9102</v>
      </c>
      <c r="BG2024" s="1" t="s">
        <v>81</v>
      </c>
      <c r="BH2024" s="1" t="s">
        <v>8866</v>
      </c>
      <c r="BI2024" s="1" t="s">
        <v>3382</v>
      </c>
      <c r="BJ2024" s="1" t="s">
        <v>9942</v>
      </c>
      <c r="BK2024" s="1" t="s">
        <v>81</v>
      </c>
      <c r="BL2024" s="1" t="s">
        <v>8866</v>
      </c>
      <c r="BM2024" s="1" t="s">
        <v>3473</v>
      </c>
      <c r="BN2024" s="1" t="s">
        <v>10373</v>
      </c>
      <c r="BO2024" s="1" t="s">
        <v>81</v>
      </c>
      <c r="BP2024" s="1" t="s">
        <v>8866</v>
      </c>
      <c r="BQ2024" s="1" t="s">
        <v>3384</v>
      </c>
      <c r="BR2024" s="1" t="s">
        <v>10071</v>
      </c>
      <c r="BS2024" s="1" t="s">
        <v>795</v>
      </c>
      <c r="BT2024" s="1" t="s">
        <v>8700</v>
      </c>
    </row>
    <row r="2025" spans="1:72" ht="13.5" customHeight="1">
      <c r="A2025" s="7" t="str">
        <f>HYPERLINK("http://kyu.snu.ac.kr/sdhj/index.jsp?type=hj/GK14611_00IM0001_092b.jpg","1738_수남면_092b")</f>
        <v>1738_수남면_092b</v>
      </c>
      <c r="B2025" s="2">
        <v>1738</v>
      </c>
      <c r="C2025" s="2" t="s">
        <v>12747</v>
      </c>
      <c r="D2025" s="2" t="s">
        <v>12748</v>
      </c>
      <c r="E2025" s="2">
        <v>2024</v>
      </c>
      <c r="F2025" s="1">
        <v>7</v>
      </c>
      <c r="G2025" s="1" t="s">
        <v>3294</v>
      </c>
      <c r="H2025" s="1" t="s">
        <v>6272</v>
      </c>
      <c r="I2025" s="1">
        <v>4</v>
      </c>
      <c r="L2025" s="1">
        <v>3</v>
      </c>
      <c r="M2025" s="1" t="s">
        <v>12156</v>
      </c>
      <c r="N2025" s="1" t="s">
        <v>12157</v>
      </c>
      <c r="S2025" s="1" t="s">
        <v>131</v>
      </c>
      <c r="T2025" s="1" t="s">
        <v>6366</v>
      </c>
      <c r="U2025" s="1" t="s">
        <v>159</v>
      </c>
      <c r="V2025" s="1" t="s">
        <v>6472</v>
      </c>
      <c r="Y2025" s="1" t="s">
        <v>3474</v>
      </c>
      <c r="Z2025" s="1" t="s">
        <v>7634</v>
      </c>
      <c r="AC2025" s="1">
        <v>24</v>
      </c>
      <c r="AD2025" s="1" t="s">
        <v>61</v>
      </c>
      <c r="AE2025" s="1" t="s">
        <v>8568</v>
      </c>
    </row>
    <row r="2026" spans="1:72" ht="13.5" customHeight="1">
      <c r="A2026" s="7" t="str">
        <f>HYPERLINK("http://kyu.snu.ac.kr/sdhj/index.jsp?type=hj/GK14611_00IM0001_092b.jpg","1738_수남면_092b")</f>
        <v>1738_수남면_092b</v>
      </c>
      <c r="B2026" s="2">
        <v>1738</v>
      </c>
      <c r="C2026" s="2" t="s">
        <v>12747</v>
      </c>
      <c r="D2026" s="2" t="s">
        <v>12748</v>
      </c>
      <c r="E2026" s="2">
        <v>2025</v>
      </c>
      <c r="F2026" s="1">
        <v>7</v>
      </c>
      <c r="G2026" s="1" t="s">
        <v>3294</v>
      </c>
      <c r="H2026" s="1" t="s">
        <v>6272</v>
      </c>
      <c r="I2026" s="1">
        <v>4</v>
      </c>
      <c r="L2026" s="1">
        <v>3</v>
      </c>
      <c r="M2026" s="1" t="s">
        <v>12156</v>
      </c>
      <c r="N2026" s="1" t="s">
        <v>12157</v>
      </c>
      <c r="S2026" s="1" t="s">
        <v>475</v>
      </c>
      <c r="T2026" s="1" t="s">
        <v>6368</v>
      </c>
      <c r="W2026" s="1" t="s">
        <v>438</v>
      </c>
      <c r="X2026" s="1" t="s">
        <v>6710</v>
      </c>
      <c r="Y2026" s="1" t="s">
        <v>170</v>
      </c>
      <c r="Z2026" s="1" t="s">
        <v>6819</v>
      </c>
      <c r="AC2026" s="1">
        <v>26</v>
      </c>
      <c r="AD2026" s="1" t="s">
        <v>341</v>
      </c>
      <c r="AE2026" s="1" t="s">
        <v>8548</v>
      </c>
      <c r="AF2026" s="1" t="s">
        <v>789</v>
      </c>
      <c r="AG2026" s="1" t="s">
        <v>8594</v>
      </c>
    </row>
    <row r="2027" spans="1:72" ht="13.5" customHeight="1">
      <c r="A2027" s="7" t="str">
        <f>HYPERLINK("http://kyu.snu.ac.kr/sdhj/index.jsp?type=hj/GK14611_00IM0001_092b.jpg","1738_수남면_092b")</f>
        <v>1738_수남면_092b</v>
      </c>
      <c r="B2027" s="2">
        <v>1738</v>
      </c>
      <c r="C2027" s="2" t="s">
        <v>12747</v>
      </c>
      <c r="D2027" s="2" t="s">
        <v>12748</v>
      </c>
      <c r="E2027" s="2">
        <v>2026</v>
      </c>
      <c r="F2027" s="1">
        <v>7</v>
      </c>
      <c r="G2027" s="1" t="s">
        <v>3294</v>
      </c>
      <c r="H2027" s="1" t="s">
        <v>6272</v>
      </c>
      <c r="I2027" s="1">
        <v>4</v>
      </c>
      <c r="L2027" s="1">
        <v>3</v>
      </c>
      <c r="M2027" s="1" t="s">
        <v>12156</v>
      </c>
      <c r="N2027" s="1" t="s">
        <v>12157</v>
      </c>
      <c r="S2027" s="1" t="s">
        <v>62</v>
      </c>
      <c r="T2027" s="1" t="s">
        <v>6363</v>
      </c>
      <c r="AF2027" s="1" t="s">
        <v>128</v>
      </c>
      <c r="AG2027" s="1" t="s">
        <v>6421</v>
      </c>
    </row>
    <row r="2028" spans="1:72" ht="13.5" customHeight="1">
      <c r="A2028" s="7" t="str">
        <f>HYPERLINK("http://kyu.snu.ac.kr/sdhj/index.jsp?type=hj/GK14611_00IM0001_092b.jpg","1738_수남면_092b")</f>
        <v>1738_수남면_092b</v>
      </c>
      <c r="B2028" s="2">
        <v>1738</v>
      </c>
      <c r="C2028" s="2" t="s">
        <v>12747</v>
      </c>
      <c r="D2028" s="2" t="s">
        <v>12748</v>
      </c>
      <c r="E2028" s="2">
        <v>2027</v>
      </c>
      <c r="F2028" s="1">
        <v>7</v>
      </c>
      <c r="G2028" s="1" t="s">
        <v>3294</v>
      </c>
      <c r="H2028" s="1" t="s">
        <v>6272</v>
      </c>
      <c r="I2028" s="1">
        <v>4</v>
      </c>
      <c r="L2028" s="1">
        <v>3</v>
      </c>
      <c r="M2028" s="1" t="s">
        <v>12156</v>
      </c>
      <c r="N2028" s="1" t="s">
        <v>12157</v>
      </c>
      <c r="T2028" s="1" t="s">
        <v>12749</v>
      </c>
      <c r="U2028" s="1" t="s">
        <v>187</v>
      </c>
      <c r="V2028" s="1" t="s">
        <v>6548</v>
      </c>
      <c r="Y2028" s="1" t="s">
        <v>3475</v>
      </c>
      <c r="Z2028" s="1" t="s">
        <v>7633</v>
      </c>
      <c r="AC2028" s="1">
        <v>40</v>
      </c>
      <c r="AD2028" s="1" t="s">
        <v>172</v>
      </c>
      <c r="AE2028" s="1" t="s">
        <v>8583</v>
      </c>
    </row>
    <row r="2029" spans="1:72" ht="13.5" customHeight="1">
      <c r="A2029" s="7" t="str">
        <f>HYPERLINK("http://kyu.snu.ac.kr/sdhj/index.jsp?type=hj/GK14611_00IM0001_092b.jpg","1738_수남면_092b")</f>
        <v>1738_수남면_092b</v>
      </c>
      <c r="B2029" s="2">
        <v>1738</v>
      </c>
      <c r="C2029" s="2" t="s">
        <v>12722</v>
      </c>
      <c r="D2029" s="2" t="s">
        <v>12723</v>
      </c>
      <c r="E2029" s="2">
        <v>2028</v>
      </c>
      <c r="F2029" s="1">
        <v>7</v>
      </c>
      <c r="G2029" s="1" t="s">
        <v>3294</v>
      </c>
      <c r="H2029" s="1" t="s">
        <v>6272</v>
      </c>
      <c r="I2029" s="1">
        <v>4</v>
      </c>
      <c r="L2029" s="1">
        <v>3</v>
      </c>
      <c r="M2029" s="1" t="s">
        <v>12156</v>
      </c>
      <c r="N2029" s="1" t="s">
        <v>12157</v>
      </c>
      <c r="T2029" s="1" t="s">
        <v>12749</v>
      </c>
      <c r="U2029" s="1" t="s">
        <v>181</v>
      </c>
      <c r="V2029" s="1" t="s">
        <v>6448</v>
      </c>
      <c r="Y2029" s="1" t="s">
        <v>3476</v>
      </c>
      <c r="Z2029" s="1" t="s">
        <v>7632</v>
      </c>
      <c r="AF2029" s="1" t="s">
        <v>546</v>
      </c>
      <c r="AG2029" s="1" t="s">
        <v>8604</v>
      </c>
    </row>
    <row r="2030" spans="1:72" ht="13.5" customHeight="1">
      <c r="A2030" s="7" t="str">
        <f>HYPERLINK("http://kyu.snu.ac.kr/sdhj/index.jsp?type=hj/GK14611_00IM0001_092b.jpg","1738_수남면_092b")</f>
        <v>1738_수남면_092b</v>
      </c>
      <c r="B2030" s="2">
        <v>1738</v>
      </c>
      <c r="C2030" s="2" t="s">
        <v>12747</v>
      </c>
      <c r="D2030" s="2" t="s">
        <v>12748</v>
      </c>
      <c r="E2030" s="2">
        <v>2029</v>
      </c>
      <c r="F2030" s="1">
        <v>7</v>
      </c>
      <c r="G2030" s="1" t="s">
        <v>3294</v>
      </c>
      <c r="H2030" s="1" t="s">
        <v>6272</v>
      </c>
      <c r="I2030" s="1">
        <v>4</v>
      </c>
      <c r="L2030" s="1">
        <v>3</v>
      </c>
      <c r="M2030" s="1" t="s">
        <v>12156</v>
      </c>
      <c r="N2030" s="1" t="s">
        <v>12157</v>
      </c>
      <c r="T2030" s="1" t="s">
        <v>12749</v>
      </c>
      <c r="U2030" s="1" t="s">
        <v>241</v>
      </c>
      <c r="V2030" s="1" t="s">
        <v>6447</v>
      </c>
      <c r="Y2030" s="1" t="s">
        <v>3477</v>
      </c>
      <c r="Z2030" s="1" t="s">
        <v>7631</v>
      </c>
      <c r="AF2030" s="1" t="s">
        <v>455</v>
      </c>
      <c r="AG2030" s="1" t="s">
        <v>8591</v>
      </c>
      <c r="AH2030" s="1" t="s">
        <v>3478</v>
      </c>
      <c r="AI2030" s="1" t="s">
        <v>8703</v>
      </c>
    </row>
    <row r="2031" spans="1:72" ht="13.5" customHeight="1">
      <c r="A2031" s="7" t="str">
        <f>HYPERLINK("http://kyu.snu.ac.kr/sdhj/index.jsp?type=hj/GK14611_00IM0001_092b.jpg","1738_수남면_092b")</f>
        <v>1738_수남면_092b</v>
      </c>
      <c r="B2031" s="2">
        <v>1738</v>
      </c>
      <c r="C2031" s="2" t="s">
        <v>12675</v>
      </c>
      <c r="D2031" s="2" t="s">
        <v>12849</v>
      </c>
      <c r="E2031" s="2">
        <v>2030</v>
      </c>
      <c r="F2031" s="1">
        <v>7</v>
      </c>
      <c r="G2031" s="1" t="s">
        <v>3294</v>
      </c>
      <c r="H2031" s="1" t="s">
        <v>6272</v>
      </c>
      <c r="I2031" s="1">
        <v>4</v>
      </c>
      <c r="L2031" s="1">
        <v>4</v>
      </c>
      <c r="M2031" s="1" t="s">
        <v>12158</v>
      </c>
      <c r="N2031" s="1" t="s">
        <v>12159</v>
      </c>
      <c r="T2031" s="1" t="s">
        <v>12744</v>
      </c>
      <c r="U2031" s="1" t="s">
        <v>159</v>
      </c>
      <c r="V2031" s="1" t="s">
        <v>6472</v>
      </c>
      <c r="W2031" s="1" t="s">
        <v>66</v>
      </c>
      <c r="X2031" s="1" t="s">
        <v>11719</v>
      </c>
      <c r="Y2031" s="1" t="s">
        <v>3479</v>
      </c>
      <c r="Z2031" s="1" t="s">
        <v>7630</v>
      </c>
      <c r="AC2031" s="1">
        <v>47</v>
      </c>
      <c r="AD2031" s="1" t="s">
        <v>400</v>
      </c>
      <c r="AE2031" s="1" t="s">
        <v>8573</v>
      </c>
      <c r="AJ2031" s="1" t="s">
        <v>17</v>
      </c>
      <c r="AK2031" s="1" t="s">
        <v>8760</v>
      </c>
      <c r="AL2031" s="1" t="s">
        <v>285</v>
      </c>
      <c r="AM2031" s="1" t="s">
        <v>8520</v>
      </c>
      <c r="AT2031" s="1" t="s">
        <v>159</v>
      </c>
      <c r="AU2031" s="1" t="s">
        <v>6472</v>
      </c>
      <c r="AV2031" s="1" t="s">
        <v>3300</v>
      </c>
      <c r="AW2031" s="1" t="s">
        <v>7672</v>
      </c>
      <c r="BG2031" s="1" t="s">
        <v>81</v>
      </c>
      <c r="BH2031" s="1" t="s">
        <v>8866</v>
      </c>
      <c r="BI2031" s="1" t="s">
        <v>3301</v>
      </c>
      <c r="BJ2031" s="1" t="s">
        <v>9267</v>
      </c>
      <c r="BK2031" s="1" t="s">
        <v>81</v>
      </c>
      <c r="BL2031" s="1" t="s">
        <v>8866</v>
      </c>
      <c r="BM2031" s="1" t="s">
        <v>3302</v>
      </c>
      <c r="BN2031" s="1" t="s">
        <v>9922</v>
      </c>
      <c r="BO2031" s="1" t="s">
        <v>81</v>
      </c>
      <c r="BP2031" s="1" t="s">
        <v>8866</v>
      </c>
      <c r="BQ2031" s="1" t="s">
        <v>3480</v>
      </c>
      <c r="BR2031" s="1" t="s">
        <v>10825</v>
      </c>
      <c r="BS2031" s="1" t="s">
        <v>55</v>
      </c>
      <c r="BT2031" s="1" t="s">
        <v>8766</v>
      </c>
    </row>
    <row r="2032" spans="1:72" ht="13.5" customHeight="1">
      <c r="A2032" s="7" t="str">
        <f>HYPERLINK("http://kyu.snu.ac.kr/sdhj/index.jsp?type=hj/GK14611_00IM0001_092b.jpg","1738_수남면_092b")</f>
        <v>1738_수남면_092b</v>
      </c>
      <c r="B2032" s="2">
        <v>1738</v>
      </c>
      <c r="C2032" s="2" t="s">
        <v>13195</v>
      </c>
      <c r="D2032" s="2" t="s">
        <v>13196</v>
      </c>
      <c r="E2032" s="2">
        <v>2031</v>
      </c>
      <c r="F2032" s="1">
        <v>7</v>
      </c>
      <c r="G2032" s="1" t="s">
        <v>3294</v>
      </c>
      <c r="H2032" s="1" t="s">
        <v>6272</v>
      </c>
      <c r="I2032" s="1">
        <v>4</v>
      </c>
      <c r="L2032" s="1">
        <v>4</v>
      </c>
      <c r="M2032" s="1" t="s">
        <v>12158</v>
      </c>
      <c r="N2032" s="1" t="s">
        <v>12159</v>
      </c>
      <c r="S2032" s="1" t="s">
        <v>51</v>
      </c>
      <c r="T2032" s="1" t="s">
        <v>6364</v>
      </c>
      <c r="W2032" s="1" t="s">
        <v>153</v>
      </c>
      <c r="X2032" s="1" t="s">
        <v>6765</v>
      </c>
      <c r="Y2032" s="1" t="s">
        <v>170</v>
      </c>
      <c r="Z2032" s="1" t="s">
        <v>6819</v>
      </c>
      <c r="AC2032" s="1">
        <v>47</v>
      </c>
      <c r="AD2032" s="1" t="s">
        <v>400</v>
      </c>
      <c r="AE2032" s="1" t="s">
        <v>8573</v>
      </c>
      <c r="AJ2032" s="1" t="s">
        <v>173</v>
      </c>
      <c r="AK2032" s="1" t="s">
        <v>8258</v>
      </c>
      <c r="AL2032" s="1" t="s">
        <v>50</v>
      </c>
      <c r="AM2032" s="1" t="s">
        <v>11050</v>
      </c>
      <c r="AT2032" s="1" t="s">
        <v>81</v>
      </c>
      <c r="AU2032" s="1" t="s">
        <v>8866</v>
      </c>
      <c r="AV2032" s="1" t="s">
        <v>99</v>
      </c>
      <c r="AW2032" s="1" t="s">
        <v>9028</v>
      </c>
      <c r="BG2032" s="1" t="s">
        <v>81</v>
      </c>
      <c r="BH2032" s="1" t="s">
        <v>8866</v>
      </c>
      <c r="BI2032" s="1" t="s">
        <v>3481</v>
      </c>
      <c r="BJ2032" s="1" t="s">
        <v>9525</v>
      </c>
      <c r="BK2032" s="1" t="s">
        <v>81</v>
      </c>
      <c r="BL2032" s="1" t="s">
        <v>8866</v>
      </c>
      <c r="BM2032" s="1" t="s">
        <v>3482</v>
      </c>
      <c r="BN2032" s="1" t="s">
        <v>10372</v>
      </c>
      <c r="BO2032" s="1" t="s">
        <v>81</v>
      </c>
      <c r="BP2032" s="1" t="s">
        <v>8866</v>
      </c>
      <c r="BQ2032" s="1" t="s">
        <v>3483</v>
      </c>
      <c r="BR2032" s="1" t="s">
        <v>10824</v>
      </c>
      <c r="BS2032" s="1" t="s">
        <v>207</v>
      </c>
      <c r="BT2032" s="1" t="s">
        <v>8740</v>
      </c>
    </row>
    <row r="2033" spans="1:72" ht="13.5" customHeight="1">
      <c r="A2033" s="7" t="str">
        <f>HYPERLINK("http://kyu.snu.ac.kr/sdhj/index.jsp?type=hj/GK14611_00IM0001_092b.jpg","1738_수남면_092b")</f>
        <v>1738_수남면_092b</v>
      </c>
      <c r="B2033" s="2">
        <v>1738</v>
      </c>
      <c r="C2033" s="2" t="s">
        <v>12725</v>
      </c>
      <c r="D2033" s="2" t="s">
        <v>12726</v>
      </c>
      <c r="E2033" s="2">
        <v>2032</v>
      </c>
      <c r="F2033" s="1">
        <v>7</v>
      </c>
      <c r="G2033" s="1" t="s">
        <v>3294</v>
      </c>
      <c r="H2033" s="1" t="s">
        <v>6272</v>
      </c>
      <c r="I2033" s="1">
        <v>4</v>
      </c>
      <c r="L2033" s="1">
        <v>4</v>
      </c>
      <c r="M2033" s="1" t="s">
        <v>12158</v>
      </c>
      <c r="N2033" s="1" t="s">
        <v>12159</v>
      </c>
      <c r="S2033" s="1" t="s">
        <v>62</v>
      </c>
      <c r="T2033" s="1" t="s">
        <v>6363</v>
      </c>
      <c r="AF2033" s="1" t="s">
        <v>128</v>
      </c>
      <c r="AG2033" s="1" t="s">
        <v>6421</v>
      </c>
    </row>
    <row r="2034" spans="1:72" ht="13.5" customHeight="1">
      <c r="A2034" s="7" t="str">
        <f>HYPERLINK("http://kyu.snu.ac.kr/sdhj/index.jsp?type=hj/GK14611_00IM0001_092b.jpg","1738_수남면_092b")</f>
        <v>1738_수남면_092b</v>
      </c>
      <c r="B2034" s="2">
        <v>1738</v>
      </c>
      <c r="C2034" s="2" t="s">
        <v>12747</v>
      </c>
      <c r="D2034" s="2" t="s">
        <v>12748</v>
      </c>
      <c r="E2034" s="2">
        <v>2033</v>
      </c>
      <c r="F2034" s="1">
        <v>7</v>
      </c>
      <c r="G2034" s="1" t="s">
        <v>3294</v>
      </c>
      <c r="H2034" s="1" t="s">
        <v>6272</v>
      </c>
      <c r="I2034" s="1">
        <v>4</v>
      </c>
      <c r="L2034" s="1">
        <v>4</v>
      </c>
      <c r="M2034" s="1" t="s">
        <v>12158</v>
      </c>
      <c r="N2034" s="1" t="s">
        <v>12159</v>
      </c>
      <c r="S2034" s="1" t="s">
        <v>62</v>
      </c>
      <c r="T2034" s="1" t="s">
        <v>6363</v>
      </c>
      <c r="AC2034" s="1">
        <v>4</v>
      </c>
      <c r="AD2034" s="1" t="s">
        <v>89</v>
      </c>
      <c r="AE2034" s="1" t="s">
        <v>8545</v>
      </c>
    </row>
    <row r="2035" spans="1:72" ht="13.5" customHeight="1">
      <c r="A2035" s="7" t="str">
        <f>HYPERLINK("http://kyu.snu.ac.kr/sdhj/index.jsp?type=hj/GK14611_00IM0001_092b.jpg","1738_수남면_092b")</f>
        <v>1738_수남면_092b</v>
      </c>
      <c r="B2035" s="2">
        <v>1738</v>
      </c>
      <c r="C2035" s="2" t="s">
        <v>12747</v>
      </c>
      <c r="D2035" s="2" t="s">
        <v>12748</v>
      </c>
      <c r="E2035" s="2">
        <v>2034</v>
      </c>
      <c r="F2035" s="1">
        <v>7</v>
      </c>
      <c r="G2035" s="1" t="s">
        <v>3294</v>
      </c>
      <c r="H2035" s="1" t="s">
        <v>6272</v>
      </c>
      <c r="I2035" s="1">
        <v>4</v>
      </c>
      <c r="L2035" s="1">
        <v>5</v>
      </c>
      <c r="M2035" s="1" t="s">
        <v>12160</v>
      </c>
      <c r="N2035" s="1" t="s">
        <v>12161</v>
      </c>
      <c r="T2035" s="1" t="s">
        <v>12719</v>
      </c>
      <c r="U2035" s="1" t="s">
        <v>246</v>
      </c>
      <c r="V2035" s="1" t="s">
        <v>6465</v>
      </c>
      <c r="W2035" s="1" t="s">
        <v>66</v>
      </c>
      <c r="X2035" s="1" t="s">
        <v>11719</v>
      </c>
      <c r="Y2035" s="1" t="s">
        <v>3484</v>
      </c>
      <c r="Z2035" s="1" t="s">
        <v>13836</v>
      </c>
      <c r="AC2035" s="1">
        <v>55</v>
      </c>
      <c r="AD2035" s="1" t="s">
        <v>201</v>
      </c>
      <c r="AE2035" s="1" t="s">
        <v>8542</v>
      </c>
      <c r="AJ2035" s="1" t="s">
        <v>17</v>
      </c>
      <c r="AK2035" s="1" t="s">
        <v>8760</v>
      </c>
      <c r="AL2035" s="1" t="s">
        <v>2624</v>
      </c>
      <c r="AM2035" s="1" t="s">
        <v>8774</v>
      </c>
      <c r="AT2035" s="1" t="s">
        <v>79</v>
      </c>
      <c r="AU2035" s="1" t="s">
        <v>6493</v>
      </c>
      <c r="AV2035" s="1" t="s">
        <v>2966</v>
      </c>
      <c r="AW2035" s="1" t="s">
        <v>7800</v>
      </c>
      <c r="BG2035" s="1" t="s">
        <v>113</v>
      </c>
      <c r="BH2035" s="1" t="s">
        <v>8879</v>
      </c>
      <c r="BI2035" s="1" t="s">
        <v>1386</v>
      </c>
      <c r="BJ2035" s="1" t="s">
        <v>8283</v>
      </c>
      <c r="BK2035" s="1" t="s">
        <v>3333</v>
      </c>
      <c r="BL2035" s="1" t="s">
        <v>9688</v>
      </c>
      <c r="BM2035" s="1" t="s">
        <v>3334</v>
      </c>
      <c r="BN2035" s="1" t="s">
        <v>7711</v>
      </c>
      <c r="BO2035" s="1" t="s">
        <v>44</v>
      </c>
      <c r="BP2035" s="1" t="s">
        <v>6520</v>
      </c>
      <c r="BQ2035" s="1" t="s">
        <v>3485</v>
      </c>
      <c r="BR2035" s="1" t="s">
        <v>11177</v>
      </c>
      <c r="BS2035" s="1" t="s">
        <v>50</v>
      </c>
      <c r="BT2035" s="1" t="s">
        <v>11050</v>
      </c>
    </row>
    <row r="2036" spans="1:72" ht="13.5" customHeight="1">
      <c r="A2036" s="7" t="str">
        <f>HYPERLINK("http://kyu.snu.ac.kr/sdhj/index.jsp?type=hj/GK14611_00IM0001_092b.jpg","1738_수남면_092b")</f>
        <v>1738_수남면_092b</v>
      </c>
      <c r="B2036" s="2">
        <v>1738</v>
      </c>
      <c r="C2036" s="2" t="s">
        <v>13005</v>
      </c>
      <c r="D2036" s="2" t="s">
        <v>13006</v>
      </c>
      <c r="E2036" s="2">
        <v>2035</v>
      </c>
      <c r="F2036" s="1">
        <v>7</v>
      </c>
      <c r="G2036" s="1" t="s">
        <v>3294</v>
      </c>
      <c r="H2036" s="1" t="s">
        <v>6272</v>
      </c>
      <c r="I2036" s="1">
        <v>4</v>
      </c>
      <c r="L2036" s="1">
        <v>5</v>
      </c>
      <c r="M2036" s="1" t="s">
        <v>12160</v>
      </c>
      <c r="N2036" s="1" t="s">
        <v>12161</v>
      </c>
      <c r="S2036" s="1" t="s">
        <v>51</v>
      </c>
      <c r="T2036" s="1" t="s">
        <v>6364</v>
      </c>
      <c r="W2036" s="1" t="s">
        <v>213</v>
      </c>
      <c r="X2036" s="1" t="s">
        <v>6725</v>
      </c>
      <c r="Y2036" s="1" t="s">
        <v>53</v>
      </c>
      <c r="Z2036" s="1" t="s">
        <v>6773</v>
      </c>
      <c r="AC2036" s="1">
        <v>55</v>
      </c>
      <c r="AD2036" s="1" t="s">
        <v>201</v>
      </c>
      <c r="AE2036" s="1" t="s">
        <v>8542</v>
      </c>
      <c r="AJ2036" s="1" t="s">
        <v>17</v>
      </c>
      <c r="AK2036" s="1" t="s">
        <v>8760</v>
      </c>
      <c r="AL2036" s="1" t="s">
        <v>215</v>
      </c>
      <c r="AM2036" s="1" t="s">
        <v>8769</v>
      </c>
      <c r="AT2036" s="1" t="s">
        <v>119</v>
      </c>
      <c r="AU2036" s="1" t="s">
        <v>8868</v>
      </c>
      <c r="AV2036" s="1" t="s">
        <v>3486</v>
      </c>
      <c r="AW2036" s="1" t="s">
        <v>9252</v>
      </c>
      <c r="BG2036" s="1" t="s">
        <v>46</v>
      </c>
      <c r="BH2036" s="1" t="s">
        <v>6649</v>
      </c>
      <c r="BI2036" s="1" t="s">
        <v>3487</v>
      </c>
      <c r="BJ2036" s="1" t="s">
        <v>9941</v>
      </c>
      <c r="BK2036" s="1" t="s">
        <v>46</v>
      </c>
      <c r="BL2036" s="1" t="s">
        <v>6649</v>
      </c>
      <c r="BM2036" s="1" t="s">
        <v>3488</v>
      </c>
      <c r="BN2036" s="1" t="s">
        <v>10371</v>
      </c>
      <c r="BO2036" s="1" t="s">
        <v>13837</v>
      </c>
      <c r="BP2036" s="1" t="s">
        <v>13838</v>
      </c>
      <c r="BQ2036" s="1" t="s">
        <v>3489</v>
      </c>
      <c r="BR2036" s="1" t="s">
        <v>10823</v>
      </c>
      <c r="BS2036" s="1" t="s">
        <v>78</v>
      </c>
      <c r="BT2036" s="1" t="s">
        <v>8776</v>
      </c>
    </row>
    <row r="2037" spans="1:72" ht="13.5" customHeight="1">
      <c r="A2037" s="7" t="str">
        <f>HYPERLINK("http://kyu.snu.ac.kr/sdhj/index.jsp?type=hj/GK14611_00IM0001_092b.jpg","1738_수남면_092b")</f>
        <v>1738_수남면_092b</v>
      </c>
      <c r="B2037" s="2">
        <v>1738</v>
      </c>
      <c r="C2037" s="2" t="s">
        <v>13244</v>
      </c>
      <c r="D2037" s="2" t="s">
        <v>13245</v>
      </c>
      <c r="E2037" s="2">
        <v>2036</v>
      </c>
      <c r="F2037" s="1">
        <v>7</v>
      </c>
      <c r="G2037" s="1" t="s">
        <v>3294</v>
      </c>
      <c r="H2037" s="1" t="s">
        <v>6272</v>
      </c>
      <c r="I2037" s="1">
        <v>4</v>
      </c>
      <c r="L2037" s="1">
        <v>5</v>
      </c>
      <c r="M2037" s="1" t="s">
        <v>12160</v>
      </c>
      <c r="N2037" s="1" t="s">
        <v>12161</v>
      </c>
      <c r="S2037" s="1" t="s">
        <v>838</v>
      </c>
      <c r="T2037" s="1" t="s">
        <v>6385</v>
      </c>
      <c r="U2037" s="1" t="s">
        <v>132</v>
      </c>
      <c r="V2037" s="1" t="s">
        <v>6485</v>
      </c>
      <c r="Y2037" s="1" t="s">
        <v>85</v>
      </c>
      <c r="Z2037" s="1" t="s">
        <v>6791</v>
      </c>
      <c r="AC2037" s="1">
        <v>45</v>
      </c>
      <c r="AD2037" s="1" t="s">
        <v>236</v>
      </c>
      <c r="AE2037" s="1" t="s">
        <v>8575</v>
      </c>
    </row>
    <row r="2038" spans="1:72" ht="13.5" customHeight="1">
      <c r="A2038" s="7" t="str">
        <f>HYPERLINK("http://kyu.snu.ac.kr/sdhj/index.jsp?type=hj/GK14611_00IM0001_092b.jpg","1738_수남면_092b")</f>
        <v>1738_수남면_092b</v>
      </c>
      <c r="B2038" s="2">
        <v>1738</v>
      </c>
      <c r="C2038" s="2" t="s">
        <v>12722</v>
      </c>
      <c r="D2038" s="2" t="s">
        <v>12723</v>
      </c>
      <c r="E2038" s="2">
        <v>2037</v>
      </c>
      <c r="F2038" s="1">
        <v>7</v>
      </c>
      <c r="G2038" s="1" t="s">
        <v>3294</v>
      </c>
      <c r="H2038" s="1" t="s">
        <v>6272</v>
      </c>
      <c r="I2038" s="1">
        <v>5</v>
      </c>
      <c r="J2038" s="1" t="s">
        <v>3490</v>
      </c>
      <c r="K2038" s="1" t="s">
        <v>13839</v>
      </c>
      <c r="L2038" s="1">
        <v>1</v>
      </c>
      <c r="M2038" s="1" t="s">
        <v>3490</v>
      </c>
      <c r="N2038" s="1" t="s">
        <v>11819</v>
      </c>
      <c r="T2038" s="1" t="s">
        <v>12752</v>
      </c>
      <c r="U2038" s="1" t="s">
        <v>1949</v>
      </c>
      <c r="V2038" s="1" t="s">
        <v>6625</v>
      </c>
      <c r="W2038" s="1" t="s">
        <v>117</v>
      </c>
      <c r="X2038" s="1" t="s">
        <v>6743</v>
      </c>
      <c r="Y2038" s="1" t="s">
        <v>3491</v>
      </c>
      <c r="Z2038" s="1" t="s">
        <v>7629</v>
      </c>
      <c r="AC2038" s="1">
        <v>54</v>
      </c>
      <c r="AD2038" s="1" t="s">
        <v>511</v>
      </c>
      <c r="AE2038" s="1" t="s">
        <v>8566</v>
      </c>
      <c r="AJ2038" s="1" t="s">
        <v>17</v>
      </c>
      <c r="AK2038" s="1" t="s">
        <v>8760</v>
      </c>
      <c r="AL2038" s="1" t="s">
        <v>118</v>
      </c>
      <c r="AM2038" s="1" t="s">
        <v>8795</v>
      </c>
      <c r="AT2038" s="1" t="s">
        <v>79</v>
      </c>
      <c r="AU2038" s="1" t="s">
        <v>6493</v>
      </c>
      <c r="AV2038" s="1" t="s">
        <v>3492</v>
      </c>
      <c r="AW2038" s="1" t="s">
        <v>9251</v>
      </c>
      <c r="BG2038" s="1" t="s">
        <v>79</v>
      </c>
      <c r="BH2038" s="1" t="s">
        <v>6493</v>
      </c>
      <c r="BI2038" s="1" t="s">
        <v>122</v>
      </c>
      <c r="BJ2038" s="1" t="s">
        <v>8355</v>
      </c>
      <c r="BK2038" s="1" t="s">
        <v>113</v>
      </c>
      <c r="BL2038" s="1" t="s">
        <v>8879</v>
      </c>
      <c r="BM2038" s="1" t="s">
        <v>3077</v>
      </c>
      <c r="BN2038" s="1" t="s">
        <v>6914</v>
      </c>
      <c r="BO2038" s="1" t="s">
        <v>307</v>
      </c>
      <c r="BP2038" s="1" t="s">
        <v>8875</v>
      </c>
      <c r="BQ2038" s="1" t="s">
        <v>3493</v>
      </c>
      <c r="BR2038" s="1" t="s">
        <v>10822</v>
      </c>
      <c r="BS2038" s="1" t="s">
        <v>3494</v>
      </c>
      <c r="BT2038" s="1" t="s">
        <v>11029</v>
      </c>
    </row>
    <row r="2039" spans="1:72" ht="13.5" customHeight="1">
      <c r="A2039" s="7" t="str">
        <f>HYPERLINK("http://kyu.snu.ac.kr/sdhj/index.jsp?type=hj/GK14611_00IM0001_092b.jpg","1738_수남면_092b")</f>
        <v>1738_수남면_092b</v>
      </c>
      <c r="B2039" s="2">
        <v>1738</v>
      </c>
      <c r="C2039" s="2" t="s">
        <v>13020</v>
      </c>
      <c r="D2039" s="2" t="s">
        <v>13021</v>
      </c>
      <c r="E2039" s="2">
        <v>2038</v>
      </c>
      <c r="F2039" s="1">
        <v>7</v>
      </c>
      <c r="G2039" s="1" t="s">
        <v>3294</v>
      </c>
      <c r="H2039" s="1" t="s">
        <v>6272</v>
      </c>
      <c r="I2039" s="1">
        <v>5</v>
      </c>
      <c r="L2039" s="1">
        <v>1</v>
      </c>
      <c r="M2039" s="1" t="s">
        <v>3490</v>
      </c>
      <c r="N2039" s="1" t="s">
        <v>11819</v>
      </c>
      <c r="S2039" s="1" t="s">
        <v>51</v>
      </c>
      <c r="T2039" s="1" t="s">
        <v>6364</v>
      </c>
      <c r="W2039" s="1" t="s">
        <v>66</v>
      </c>
      <c r="X2039" s="1" t="s">
        <v>11719</v>
      </c>
      <c r="Y2039" s="1" t="s">
        <v>53</v>
      </c>
      <c r="Z2039" s="1" t="s">
        <v>6773</v>
      </c>
      <c r="AC2039" s="1">
        <v>54</v>
      </c>
      <c r="AD2039" s="1" t="s">
        <v>511</v>
      </c>
      <c r="AE2039" s="1" t="s">
        <v>8566</v>
      </c>
      <c r="AJ2039" s="1" t="s">
        <v>17</v>
      </c>
      <c r="AK2039" s="1" t="s">
        <v>8760</v>
      </c>
      <c r="AL2039" s="1" t="s">
        <v>2624</v>
      </c>
      <c r="AM2039" s="1" t="s">
        <v>8774</v>
      </c>
      <c r="AT2039" s="1" t="s">
        <v>79</v>
      </c>
      <c r="AU2039" s="1" t="s">
        <v>6493</v>
      </c>
      <c r="AV2039" s="1" t="s">
        <v>2966</v>
      </c>
      <c r="AW2039" s="1" t="s">
        <v>7800</v>
      </c>
      <c r="BG2039" s="1" t="s">
        <v>113</v>
      </c>
      <c r="BH2039" s="1" t="s">
        <v>8879</v>
      </c>
      <c r="BI2039" s="1" t="s">
        <v>1386</v>
      </c>
      <c r="BJ2039" s="1" t="s">
        <v>8283</v>
      </c>
      <c r="BK2039" s="1" t="s">
        <v>3333</v>
      </c>
      <c r="BL2039" s="1" t="s">
        <v>9688</v>
      </c>
      <c r="BM2039" s="1" t="s">
        <v>3334</v>
      </c>
      <c r="BN2039" s="1" t="s">
        <v>7711</v>
      </c>
      <c r="BO2039" s="1" t="s">
        <v>119</v>
      </c>
      <c r="BP2039" s="1" t="s">
        <v>8868</v>
      </c>
      <c r="BQ2039" s="1" t="s">
        <v>3495</v>
      </c>
      <c r="BR2039" s="1" t="s">
        <v>11209</v>
      </c>
      <c r="BS2039" s="1" t="s">
        <v>153</v>
      </c>
      <c r="BT2039" s="1" t="s">
        <v>13840</v>
      </c>
    </row>
    <row r="2040" spans="1:72" ht="13.5" customHeight="1">
      <c r="A2040" s="7" t="str">
        <f>HYPERLINK("http://kyu.snu.ac.kr/sdhj/index.jsp?type=hj/GK14611_00IM0001_092b.jpg","1738_수남면_092b")</f>
        <v>1738_수남면_092b</v>
      </c>
      <c r="B2040" s="2">
        <v>1738</v>
      </c>
      <c r="C2040" s="2" t="s">
        <v>13108</v>
      </c>
      <c r="D2040" s="2" t="s">
        <v>13109</v>
      </c>
      <c r="E2040" s="2">
        <v>2039</v>
      </c>
      <c r="F2040" s="1">
        <v>7</v>
      </c>
      <c r="G2040" s="1" t="s">
        <v>3294</v>
      </c>
      <c r="H2040" s="1" t="s">
        <v>6272</v>
      </c>
      <c r="I2040" s="1">
        <v>5</v>
      </c>
      <c r="L2040" s="1">
        <v>1</v>
      </c>
      <c r="M2040" s="1" t="s">
        <v>3490</v>
      </c>
      <c r="N2040" s="1" t="s">
        <v>11819</v>
      </c>
      <c r="S2040" s="1" t="s">
        <v>131</v>
      </c>
      <c r="T2040" s="1" t="s">
        <v>6366</v>
      </c>
      <c r="U2040" s="1" t="s">
        <v>3496</v>
      </c>
      <c r="V2040" s="1" t="s">
        <v>6624</v>
      </c>
      <c r="Y2040" s="1" t="s">
        <v>2293</v>
      </c>
      <c r="Z2040" s="1" t="s">
        <v>7130</v>
      </c>
      <c r="AC2040" s="1">
        <v>9</v>
      </c>
      <c r="AD2040" s="1" t="s">
        <v>171</v>
      </c>
      <c r="AE2040" s="1" t="s">
        <v>8560</v>
      </c>
      <c r="AF2040" s="1" t="s">
        <v>789</v>
      </c>
      <c r="AG2040" s="1" t="s">
        <v>8594</v>
      </c>
    </row>
    <row r="2041" spans="1:72" ht="13.5" customHeight="1">
      <c r="A2041" s="7" t="str">
        <f>HYPERLINK("http://kyu.snu.ac.kr/sdhj/index.jsp?type=hj/GK14611_00IM0001_092b.jpg","1738_수남면_092b")</f>
        <v>1738_수남면_092b</v>
      </c>
      <c r="B2041" s="2">
        <v>1738</v>
      </c>
      <c r="C2041" s="2" t="s">
        <v>12727</v>
      </c>
      <c r="D2041" s="2" t="s">
        <v>12728</v>
      </c>
      <c r="E2041" s="2">
        <v>2040</v>
      </c>
      <c r="F2041" s="1">
        <v>7</v>
      </c>
      <c r="G2041" s="1" t="s">
        <v>3294</v>
      </c>
      <c r="H2041" s="1" t="s">
        <v>6272</v>
      </c>
      <c r="I2041" s="1">
        <v>5</v>
      </c>
      <c r="L2041" s="1">
        <v>2</v>
      </c>
      <c r="M2041" s="1" t="s">
        <v>12162</v>
      </c>
      <c r="N2041" s="1" t="s">
        <v>12163</v>
      </c>
      <c r="T2041" s="1" t="s">
        <v>12744</v>
      </c>
      <c r="U2041" s="1" t="s">
        <v>159</v>
      </c>
      <c r="V2041" s="1" t="s">
        <v>6472</v>
      </c>
      <c r="W2041" s="1" t="s">
        <v>213</v>
      </c>
      <c r="X2041" s="1" t="s">
        <v>6725</v>
      </c>
      <c r="Y2041" s="1" t="s">
        <v>3497</v>
      </c>
      <c r="Z2041" s="1" t="s">
        <v>7628</v>
      </c>
      <c r="AC2041" s="1">
        <v>69</v>
      </c>
      <c r="AD2041" s="1" t="s">
        <v>171</v>
      </c>
      <c r="AE2041" s="1" t="s">
        <v>8560</v>
      </c>
      <c r="AJ2041" s="1" t="s">
        <v>17</v>
      </c>
      <c r="AK2041" s="1" t="s">
        <v>8760</v>
      </c>
      <c r="AL2041" s="1" t="s">
        <v>215</v>
      </c>
      <c r="AM2041" s="1" t="s">
        <v>8769</v>
      </c>
      <c r="AT2041" s="1" t="s">
        <v>81</v>
      </c>
      <c r="AU2041" s="1" t="s">
        <v>8866</v>
      </c>
      <c r="AV2041" s="1" t="s">
        <v>3261</v>
      </c>
      <c r="AW2041" s="1" t="s">
        <v>7554</v>
      </c>
      <c r="BG2041" s="1" t="s">
        <v>81</v>
      </c>
      <c r="BH2041" s="1" t="s">
        <v>8866</v>
      </c>
      <c r="BI2041" s="1" t="s">
        <v>218</v>
      </c>
      <c r="BJ2041" s="1" t="s">
        <v>9888</v>
      </c>
      <c r="BK2041" s="1" t="s">
        <v>81</v>
      </c>
      <c r="BL2041" s="1" t="s">
        <v>8866</v>
      </c>
      <c r="BM2041" s="1" t="s">
        <v>220</v>
      </c>
      <c r="BN2041" s="1" t="s">
        <v>7948</v>
      </c>
      <c r="BO2041" s="1" t="s">
        <v>81</v>
      </c>
      <c r="BP2041" s="1" t="s">
        <v>8866</v>
      </c>
      <c r="BQ2041" s="1" t="s">
        <v>3471</v>
      </c>
      <c r="BR2041" s="1" t="s">
        <v>10821</v>
      </c>
      <c r="BS2041" s="1" t="s">
        <v>126</v>
      </c>
      <c r="BT2041" s="1" t="s">
        <v>8691</v>
      </c>
    </row>
    <row r="2042" spans="1:72" ht="13.5" customHeight="1">
      <c r="A2042" s="7" t="str">
        <f>HYPERLINK("http://kyu.snu.ac.kr/sdhj/index.jsp?type=hj/GK14611_00IM0001_092b.jpg","1738_수남면_092b")</f>
        <v>1738_수남면_092b</v>
      </c>
      <c r="B2042" s="2">
        <v>1738</v>
      </c>
      <c r="C2042" s="2" t="s">
        <v>12745</v>
      </c>
      <c r="D2042" s="2" t="s">
        <v>12746</v>
      </c>
      <c r="E2042" s="2">
        <v>2041</v>
      </c>
      <c r="F2042" s="1">
        <v>7</v>
      </c>
      <c r="G2042" s="1" t="s">
        <v>3294</v>
      </c>
      <c r="H2042" s="1" t="s">
        <v>6272</v>
      </c>
      <c r="I2042" s="1">
        <v>5</v>
      </c>
      <c r="L2042" s="1">
        <v>2</v>
      </c>
      <c r="M2042" s="1" t="s">
        <v>12162</v>
      </c>
      <c r="N2042" s="1" t="s">
        <v>12163</v>
      </c>
      <c r="S2042" s="1" t="s">
        <v>51</v>
      </c>
      <c r="T2042" s="1" t="s">
        <v>6364</v>
      </c>
      <c r="W2042" s="1" t="s">
        <v>66</v>
      </c>
      <c r="X2042" s="1" t="s">
        <v>11719</v>
      </c>
      <c r="Y2042" s="1" t="s">
        <v>170</v>
      </c>
      <c r="Z2042" s="1" t="s">
        <v>6819</v>
      </c>
      <c r="AC2042" s="1">
        <v>68</v>
      </c>
      <c r="AD2042" s="1" t="s">
        <v>580</v>
      </c>
      <c r="AE2042" s="1" t="s">
        <v>8555</v>
      </c>
      <c r="AJ2042" s="1" t="s">
        <v>173</v>
      </c>
      <c r="AK2042" s="1" t="s">
        <v>8258</v>
      </c>
      <c r="AL2042" s="1" t="s">
        <v>1435</v>
      </c>
      <c r="AM2042" s="1" t="s">
        <v>8770</v>
      </c>
      <c r="AT2042" s="1" t="s">
        <v>3498</v>
      </c>
      <c r="AU2042" s="1" t="s">
        <v>8891</v>
      </c>
      <c r="AV2042" s="1" t="s">
        <v>6250</v>
      </c>
      <c r="AW2042" s="1" t="s">
        <v>6713</v>
      </c>
      <c r="BG2042" s="1" t="s">
        <v>81</v>
      </c>
      <c r="BH2042" s="1" t="s">
        <v>8866</v>
      </c>
      <c r="BI2042" s="1" t="s">
        <v>13841</v>
      </c>
      <c r="BJ2042" s="1" t="s">
        <v>9940</v>
      </c>
      <c r="BK2042" s="1" t="s">
        <v>3499</v>
      </c>
      <c r="BL2042" s="1" t="s">
        <v>10136</v>
      </c>
      <c r="BM2042" s="1" t="s">
        <v>6251</v>
      </c>
      <c r="BN2042" s="1" t="s">
        <v>10370</v>
      </c>
      <c r="BO2042" s="1" t="s">
        <v>3500</v>
      </c>
      <c r="BP2042" s="1" t="s">
        <v>10530</v>
      </c>
      <c r="BQ2042" s="1" t="s">
        <v>3501</v>
      </c>
      <c r="BR2042" s="1" t="s">
        <v>10820</v>
      </c>
      <c r="BS2042" s="1" t="s">
        <v>55</v>
      </c>
      <c r="BT2042" s="1" t="s">
        <v>8766</v>
      </c>
    </row>
    <row r="2043" spans="1:72" ht="13.5" customHeight="1">
      <c r="A2043" s="7" t="str">
        <f>HYPERLINK("http://kyu.snu.ac.kr/sdhj/index.jsp?type=hj/GK14611_00IM0001_092b.jpg","1738_수남면_092b")</f>
        <v>1738_수남면_092b</v>
      </c>
      <c r="B2043" s="2">
        <v>1738</v>
      </c>
      <c r="C2043" s="2" t="s">
        <v>13091</v>
      </c>
      <c r="D2043" s="2" t="s">
        <v>13092</v>
      </c>
      <c r="E2043" s="2">
        <v>2042</v>
      </c>
      <c r="F2043" s="1">
        <v>7</v>
      </c>
      <c r="G2043" s="1" t="s">
        <v>3294</v>
      </c>
      <c r="H2043" s="1" t="s">
        <v>6272</v>
      </c>
      <c r="I2043" s="1">
        <v>5</v>
      </c>
      <c r="L2043" s="1">
        <v>2</v>
      </c>
      <c r="M2043" s="1" t="s">
        <v>12162</v>
      </c>
      <c r="N2043" s="1" t="s">
        <v>12163</v>
      </c>
      <c r="S2043" s="1" t="s">
        <v>3502</v>
      </c>
      <c r="T2043" s="1" t="s">
        <v>6398</v>
      </c>
      <c r="W2043" s="1" t="s">
        <v>410</v>
      </c>
      <c r="X2043" s="1" t="s">
        <v>6717</v>
      </c>
      <c r="Y2043" s="1" t="s">
        <v>170</v>
      </c>
      <c r="Z2043" s="1" t="s">
        <v>6819</v>
      </c>
      <c r="AC2043" s="1">
        <v>93</v>
      </c>
      <c r="AD2043" s="1" t="s">
        <v>339</v>
      </c>
      <c r="AE2043" s="1" t="s">
        <v>8562</v>
      </c>
    </row>
    <row r="2044" spans="1:72" ht="13.5" customHeight="1">
      <c r="A2044" s="7" t="str">
        <f>HYPERLINK("http://kyu.snu.ac.kr/sdhj/index.jsp?type=hj/GK14611_00IM0001_092b.jpg","1738_수남면_092b")</f>
        <v>1738_수남면_092b</v>
      </c>
      <c r="B2044" s="2">
        <v>1738</v>
      </c>
      <c r="C2044" s="2" t="s">
        <v>12747</v>
      </c>
      <c r="D2044" s="2" t="s">
        <v>12748</v>
      </c>
      <c r="E2044" s="2">
        <v>2043</v>
      </c>
      <c r="F2044" s="1">
        <v>7</v>
      </c>
      <c r="G2044" s="1" t="s">
        <v>3294</v>
      </c>
      <c r="H2044" s="1" t="s">
        <v>6272</v>
      </c>
      <c r="I2044" s="1">
        <v>5</v>
      </c>
      <c r="L2044" s="1">
        <v>2</v>
      </c>
      <c r="M2044" s="1" t="s">
        <v>12162</v>
      </c>
      <c r="N2044" s="1" t="s">
        <v>12163</v>
      </c>
      <c r="S2044" s="1" t="s">
        <v>131</v>
      </c>
      <c r="T2044" s="1" t="s">
        <v>6366</v>
      </c>
      <c r="U2044" s="1" t="s">
        <v>159</v>
      </c>
      <c r="V2044" s="1" t="s">
        <v>6472</v>
      </c>
      <c r="Y2044" s="1" t="s">
        <v>3503</v>
      </c>
      <c r="Z2044" s="1" t="s">
        <v>7627</v>
      </c>
      <c r="AC2044" s="1">
        <v>23</v>
      </c>
      <c r="AD2044" s="1" t="s">
        <v>284</v>
      </c>
      <c r="AE2044" s="1" t="s">
        <v>8572</v>
      </c>
    </row>
    <row r="2045" spans="1:72" ht="13.5" customHeight="1">
      <c r="A2045" s="7" t="str">
        <f>HYPERLINK("http://kyu.snu.ac.kr/sdhj/index.jsp?type=hj/GK14611_00IM0001_092b.jpg","1738_수남면_092b")</f>
        <v>1738_수남면_092b</v>
      </c>
      <c r="B2045" s="2">
        <v>1738</v>
      </c>
      <c r="C2045" s="2" t="s">
        <v>12747</v>
      </c>
      <c r="D2045" s="2" t="s">
        <v>12748</v>
      </c>
      <c r="E2045" s="2">
        <v>2044</v>
      </c>
      <c r="F2045" s="1">
        <v>7</v>
      </c>
      <c r="G2045" s="1" t="s">
        <v>3294</v>
      </c>
      <c r="H2045" s="1" t="s">
        <v>6272</v>
      </c>
      <c r="I2045" s="1">
        <v>5</v>
      </c>
      <c r="L2045" s="1">
        <v>2</v>
      </c>
      <c r="M2045" s="1" t="s">
        <v>12162</v>
      </c>
      <c r="N2045" s="1" t="s">
        <v>12163</v>
      </c>
      <c r="S2045" s="1" t="s">
        <v>475</v>
      </c>
      <c r="T2045" s="1" t="s">
        <v>6368</v>
      </c>
      <c r="W2045" s="1" t="s">
        <v>410</v>
      </c>
      <c r="X2045" s="1" t="s">
        <v>6717</v>
      </c>
      <c r="Y2045" s="1" t="s">
        <v>170</v>
      </c>
      <c r="Z2045" s="1" t="s">
        <v>6819</v>
      </c>
      <c r="AC2045" s="1">
        <v>27</v>
      </c>
      <c r="AD2045" s="1" t="s">
        <v>476</v>
      </c>
      <c r="AE2045" s="1" t="s">
        <v>7652</v>
      </c>
      <c r="AF2045" s="1" t="s">
        <v>789</v>
      </c>
      <c r="AG2045" s="1" t="s">
        <v>8594</v>
      </c>
    </row>
    <row r="2046" spans="1:72" ht="13.5" customHeight="1">
      <c r="A2046" s="7" t="str">
        <f>HYPERLINK("http://kyu.snu.ac.kr/sdhj/index.jsp?type=hj/GK14611_00IM0001_092b.jpg","1738_수남면_092b")</f>
        <v>1738_수남면_092b</v>
      </c>
      <c r="B2046" s="2">
        <v>1738</v>
      </c>
      <c r="C2046" s="2" t="s">
        <v>12747</v>
      </c>
      <c r="D2046" s="2" t="s">
        <v>12748</v>
      </c>
      <c r="E2046" s="2">
        <v>2045</v>
      </c>
      <c r="F2046" s="1">
        <v>7</v>
      </c>
      <c r="G2046" s="1" t="s">
        <v>3294</v>
      </c>
      <c r="H2046" s="1" t="s">
        <v>6272</v>
      </c>
      <c r="I2046" s="1">
        <v>5</v>
      </c>
      <c r="L2046" s="1">
        <v>2</v>
      </c>
      <c r="M2046" s="1" t="s">
        <v>12162</v>
      </c>
      <c r="N2046" s="1" t="s">
        <v>12163</v>
      </c>
      <c r="S2046" s="1" t="s">
        <v>62</v>
      </c>
      <c r="T2046" s="1" t="s">
        <v>6363</v>
      </c>
      <c r="AC2046" s="1">
        <v>20</v>
      </c>
      <c r="AD2046" s="1" t="s">
        <v>63</v>
      </c>
      <c r="AE2046" s="1" t="s">
        <v>8535</v>
      </c>
    </row>
    <row r="2047" spans="1:72" ht="13.5" customHeight="1">
      <c r="A2047" s="7" t="str">
        <f>HYPERLINK("http://kyu.snu.ac.kr/sdhj/index.jsp?type=hj/GK14611_00IM0001_092b.jpg","1738_수남면_092b")</f>
        <v>1738_수남면_092b</v>
      </c>
      <c r="B2047" s="2">
        <v>1738</v>
      </c>
      <c r="C2047" s="2" t="s">
        <v>12747</v>
      </c>
      <c r="D2047" s="2" t="s">
        <v>12748</v>
      </c>
      <c r="E2047" s="2">
        <v>2046</v>
      </c>
      <c r="F2047" s="1">
        <v>7</v>
      </c>
      <c r="G2047" s="1" t="s">
        <v>3294</v>
      </c>
      <c r="H2047" s="1" t="s">
        <v>6272</v>
      </c>
      <c r="I2047" s="1">
        <v>5</v>
      </c>
      <c r="L2047" s="1">
        <v>2</v>
      </c>
      <c r="M2047" s="1" t="s">
        <v>12162</v>
      </c>
      <c r="N2047" s="1" t="s">
        <v>12163</v>
      </c>
      <c r="S2047" s="1" t="s">
        <v>62</v>
      </c>
      <c r="T2047" s="1" t="s">
        <v>6363</v>
      </c>
      <c r="AC2047" s="1">
        <v>19</v>
      </c>
      <c r="AD2047" s="1" t="s">
        <v>275</v>
      </c>
      <c r="AE2047" s="1" t="s">
        <v>8558</v>
      </c>
    </row>
    <row r="2048" spans="1:72" ht="13.5" customHeight="1">
      <c r="A2048" s="7" t="str">
        <f>HYPERLINK("http://kyu.snu.ac.kr/sdhj/index.jsp?type=hj/GK14611_00IM0001_092b.jpg","1738_수남면_092b")</f>
        <v>1738_수남면_092b</v>
      </c>
      <c r="B2048" s="2">
        <v>1738</v>
      </c>
      <c r="C2048" s="2" t="s">
        <v>12747</v>
      </c>
      <c r="D2048" s="2" t="s">
        <v>12748</v>
      </c>
      <c r="E2048" s="2">
        <v>2047</v>
      </c>
      <c r="F2048" s="1">
        <v>7</v>
      </c>
      <c r="G2048" s="1" t="s">
        <v>3294</v>
      </c>
      <c r="H2048" s="1" t="s">
        <v>6272</v>
      </c>
      <c r="I2048" s="1">
        <v>5</v>
      </c>
      <c r="L2048" s="1">
        <v>2</v>
      </c>
      <c r="M2048" s="1" t="s">
        <v>12162</v>
      </c>
      <c r="N2048" s="1" t="s">
        <v>12163</v>
      </c>
      <c r="T2048" s="1" t="s">
        <v>12749</v>
      </c>
      <c r="U2048" s="1" t="s">
        <v>241</v>
      </c>
      <c r="V2048" s="1" t="s">
        <v>6447</v>
      </c>
      <c r="Y2048" s="1" t="s">
        <v>1539</v>
      </c>
      <c r="Z2048" s="1" t="s">
        <v>7626</v>
      </c>
      <c r="AC2048" s="1">
        <v>59</v>
      </c>
      <c r="AD2048" s="1" t="s">
        <v>154</v>
      </c>
      <c r="AE2048" s="1" t="s">
        <v>8577</v>
      </c>
      <c r="AF2048" s="1" t="s">
        <v>531</v>
      </c>
      <c r="AG2048" s="1" t="s">
        <v>8592</v>
      </c>
    </row>
    <row r="2049" spans="1:72" ht="13.5" customHeight="1">
      <c r="A2049" s="7" t="str">
        <f>HYPERLINK("http://kyu.snu.ac.kr/sdhj/index.jsp?type=hj/GK14611_00IM0001_092b.jpg","1738_수남면_092b")</f>
        <v>1738_수남면_092b</v>
      </c>
      <c r="B2049" s="2">
        <v>1738</v>
      </c>
      <c r="C2049" s="2" t="s">
        <v>12747</v>
      </c>
      <c r="D2049" s="2" t="s">
        <v>12748</v>
      </c>
      <c r="E2049" s="2">
        <v>2048</v>
      </c>
      <c r="F2049" s="1">
        <v>7</v>
      </c>
      <c r="G2049" s="1" t="s">
        <v>3294</v>
      </c>
      <c r="H2049" s="1" t="s">
        <v>6272</v>
      </c>
      <c r="I2049" s="1">
        <v>5</v>
      </c>
      <c r="L2049" s="1">
        <v>2</v>
      </c>
      <c r="M2049" s="1" t="s">
        <v>12162</v>
      </c>
      <c r="N2049" s="1" t="s">
        <v>12163</v>
      </c>
      <c r="T2049" s="1" t="s">
        <v>12749</v>
      </c>
      <c r="U2049" s="1" t="s">
        <v>181</v>
      </c>
      <c r="V2049" s="1" t="s">
        <v>6448</v>
      </c>
      <c r="Y2049" s="1" t="s">
        <v>1303</v>
      </c>
      <c r="Z2049" s="1" t="s">
        <v>7625</v>
      </c>
      <c r="AC2049" s="1">
        <v>9</v>
      </c>
      <c r="AD2049" s="1" t="s">
        <v>171</v>
      </c>
      <c r="AE2049" s="1" t="s">
        <v>8560</v>
      </c>
      <c r="AT2049" s="1" t="s">
        <v>241</v>
      </c>
      <c r="AU2049" s="1" t="s">
        <v>6447</v>
      </c>
      <c r="AV2049" s="1" t="s">
        <v>1102</v>
      </c>
      <c r="AW2049" s="1" t="s">
        <v>8358</v>
      </c>
      <c r="BB2049" s="1" t="s">
        <v>483</v>
      </c>
      <c r="BC2049" s="1" t="s">
        <v>8801</v>
      </c>
      <c r="BF2049" s="1" t="s">
        <v>11535</v>
      </c>
    </row>
    <row r="2050" spans="1:72" ht="13.5" customHeight="1">
      <c r="A2050" s="7" t="str">
        <f>HYPERLINK("http://kyu.snu.ac.kr/sdhj/index.jsp?type=hj/GK14611_00IM0001_092b.jpg","1738_수남면_092b")</f>
        <v>1738_수남면_092b</v>
      </c>
      <c r="B2050" s="2">
        <v>1738</v>
      </c>
      <c r="C2050" s="2" t="s">
        <v>12735</v>
      </c>
      <c r="D2050" s="2" t="s">
        <v>12736</v>
      </c>
      <c r="E2050" s="2">
        <v>2049</v>
      </c>
      <c r="F2050" s="1">
        <v>7</v>
      </c>
      <c r="G2050" s="1" t="s">
        <v>3294</v>
      </c>
      <c r="H2050" s="1" t="s">
        <v>6272</v>
      </c>
      <c r="I2050" s="1">
        <v>5</v>
      </c>
      <c r="L2050" s="1">
        <v>3</v>
      </c>
      <c r="M2050" s="1" t="s">
        <v>12164</v>
      </c>
      <c r="N2050" s="1" t="s">
        <v>11092</v>
      </c>
      <c r="T2050" s="1" t="s">
        <v>12889</v>
      </c>
      <c r="U2050" s="1" t="s">
        <v>883</v>
      </c>
      <c r="V2050" s="1" t="s">
        <v>13842</v>
      </c>
      <c r="W2050" s="1" t="s">
        <v>153</v>
      </c>
      <c r="X2050" s="1" t="s">
        <v>6765</v>
      </c>
      <c r="Y2050" s="1" t="s">
        <v>3504</v>
      </c>
      <c r="Z2050" s="1" t="s">
        <v>7624</v>
      </c>
      <c r="AC2050" s="1">
        <v>37</v>
      </c>
      <c r="AD2050" s="1" t="s">
        <v>189</v>
      </c>
      <c r="AE2050" s="1" t="s">
        <v>8533</v>
      </c>
      <c r="AJ2050" s="1" t="s">
        <v>17</v>
      </c>
      <c r="AK2050" s="1" t="s">
        <v>8760</v>
      </c>
      <c r="AL2050" s="1" t="s">
        <v>50</v>
      </c>
      <c r="AM2050" s="1" t="s">
        <v>11050</v>
      </c>
      <c r="AT2050" s="1" t="s">
        <v>81</v>
      </c>
      <c r="AU2050" s="1" t="s">
        <v>8866</v>
      </c>
      <c r="AV2050" s="1" t="s">
        <v>3505</v>
      </c>
      <c r="AW2050" s="1" t="s">
        <v>9250</v>
      </c>
      <c r="BG2050" s="1" t="s">
        <v>81</v>
      </c>
      <c r="BH2050" s="1" t="s">
        <v>8866</v>
      </c>
      <c r="BI2050" s="1" t="s">
        <v>3381</v>
      </c>
      <c r="BJ2050" s="1" t="s">
        <v>9102</v>
      </c>
      <c r="BK2050" s="1" t="s">
        <v>81</v>
      </c>
      <c r="BL2050" s="1" t="s">
        <v>8866</v>
      </c>
      <c r="BM2050" s="1" t="s">
        <v>3382</v>
      </c>
      <c r="BN2050" s="1" t="s">
        <v>9942</v>
      </c>
      <c r="BO2050" s="1" t="s">
        <v>81</v>
      </c>
      <c r="BP2050" s="1" t="s">
        <v>8866</v>
      </c>
      <c r="BQ2050" s="1" t="s">
        <v>3506</v>
      </c>
      <c r="BR2050" s="1" t="s">
        <v>10819</v>
      </c>
      <c r="BS2050" s="1" t="s">
        <v>372</v>
      </c>
      <c r="BT2050" s="1" t="s">
        <v>8664</v>
      </c>
    </row>
    <row r="2051" spans="1:72" ht="13.5" customHeight="1">
      <c r="A2051" s="7" t="str">
        <f>HYPERLINK("http://kyu.snu.ac.kr/sdhj/index.jsp?type=hj/GK14611_00IM0001_092b.jpg","1738_수남면_092b")</f>
        <v>1738_수남면_092b</v>
      </c>
      <c r="B2051" s="2">
        <v>1738</v>
      </c>
      <c r="C2051" s="2" t="s">
        <v>13309</v>
      </c>
      <c r="D2051" s="2" t="s">
        <v>13310</v>
      </c>
      <c r="E2051" s="2">
        <v>2050</v>
      </c>
      <c r="F2051" s="1">
        <v>7</v>
      </c>
      <c r="G2051" s="1" t="s">
        <v>3294</v>
      </c>
      <c r="H2051" s="1" t="s">
        <v>6272</v>
      </c>
      <c r="I2051" s="1">
        <v>5</v>
      </c>
      <c r="L2051" s="1">
        <v>3</v>
      </c>
      <c r="M2051" s="1" t="s">
        <v>12164</v>
      </c>
      <c r="N2051" s="1" t="s">
        <v>11092</v>
      </c>
      <c r="S2051" s="1" t="s">
        <v>168</v>
      </c>
      <c r="T2051" s="1" t="s">
        <v>6377</v>
      </c>
      <c r="W2051" s="1" t="s">
        <v>438</v>
      </c>
      <c r="X2051" s="1" t="s">
        <v>6710</v>
      </c>
      <c r="Y2051" s="1" t="s">
        <v>170</v>
      </c>
      <c r="Z2051" s="1" t="s">
        <v>6819</v>
      </c>
      <c r="AC2051" s="1">
        <v>60</v>
      </c>
      <c r="AD2051" s="1" t="s">
        <v>40</v>
      </c>
      <c r="AE2051" s="1" t="s">
        <v>8541</v>
      </c>
    </row>
    <row r="2052" spans="1:72" ht="13.5" customHeight="1">
      <c r="A2052" s="7" t="str">
        <f>HYPERLINK("http://kyu.snu.ac.kr/sdhj/index.jsp?type=hj/GK14611_00IM0001_092b.jpg","1738_수남면_092b")</f>
        <v>1738_수남면_092b</v>
      </c>
      <c r="B2052" s="2">
        <v>1738</v>
      </c>
      <c r="C2052" s="2" t="s">
        <v>12725</v>
      </c>
      <c r="D2052" s="2" t="s">
        <v>12726</v>
      </c>
      <c r="E2052" s="2">
        <v>2051</v>
      </c>
      <c r="F2052" s="1">
        <v>7</v>
      </c>
      <c r="G2052" s="1" t="s">
        <v>3294</v>
      </c>
      <c r="H2052" s="1" t="s">
        <v>6272</v>
      </c>
      <c r="I2052" s="1">
        <v>5</v>
      </c>
      <c r="L2052" s="1">
        <v>3</v>
      </c>
      <c r="M2052" s="1" t="s">
        <v>12164</v>
      </c>
      <c r="N2052" s="1" t="s">
        <v>11092</v>
      </c>
      <c r="S2052" s="1" t="s">
        <v>51</v>
      </c>
      <c r="T2052" s="1" t="s">
        <v>6364</v>
      </c>
      <c r="W2052" s="1" t="s">
        <v>153</v>
      </c>
      <c r="X2052" s="1" t="s">
        <v>6765</v>
      </c>
      <c r="Y2052" s="1" t="s">
        <v>170</v>
      </c>
      <c r="Z2052" s="1" t="s">
        <v>6819</v>
      </c>
      <c r="AC2052" s="1">
        <v>37</v>
      </c>
      <c r="AD2052" s="1" t="s">
        <v>189</v>
      </c>
      <c r="AE2052" s="1" t="s">
        <v>8533</v>
      </c>
      <c r="AJ2052" s="1" t="s">
        <v>173</v>
      </c>
      <c r="AK2052" s="1" t="s">
        <v>8258</v>
      </c>
      <c r="AL2052" s="1" t="s">
        <v>372</v>
      </c>
      <c r="AM2052" s="1" t="s">
        <v>8664</v>
      </c>
      <c r="AT2052" s="1" t="s">
        <v>159</v>
      </c>
      <c r="AU2052" s="1" t="s">
        <v>6472</v>
      </c>
      <c r="AV2052" s="1" t="s">
        <v>3507</v>
      </c>
      <c r="AW2052" s="1" t="s">
        <v>9249</v>
      </c>
      <c r="BG2052" s="1" t="s">
        <v>81</v>
      </c>
      <c r="BH2052" s="1" t="s">
        <v>8866</v>
      </c>
      <c r="BI2052" s="1" t="s">
        <v>3508</v>
      </c>
      <c r="BJ2052" s="1" t="s">
        <v>9939</v>
      </c>
      <c r="BK2052" s="1" t="s">
        <v>81</v>
      </c>
      <c r="BL2052" s="1" t="s">
        <v>8866</v>
      </c>
      <c r="BM2052" s="1" t="s">
        <v>3509</v>
      </c>
      <c r="BN2052" s="1" t="s">
        <v>10369</v>
      </c>
      <c r="BO2052" s="1" t="s">
        <v>81</v>
      </c>
      <c r="BP2052" s="1" t="s">
        <v>8866</v>
      </c>
      <c r="BQ2052" s="1" t="s">
        <v>3510</v>
      </c>
      <c r="BR2052" s="1" t="s">
        <v>11213</v>
      </c>
      <c r="BS2052" s="1" t="s">
        <v>365</v>
      </c>
      <c r="BT2052" s="1" t="s">
        <v>8671</v>
      </c>
    </row>
    <row r="2053" spans="1:72" ht="13.5" customHeight="1">
      <c r="A2053" s="7" t="str">
        <f>HYPERLINK("http://kyu.snu.ac.kr/sdhj/index.jsp?type=hj/GK14611_00IM0001_092b.jpg","1738_수남면_092b")</f>
        <v>1738_수남면_092b</v>
      </c>
      <c r="B2053" s="2">
        <v>1738</v>
      </c>
      <c r="C2053" s="2" t="s">
        <v>13114</v>
      </c>
      <c r="D2053" s="2" t="s">
        <v>13115</v>
      </c>
      <c r="E2053" s="2">
        <v>2052</v>
      </c>
      <c r="F2053" s="1">
        <v>7</v>
      </c>
      <c r="G2053" s="1" t="s">
        <v>3294</v>
      </c>
      <c r="H2053" s="1" t="s">
        <v>6272</v>
      </c>
      <c r="I2053" s="1">
        <v>5</v>
      </c>
      <c r="L2053" s="1">
        <v>3</v>
      </c>
      <c r="M2053" s="1" t="s">
        <v>12164</v>
      </c>
      <c r="N2053" s="1" t="s">
        <v>11092</v>
      </c>
      <c r="S2053" s="1" t="s">
        <v>62</v>
      </c>
      <c r="T2053" s="1" t="s">
        <v>6363</v>
      </c>
      <c r="AC2053" s="1">
        <v>12</v>
      </c>
      <c r="AD2053" s="1" t="s">
        <v>68</v>
      </c>
      <c r="AE2053" s="1" t="s">
        <v>8538</v>
      </c>
    </row>
    <row r="2054" spans="1:72" ht="13.5" customHeight="1">
      <c r="A2054" s="7" t="str">
        <f>HYPERLINK("http://kyu.snu.ac.kr/sdhj/index.jsp?type=hj/GK14611_00IM0001_092b.jpg","1738_수남면_092b")</f>
        <v>1738_수남면_092b</v>
      </c>
      <c r="B2054" s="2">
        <v>1738</v>
      </c>
      <c r="C2054" s="2" t="s">
        <v>12725</v>
      </c>
      <c r="D2054" s="2" t="s">
        <v>12726</v>
      </c>
      <c r="E2054" s="2">
        <v>2053</v>
      </c>
      <c r="F2054" s="1">
        <v>7</v>
      </c>
      <c r="G2054" s="1" t="s">
        <v>3294</v>
      </c>
      <c r="H2054" s="1" t="s">
        <v>6272</v>
      </c>
      <c r="I2054" s="1">
        <v>5</v>
      </c>
      <c r="L2054" s="1">
        <v>3</v>
      </c>
      <c r="M2054" s="1" t="s">
        <v>12164</v>
      </c>
      <c r="N2054" s="1" t="s">
        <v>11092</v>
      </c>
      <c r="S2054" s="1" t="s">
        <v>62</v>
      </c>
      <c r="T2054" s="1" t="s">
        <v>6363</v>
      </c>
      <c r="AC2054" s="1">
        <v>7</v>
      </c>
      <c r="AD2054" s="1" t="s">
        <v>392</v>
      </c>
      <c r="AE2054" s="1" t="s">
        <v>8532</v>
      </c>
    </row>
    <row r="2055" spans="1:72" ht="13.5" customHeight="1">
      <c r="A2055" s="7" t="str">
        <f>HYPERLINK("http://kyu.snu.ac.kr/sdhj/index.jsp?type=hj/GK14611_00IM0001_092b.jpg","1738_수남면_092b")</f>
        <v>1738_수남면_092b</v>
      </c>
      <c r="B2055" s="2">
        <v>1738</v>
      </c>
      <c r="C2055" s="2" t="s">
        <v>12725</v>
      </c>
      <c r="D2055" s="2" t="s">
        <v>12726</v>
      </c>
      <c r="E2055" s="2">
        <v>2054</v>
      </c>
      <c r="F2055" s="1">
        <v>7</v>
      </c>
      <c r="G2055" s="1" t="s">
        <v>3294</v>
      </c>
      <c r="H2055" s="1" t="s">
        <v>6272</v>
      </c>
      <c r="I2055" s="1">
        <v>5</v>
      </c>
      <c r="L2055" s="1">
        <v>4</v>
      </c>
      <c r="M2055" s="1" t="s">
        <v>12165</v>
      </c>
      <c r="N2055" s="1" t="s">
        <v>12166</v>
      </c>
      <c r="T2055" s="1" t="s">
        <v>12930</v>
      </c>
      <c r="U2055" s="1" t="s">
        <v>3435</v>
      </c>
      <c r="V2055" s="1" t="s">
        <v>6531</v>
      </c>
      <c r="W2055" s="1" t="s">
        <v>38</v>
      </c>
      <c r="X2055" s="1" t="s">
        <v>6711</v>
      </c>
      <c r="Y2055" s="1" t="s">
        <v>1736</v>
      </c>
      <c r="Z2055" s="1" t="s">
        <v>7623</v>
      </c>
      <c r="AC2055" s="1">
        <v>36</v>
      </c>
      <c r="AD2055" s="1" t="s">
        <v>404</v>
      </c>
      <c r="AE2055" s="1" t="s">
        <v>8584</v>
      </c>
      <c r="AJ2055" s="1" t="s">
        <v>17</v>
      </c>
      <c r="AK2055" s="1" t="s">
        <v>8760</v>
      </c>
      <c r="AL2055" s="1" t="s">
        <v>41</v>
      </c>
      <c r="AM2055" s="1" t="s">
        <v>8676</v>
      </c>
      <c r="AT2055" s="1" t="s">
        <v>2124</v>
      </c>
      <c r="AU2055" s="1" t="s">
        <v>11455</v>
      </c>
      <c r="AV2055" s="1" t="s">
        <v>3511</v>
      </c>
      <c r="AW2055" s="1" t="s">
        <v>9246</v>
      </c>
      <c r="BG2055" s="1" t="s">
        <v>81</v>
      </c>
      <c r="BH2055" s="1" t="s">
        <v>8866</v>
      </c>
      <c r="BI2055" s="1" t="s">
        <v>2225</v>
      </c>
      <c r="BJ2055" s="1" t="s">
        <v>9264</v>
      </c>
      <c r="BK2055" s="1" t="s">
        <v>1135</v>
      </c>
      <c r="BL2055" s="1" t="s">
        <v>11457</v>
      </c>
      <c r="BM2055" s="1" t="s">
        <v>3368</v>
      </c>
      <c r="BN2055" s="1" t="s">
        <v>9947</v>
      </c>
      <c r="BO2055" s="1" t="s">
        <v>81</v>
      </c>
      <c r="BP2055" s="1" t="s">
        <v>8866</v>
      </c>
      <c r="BQ2055" s="1" t="s">
        <v>3512</v>
      </c>
      <c r="BR2055" s="1" t="s">
        <v>10818</v>
      </c>
      <c r="BS2055" s="1" t="s">
        <v>161</v>
      </c>
      <c r="BT2055" s="1" t="s">
        <v>8764</v>
      </c>
    </row>
    <row r="2056" spans="1:72" ht="13.5" customHeight="1">
      <c r="A2056" s="7" t="str">
        <f>HYPERLINK("http://kyu.snu.ac.kr/sdhj/index.jsp?type=hj/GK14611_00IM0001_092b.jpg","1738_수남면_092b")</f>
        <v>1738_수남면_092b</v>
      </c>
      <c r="B2056" s="2">
        <v>1738</v>
      </c>
      <c r="C2056" s="2" t="s">
        <v>12729</v>
      </c>
      <c r="D2056" s="2" t="s">
        <v>12730</v>
      </c>
      <c r="E2056" s="2">
        <v>2055</v>
      </c>
      <c r="F2056" s="1">
        <v>7</v>
      </c>
      <c r="G2056" s="1" t="s">
        <v>3294</v>
      </c>
      <c r="H2056" s="1" t="s">
        <v>6272</v>
      </c>
      <c r="I2056" s="1">
        <v>5</v>
      </c>
      <c r="L2056" s="1">
        <v>4</v>
      </c>
      <c r="M2056" s="1" t="s">
        <v>12165</v>
      </c>
      <c r="N2056" s="1" t="s">
        <v>12166</v>
      </c>
      <c r="S2056" s="1" t="s">
        <v>51</v>
      </c>
      <c r="T2056" s="1" t="s">
        <v>6364</v>
      </c>
      <c r="W2056" s="1" t="s">
        <v>66</v>
      </c>
      <c r="X2056" s="1" t="s">
        <v>11719</v>
      </c>
      <c r="Y2056" s="1" t="s">
        <v>170</v>
      </c>
      <c r="Z2056" s="1" t="s">
        <v>6819</v>
      </c>
      <c r="AC2056" s="1">
        <v>31</v>
      </c>
      <c r="AD2056" s="1" t="s">
        <v>86</v>
      </c>
      <c r="AE2056" s="1" t="s">
        <v>8550</v>
      </c>
      <c r="AJ2056" s="1" t="s">
        <v>173</v>
      </c>
      <c r="AK2056" s="1" t="s">
        <v>8258</v>
      </c>
      <c r="AL2056" s="1" t="s">
        <v>97</v>
      </c>
      <c r="AM2056" s="1" t="s">
        <v>8768</v>
      </c>
      <c r="AT2056" s="1" t="s">
        <v>1949</v>
      </c>
      <c r="AU2056" s="1" t="s">
        <v>6625</v>
      </c>
      <c r="AV2056" s="1" t="s">
        <v>3513</v>
      </c>
      <c r="AW2056" s="1" t="s">
        <v>6721</v>
      </c>
      <c r="BG2056" s="1" t="s">
        <v>1135</v>
      </c>
      <c r="BH2056" s="1" t="s">
        <v>11457</v>
      </c>
      <c r="BI2056" s="1" t="s">
        <v>3514</v>
      </c>
      <c r="BJ2056" s="1" t="s">
        <v>9938</v>
      </c>
      <c r="BK2056" s="1" t="s">
        <v>100</v>
      </c>
      <c r="BL2056" s="1" t="s">
        <v>8886</v>
      </c>
      <c r="BM2056" s="1" t="s">
        <v>101</v>
      </c>
      <c r="BN2056" s="1" t="s">
        <v>10076</v>
      </c>
      <c r="BO2056" s="1" t="s">
        <v>100</v>
      </c>
      <c r="BP2056" s="1" t="s">
        <v>8886</v>
      </c>
      <c r="BQ2056" s="1" t="s">
        <v>3515</v>
      </c>
      <c r="BR2056" s="1" t="s">
        <v>11084</v>
      </c>
      <c r="BS2056" s="1" t="s">
        <v>50</v>
      </c>
      <c r="BT2056" s="1" t="s">
        <v>11050</v>
      </c>
    </row>
    <row r="2057" spans="1:72" ht="13.5" customHeight="1">
      <c r="A2057" s="7" t="str">
        <f>HYPERLINK("http://kyu.snu.ac.kr/sdhj/index.jsp?type=hj/GK14611_00IM0001_092b.jpg","1738_수남면_092b")</f>
        <v>1738_수남면_092b</v>
      </c>
      <c r="B2057" s="2">
        <v>1738</v>
      </c>
      <c r="C2057" s="2" t="s">
        <v>12712</v>
      </c>
      <c r="D2057" s="2" t="s">
        <v>12713</v>
      </c>
      <c r="E2057" s="2">
        <v>2056</v>
      </c>
      <c r="F2057" s="1">
        <v>7</v>
      </c>
      <c r="G2057" s="1" t="s">
        <v>3294</v>
      </c>
      <c r="H2057" s="1" t="s">
        <v>6272</v>
      </c>
      <c r="I2057" s="1">
        <v>5</v>
      </c>
      <c r="L2057" s="1">
        <v>4</v>
      </c>
      <c r="M2057" s="1" t="s">
        <v>12165</v>
      </c>
      <c r="N2057" s="1" t="s">
        <v>12166</v>
      </c>
      <c r="S2057" s="1" t="s">
        <v>131</v>
      </c>
      <c r="T2057" s="1" t="s">
        <v>6366</v>
      </c>
      <c r="Y2057" s="1" t="s">
        <v>3516</v>
      </c>
      <c r="Z2057" s="1" t="s">
        <v>7622</v>
      </c>
      <c r="AC2057" s="1">
        <v>12</v>
      </c>
      <c r="AD2057" s="1" t="s">
        <v>68</v>
      </c>
      <c r="AE2057" s="1" t="s">
        <v>8538</v>
      </c>
    </row>
    <row r="2058" spans="1:72" ht="13.5" customHeight="1">
      <c r="A2058" s="7" t="str">
        <f>HYPERLINK("http://kyu.snu.ac.kr/sdhj/index.jsp?type=hj/GK14611_00IM0001_092b.jpg","1738_수남면_092b")</f>
        <v>1738_수남면_092b</v>
      </c>
      <c r="B2058" s="2">
        <v>1738</v>
      </c>
      <c r="C2058" s="2" t="s">
        <v>12766</v>
      </c>
      <c r="D2058" s="2" t="s">
        <v>12767</v>
      </c>
      <c r="E2058" s="2">
        <v>2057</v>
      </c>
      <c r="F2058" s="1">
        <v>7</v>
      </c>
      <c r="G2058" s="1" t="s">
        <v>3294</v>
      </c>
      <c r="H2058" s="1" t="s">
        <v>6272</v>
      </c>
      <c r="I2058" s="1">
        <v>5</v>
      </c>
      <c r="L2058" s="1">
        <v>4</v>
      </c>
      <c r="M2058" s="1" t="s">
        <v>12165</v>
      </c>
      <c r="N2058" s="1" t="s">
        <v>12166</v>
      </c>
      <c r="S2058" s="1" t="s">
        <v>62</v>
      </c>
      <c r="T2058" s="1" t="s">
        <v>6363</v>
      </c>
      <c r="AF2058" s="1" t="s">
        <v>128</v>
      </c>
      <c r="AG2058" s="1" t="s">
        <v>6421</v>
      </c>
    </row>
    <row r="2059" spans="1:72" ht="13.5" customHeight="1">
      <c r="A2059" s="7" t="str">
        <f>HYPERLINK("http://kyu.snu.ac.kr/sdhj/index.jsp?type=hj/GK14611_00IM0001_092b.jpg","1738_수남면_092b")</f>
        <v>1738_수남면_092b</v>
      </c>
      <c r="B2059" s="2">
        <v>1738</v>
      </c>
      <c r="C2059" s="2" t="s">
        <v>12766</v>
      </c>
      <c r="D2059" s="2" t="s">
        <v>12767</v>
      </c>
      <c r="E2059" s="2">
        <v>2058</v>
      </c>
      <c r="F2059" s="1">
        <v>7</v>
      </c>
      <c r="G2059" s="1" t="s">
        <v>3294</v>
      </c>
      <c r="H2059" s="1" t="s">
        <v>6272</v>
      </c>
      <c r="I2059" s="1">
        <v>5</v>
      </c>
      <c r="L2059" s="1">
        <v>5</v>
      </c>
      <c r="M2059" s="1" t="s">
        <v>12167</v>
      </c>
      <c r="N2059" s="1" t="s">
        <v>12168</v>
      </c>
      <c r="T2059" s="1" t="s">
        <v>13499</v>
      </c>
      <c r="U2059" s="1" t="s">
        <v>159</v>
      </c>
      <c r="V2059" s="1" t="s">
        <v>6472</v>
      </c>
      <c r="W2059" s="1" t="s">
        <v>38</v>
      </c>
      <c r="X2059" s="1" t="s">
        <v>6711</v>
      </c>
      <c r="Y2059" s="1" t="s">
        <v>3517</v>
      </c>
      <c r="Z2059" s="1" t="s">
        <v>7441</v>
      </c>
      <c r="AC2059" s="1">
        <v>30</v>
      </c>
      <c r="AD2059" s="1" t="s">
        <v>312</v>
      </c>
      <c r="AE2059" s="1" t="s">
        <v>8552</v>
      </c>
      <c r="AJ2059" s="1" t="s">
        <v>17</v>
      </c>
      <c r="AK2059" s="1" t="s">
        <v>8760</v>
      </c>
      <c r="AL2059" s="1" t="s">
        <v>41</v>
      </c>
      <c r="AM2059" s="1" t="s">
        <v>8676</v>
      </c>
      <c r="AT2059" s="1" t="s">
        <v>3518</v>
      </c>
      <c r="AU2059" s="1" t="s">
        <v>8890</v>
      </c>
      <c r="AV2059" s="1" t="s">
        <v>3511</v>
      </c>
      <c r="AW2059" s="1" t="s">
        <v>9246</v>
      </c>
      <c r="BG2059" s="1" t="s">
        <v>81</v>
      </c>
      <c r="BH2059" s="1" t="s">
        <v>8866</v>
      </c>
      <c r="BI2059" s="1" t="s">
        <v>2225</v>
      </c>
      <c r="BJ2059" s="1" t="s">
        <v>9264</v>
      </c>
      <c r="BK2059" s="1" t="s">
        <v>1135</v>
      </c>
      <c r="BL2059" s="1" t="s">
        <v>11457</v>
      </c>
      <c r="BM2059" s="1" t="s">
        <v>3368</v>
      </c>
      <c r="BN2059" s="1" t="s">
        <v>9947</v>
      </c>
      <c r="BO2059" s="1" t="s">
        <v>81</v>
      </c>
      <c r="BP2059" s="1" t="s">
        <v>8866</v>
      </c>
      <c r="BQ2059" s="1" t="s">
        <v>3512</v>
      </c>
      <c r="BR2059" s="1" t="s">
        <v>10818</v>
      </c>
      <c r="BS2059" s="1" t="s">
        <v>161</v>
      </c>
      <c r="BT2059" s="1" t="s">
        <v>8764</v>
      </c>
    </row>
    <row r="2060" spans="1:72" ht="13.5" customHeight="1">
      <c r="A2060" s="7" t="str">
        <f>HYPERLINK("http://kyu.snu.ac.kr/sdhj/index.jsp?type=hj/GK14611_00IM0001_092b.jpg","1738_수남면_092b")</f>
        <v>1738_수남면_092b</v>
      </c>
      <c r="B2060" s="2">
        <v>1738</v>
      </c>
      <c r="C2060" s="2" t="s">
        <v>12729</v>
      </c>
      <c r="D2060" s="2" t="s">
        <v>12730</v>
      </c>
      <c r="E2060" s="2">
        <v>2059</v>
      </c>
      <c r="F2060" s="1">
        <v>7</v>
      </c>
      <c r="G2060" s="1" t="s">
        <v>3294</v>
      </c>
      <c r="H2060" s="1" t="s">
        <v>6272</v>
      </c>
      <c r="I2060" s="1">
        <v>5</v>
      </c>
      <c r="L2060" s="1">
        <v>5</v>
      </c>
      <c r="M2060" s="1" t="s">
        <v>12167</v>
      </c>
      <c r="N2060" s="1" t="s">
        <v>12168</v>
      </c>
      <c r="S2060" s="1" t="s">
        <v>51</v>
      </c>
      <c r="T2060" s="1" t="s">
        <v>6364</v>
      </c>
      <c r="W2060" s="1" t="s">
        <v>222</v>
      </c>
      <c r="X2060" s="1" t="s">
        <v>6741</v>
      </c>
      <c r="Y2060" s="1" t="s">
        <v>170</v>
      </c>
      <c r="Z2060" s="1" t="s">
        <v>6819</v>
      </c>
      <c r="AC2060" s="1">
        <v>31</v>
      </c>
      <c r="AD2060" s="1" t="s">
        <v>86</v>
      </c>
      <c r="AE2060" s="1" t="s">
        <v>8550</v>
      </c>
      <c r="AJ2060" s="1" t="s">
        <v>173</v>
      </c>
      <c r="AK2060" s="1" t="s">
        <v>8258</v>
      </c>
      <c r="AL2060" s="1" t="s">
        <v>3519</v>
      </c>
      <c r="AM2060" s="1" t="s">
        <v>13843</v>
      </c>
      <c r="AT2060" s="1" t="s">
        <v>2384</v>
      </c>
      <c r="AU2060" s="1" t="s">
        <v>11439</v>
      </c>
      <c r="AV2060" s="1" t="s">
        <v>13844</v>
      </c>
      <c r="AW2060" s="1" t="s">
        <v>9248</v>
      </c>
      <c r="BG2060" s="1" t="s">
        <v>81</v>
      </c>
      <c r="BH2060" s="1" t="s">
        <v>8866</v>
      </c>
      <c r="BI2060" s="1" t="s">
        <v>3520</v>
      </c>
      <c r="BJ2060" s="1" t="s">
        <v>9345</v>
      </c>
      <c r="BK2060" s="1" t="s">
        <v>81</v>
      </c>
      <c r="BL2060" s="1" t="s">
        <v>8866</v>
      </c>
      <c r="BM2060" s="1" t="s">
        <v>3521</v>
      </c>
      <c r="BN2060" s="1" t="s">
        <v>10368</v>
      </c>
      <c r="BO2060" s="1" t="s">
        <v>81</v>
      </c>
      <c r="BP2060" s="1" t="s">
        <v>8866</v>
      </c>
      <c r="BQ2060" s="1" t="s">
        <v>3522</v>
      </c>
      <c r="BR2060" s="1" t="s">
        <v>10817</v>
      </c>
      <c r="BS2060" s="1" t="s">
        <v>447</v>
      </c>
      <c r="BT2060" s="1" t="s">
        <v>8719</v>
      </c>
    </row>
    <row r="2061" spans="1:72" ht="13.5" customHeight="1">
      <c r="A2061" s="7" t="str">
        <f>HYPERLINK("http://kyu.snu.ac.kr/sdhj/index.jsp?type=hj/GK14611_00IM0001_093a.jpg","1738_수남면_093a")</f>
        <v>1738_수남면_093a</v>
      </c>
      <c r="B2061" s="2">
        <v>1738</v>
      </c>
      <c r="C2061" s="2" t="s">
        <v>12764</v>
      </c>
      <c r="D2061" s="2" t="s">
        <v>12765</v>
      </c>
      <c r="E2061" s="2">
        <v>2060</v>
      </c>
      <c r="F2061" s="1">
        <v>7</v>
      </c>
      <c r="G2061" s="1" t="s">
        <v>3294</v>
      </c>
      <c r="H2061" s="1" t="s">
        <v>6272</v>
      </c>
      <c r="I2061" s="1">
        <v>5</v>
      </c>
      <c r="L2061" s="1">
        <v>5</v>
      </c>
      <c r="M2061" s="1" t="s">
        <v>12167</v>
      </c>
      <c r="N2061" s="1" t="s">
        <v>12168</v>
      </c>
      <c r="S2061" s="1" t="s">
        <v>62</v>
      </c>
      <c r="T2061" s="1" t="s">
        <v>6363</v>
      </c>
      <c r="AC2061" s="1">
        <v>2</v>
      </c>
      <c r="AD2061" s="1" t="s">
        <v>104</v>
      </c>
      <c r="AE2061" s="1" t="s">
        <v>8576</v>
      </c>
      <c r="AF2061" s="1" t="s">
        <v>789</v>
      </c>
      <c r="AG2061" s="1" t="s">
        <v>8594</v>
      </c>
    </row>
    <row r="2062" spans="1:72" ht="13.5" customHeight="1">
      <c r="A2062" s="7" t="str">
        <f>HYPERLINK("http://kyu.snu.ac.kr/sdhj/index.jsp?type=hj/GK14611_00IM0001_093a.jpg","1738_수남면_093a")</f>
        <v>1738_수남면_093a</v>
      </c>
      <c r="B2062" s="2">
        <v>1738</v>
      </c>
      <c r="C2062" s="2" t="s">
        <v>13143</v>
      </c>
      <c r="D2062" s="2" t="s">
        <v>13144</v>
      </c>
      <c r="E2062" s="2">
        <v>2061</v>
      </c>
      <c r="F2062" s="1">
        <v>7</v>
      </c>
      <c r="G2062" s="1" t="s">
        <v>3294</v>
      </c>
      <c r="H2062" s="1" t="s">
        <v>6272</v>
      </c>
      <c r="I2062" s="1">
        <v>5</v>
      </c>
      <c r="L2062" s="1">
        <v>5</v>
      </c>
      <c r="M2062" s="1" t="s">
        <v>12167</v>
      </c>
      <c r="N2062" s="1" t="s">
        <v>12168</v>
      </c>
      <c r="S2062" s="1" t="s">
        <v>62</v>
      </c>
      <c r="T2062" s="1" t="s">
        <v>6363</v>
      </c>
      <c r="AC2062" s="1">
        <v>5</v>
      </c>
      <c r="AD2062" s="1" t="s">
        <v>180</v>
      </c>
      <c r="AE2062" s="1" t="s">
        <v>8530</v>
      </c>
    </row>
    <row r="2063" spans="1:72" ht="13.5" customHeight="1">
      <c r="A2063" s="7" t="str">
        <f>HYPERLINK("http://kyu.snu.ac.kr/sdhj/index.jsp?type=hj/GK14611_00IM0001_093a.jpg","1738_수남면_093a")</f>
        <v>1738_수남면_093a</v>
      </c>
      <c r="B2063" s="2">
        <v>1738</v>
      </c>
      <c r="C2063" s="2" t="s">
        <v>13143</v>
      </c>
      <c r="D2063" s="2" t="s">
        <v>13144</v>
      </c>
      <c r="E2063" s="2">
        <v>2062</v>
      </c>
      <c r="F2063" s="1">
        <v>7</v>
      </c>
      <c r="G2063" s="1" t="s">
        <v>3294</v>
      </c>
      <c r="H2063" s="1" t="s">
        <v>6272</v>
      </c>
      <c r="I2063" s="1">
        <v>5</v>
      </c>
      <c r="L2063" s="1">
        <v>5</v>
      </c>
      <c r="M2063" s="1" t="s">
        <v>12167</v>
      </c>
      <c r="N2063" s="1" t="s">
        <v>12168</v>
      </c>
      <c r="S2063" s="1" t="s">
        <v>3227</v>
      </c>
      <c r="T2063" s="1" t="s">
        <v>13845</v>
      </c>
      <c r="U2063" s="1" t="s">
        <v>593</v>
      </c>
      <c r="V2063" s="1" t="s">
        <v>6586</v>
      </c>
      <c r="Y2063" s="1" t="s">
        <v>1537</v>
      </c>
      <c r="Z2063" s="1" t="s">
        <v>7621</v>
      </c>
      <c r="AC2063" s="1">
        <v>47</v>
      </c>
      <c r="AD2063" s="1" t="s">
        <v>400</v>
      </c>
      <c r="AE2063" s="1" t="s">
        <v>8573</v>
      </c>
    </row>
    <row r="2064" spans="1:72" ht="13.5" customHeight="1">
      <c r="A2064" s="7" t="str">
        <f>HYPERLINK("http://kyu.snu.ac.kr/sdhj/index.jsp?type=hj/GK14611_00IM0001_093a.jpg","1738_수남면_093a")</f>
        <v>1738_수남면_093a</v>
      </c>
      <c r="B2064" s="2">
        <v>1738</v>
      </c>
      <c r="C2064" s="2" t="s">
        <v>13059</v>
      </c>
      <c r="D2064" s="2" t="s">
        <v>13060</v>
      </c>
      <c r="E2064" s="2">
        <v>2063</v>
      </c>
      <c r="F2064" s="1">
        <v>7</v>
      </c>
      <c r="G2064" s="1" t="s">
        <v>3294</v>
      </c>
      <c r="H2064" s="1" t="s">
        <v>6272</v>
      </c>
      <c r="I2064" s="1">
        <v>6</v>
      </c>
      <c r="J2064" s="1" t="s">
        <v>3523</v>
      </c>
      <c r="K2064" s="1" t="s">
        <v>6312</v>
      </c>
      <c r="L2064" s="1">
        <v>1</v>
      </c>
      <c r="M2064" s="1" t="s">
        <v>12169</v>
      </c>
      <c r="N2064" s="1" t="s">
        <v>12170</v>
      </c>
      <c r="Q2064" s="1" t="s">
        <v>3524</v>
      </c>
      <c r="R2064" s="1" t="s">
        <v>6356</v>
      </c>
      <c r="T2064" s="1" t="s">
        <v>13846</v>
      </c>
      <c r="U2064" s="1" t="s">
        <v>79</v>
      </c>
      <c r="V2064" s="1" t="s">
        <v>6493</v>
      </c>
      <c r="W2064" s="1" t="s">
        <v>13847</v>
      </c>
      <c r="X2064" s="1" t="s">
        <v>13848</v>
      </c>
      <c r="Y2064" s="1" t="s">
        <v>3525</v>
      </c>
      <c r="Z2064" s="1" t="s">
        <v>7620</v>
      </c>
      <c r="AC2064" s="1">
        <v>51</v>
      </c>
      <c r="AD2064" s="1" t="s">
        <v>77</v>
      </c>
      <c r="AE2064" s="1" t="s">
        <v>8410</v>
      </c>
      <c r="AJ2064" s="1" t="s">
        <v>17</v>
      </c>
      <c r="AK2064" s="1" t="s">
        <v>8760</v>
      </c>
      <c r="AL2064" s="1" t="s">
        <v>1793</v>
      </c>
      <c r="AM2064" s="1" t="s">
        <v>8717</v>
      </c>
      <c r="AT2064" s="1" t="s">
        <v>79</v>
      </c>
      <c r="AU2064" s="1" t="s">
        <v>6493</v>
      </c>
      <c r="AV2064" s="1" t="s">
        <v>3526</v>
      </c>
      <c r="AW2064" s="1" t="s">
        <v>7619</v>
      </c>
      <c r="BG2064" s="1" t="s">
        <v>81</v>
      </c>
      <c r="BH2064" s="1" t="s">
        <v>8866</v>
      </c>
      <c r="BI2064" s="1" t="s">
        <v>3527</v>
      </c>
      <c r="BJ2064" s="1" t="s">
        <v>9827</v>
      </c>
      <c r="BK2064" s="1" t="s">
        <v>81</v>
      </c>
      <c r="BL2064" s="1" t="s">
        <v>8866</v>
      </c>
      <c r="BM2064" s="1" t="s">
        <v>3528</v>
      </c>
      <c r="BN2064" s="1" t="s">
        <v>9921</v>
      </c>
      <c r="BO2064" s="1" t="s">
        <v>81</v>
      </c>
      <c r="BP2064" s="1" t="s">
        <v>8866</v>
      </c>
      <c r="BQ2064" s="1" t="s">
        <v>3529</v>
      </c>
      <c r="BR2064" s="1" t="s">
        <v>11358</v>
      </c>
      <c r="BS2064" s="1" t="s">
        <v>372</v>
      </c>
      <c r="BT2064" s="1" t="s">
        <v>8664</v>
      </c>
    </row>
    <row r="2065" spans="1:72" ht="13.5" customHeight="1">
      <c r="A2065" s="7" t="str">
        <f>HYPERLINK("http://kyu.snu.ac.kr/sdhj/index.jsp?type=hj/GK14611_00IM0001_093a.jpg","1738_수남면_093a")</f>
        <v>1738_수남면_093a</v>
      </c>
      <c r="B2065" s="2">
        <v>1738</v>
      </c>
      <c r="C2065" s="2" t="s">
        <v>13030</v>
      </c>
      <c r="D2065" s="2" t="s">
        <v>13031</v>
      </c>
      <c r="E2065" s="2">
        <v>2064</v>
      </c>
      <c r="F2065" s="1">
        <v>7</v>
      </c>
      <c r="G2065" s="1" t="s">
        <v>3294</v>
      </c>
      <c r="H2065" s="1" t="s">
        <v>6272</v>
      </c>
      <c r="I2065" s="1">
        <v>6</v>
      </c>
      <c r="L2065" s="1">
        <v>1</v>
      </c>
      <c r="M2065" s="1" t="s">
        <v>12169</v>
      </c>
      <c r="N2065" s="1" t="s">
        <v>12170</v>
      </c>
      <c r="S2065" s="1" t="s">
        <v>385</v>
      </c>
      <c r="T2065" s="1" t="s">
        <v>385</v>
      </c>
      <c r="U2065" s="1" t="s">
        <v>79</v>
      </c>
      <c r="V2065" s="1" t="s">
        <v>6493</v>
      </c>
      <c r="Y2065" s="1" t="s">
        <v>3526</v>
      </c>
      <c r="Z2065" s="1" t="s">
        <v>7619</v>
      </c>
      <c r="AC2065" s="1">
        <v>87</v>
      </c>
    </row>
    <row r="2066" spans="1:72" ht="13.5" customHeight="1">
      <c r="A2066" s="7" t="str">
        <f>HYPERLINK("http://kyu.snu.ac.kr/sdhj/index.jsp?type=hj/GK14611_00IM0001_093a.jpg","1738_수남면_093a")</f>
        <v>1738_수남면_093a</v>
      </c>
      <c r="B2066" s="2">
        <v>1738</v>
      </c>
      <c r="C2066" s="2" t="s">
        <v>13195</v>
      </c>
      <c r="D2066" s="2" t="s">
        <v>13196</v>
      </c>
      <c r="E2066" s="2">
        <v>2065</v>
      </c>
      <c r="F2066" s="1">
        <v>7</v>
      </c>
      <c r="G2066" s="1" t="s">
        <v>3294</v>
      </c>
      <c r="H2066" s="1" t="s">
        <v>6272</v>
      </c>
      <c r="I2066" s="1">
        <v>6</v>
      </c>
      <c r="L2066" s="1">
        <v>1</v>
      </c>
      <c r="M2066" s="1" t="s">
        <v>12169</v>
      </c>
      <c r="N2066" s="1" t="s">
        <v>12170</v>
      </c>
      <c r="S2066" s="1" t="s">
        <v>51</v>
      </c>
      <c r="T2066" s="1" t="s">
        <v>6364</v>
      </c>
      <c r="W2066" s="1" t="s">
        <v>1066</v>
      </c>
      <c r="X2066" s="1" t="s">
        <v>6723</v>
      </c>
      <c r="Y2066" s="1" t="s">
        <v>53</v>
      </c>
      <c r="Z2066" s="1" t="s">
        <v>6773</v>
      </c>
      <c r="AC2066" s="1">
        <v>39</v>
      </c>
      <c r="AD2066" s="1" t="s">
        <v>93</v>
      </c>
      <c r="AE2066" s="1" t="s">
        <v>8534</v>
      </c>
      <c r="AJ2066" s="1" t="s">
        <v>17</v>
      </c>
      <c r="AK2066" s="1" t="s">
        <v>8760</v>
      </c>
      <c r="AL2066" s="1" t="s">
        <v>202</v>
      </c>
      <c r="AM2066" s="1" t="s">
        <v>7720</v>
      </c>
      <c r="AT2066" s="1" t="s">
        <v>46</v>
      </c>
      <c r="AU2066" s="1" t="s">
        <v>6649</v>
      </c>
      <c r="AV2066" s="1" t="s">
        <v>3530</v>
      </c>
      <c r="AW2066" s="1" t="s">
        <v>9247</v>
      </c>
      <c r="BG2066" s="1" t="s">
        <v>46</v>
      </c>
      <c r="BH2066" s="1" t="s">
        <v>6649</v>
      </c>
      <c r="BI2066" s="1" t="s">
        <v>3531</v>
      </c>
      <c r="BJ2066" s="1" t="s">
        <v>9937</v>
      </c>
      <c r="BK2066" s="1" t="s">
        <v>81</v>
      </c>
      <c r="BL2066" s="1" t="s">
        <v>8866</v>
      </c>
      <c r="BM2066" s="1" t="s">
        <v>3532</v>
      </c>
      <c r="BN2066" s="1" t="s">
        <v>10367</v>
      </c>
      <c r="BO2066" s="1" t="s">
        <v>81</v>
      </c>
      <c r="BP2066" s="1" t="s">
        <v>8866</v>
      </c>
      <c r="BQ2066" s="1" t="s">
        <v>3533</v>
      </c>
      <c r="BR2066" s="1" t="s">
        <v>10816</v>
      </c>
      <c r="BS2066" s="1" t="s">
        <v>207</v>
      </c>
      <c r="BT2066" s="1" t="s">
        <v>8740</v>
      </c>
    </row>
    <row r="2067" spans="1:72" ht="13.5" customHeight="1">
      <c r="A2067" s="7" t="str">
        <f>HYPERLINK("http://kyu.snu.ac.kr/sdhj/index.jsp?type=hj/GK14611_00IM0001_093a.jpg","1738_수남면_093a")</f>
        <v>1738_수남면_093a</v>
      </c>
      <c r="B2067" s="2">
        <v>1738</v>
      </c>
      <c r="C2067" s="2" t="s">
        <v>13707</v>
      </c>
      <c r="D2067" s="2" t="s">
        <v>13708</v>
      </c>
      <c r="E2067" s="2">
        <v>2066</v>
      </c>
      <c r="F2067" s="1">
        <v>7</v>
      </c>
      <c r="G2067" s="1" t="s">
        <v>3294</v>
      </c>
      <c r="H2067" s="1" t="s">
        <v>6272</v>
      </c>
      <c r="I2067" s="1">
        <v>6</v>
      </c>
      <c r="L2067" s="1">
        <v>1</v>
      </c>
      <c r="M2067" s="1" t="s">
        <v>12169</v>
      </c>
      <c r="N2067" s="1" t="s">
        <v>12170</v>
      </c>
      <c r="S2067" s="1" t="s">
        <v>168</v>
      </c>
      <c r="T2067" s="1" t="s">
        <v>6377</v>
      </c>
      <c r="W2067" s="1" t="s">
        <v>66</v>
      </c>
      <c r="X2067" s="1" t="s">
        <v>11719</v>
      </c>
      <c r="Y2067" s="1" t="s">
        <v>53</v>
      </c>
      <c r="Z2067" s="1" t="s">
        <v>6773</v>
      </c>
      <c r="AC2067" s="1">
        <v>63</v>
      </c>
      <c r="AD2067" s="1" t="s">
        <v>652</v>
      </c>
      <c r="AE2067" s="1" t="s">
        <v>8543</v>
      </c>
    </row>
    <row r="2068" spans="1:72" ht="13.5" customHeight="1">
      <c r="A2068" s="7" t="str">
        <f>HYPERLINK("http://kyu.snu.ac.kr/sdhj/index.jsp?type=hj/GK14611_00IM0001_093a.jpg","1738_수남면_093a")</f>
        <v>1738_수남면_093a</v>
      </c>
      <c r="B2068" s="2">
        <v>1738</v>
      </c>
      <c r="C2068" s="2" t="s">
        <v>13195</v>
      </c>
      <c r="D2068" s="2" t="s">
        <v>13196</v>
      </c>
      <c r="E2068" s="2">
        <v>2067</v>
      </c>
      <c r="F2068" s="1">
        <v>7</v>
      </c>
      <c r="G2068" s="1" t="s">
        <v>3294</v>
      </c>
      <c r="H2068" s="1" t="s">
        <v>6272</v>
      </c>
      <c r="I2068" s="1">
        <v>6</v>
      </c>
      <c r="L2068" s="1">
        <v>1</v>
      </c>
      <c r="M2068" s="1" t="s">
        <v>12169</v>
      </c>
      <c r="N2068" s="1" t="s">
        <v>12170</v>
      </c>
      <c r="S2068" s="1" t="s">
        <v>131</v>
      </c>
      <c r="T2068" s="1" t="s">
        <v>6366</v>
      </c>
      <c r="Y2068" s="1" t="s">
        <v>85</v>
      </c>
      <c r="Z2068" s="1" t="s">
        <v>6791</v>
      </c>
      <c r="AC2068" s="1">
        <v>8</v>
      </c>
      <c r="AD2068" s="1" t="s">
        <v>558</v>
      </c>
      <c r="AE2068" s="1" t="s">
        <v>8559</v>
      </c>
    </row>
    <row r="2069" spans="1:72" ht="13.5" customHeight="1">
      <c r="A2069" s="7" t="str">
        <f>HYPERLINK("http://kyu.snu.ac.kr/sdhj/index.jsp?type=hj/GK14611_00IM0001_093a.jpg","1738_수남면_093a")</f>
        <v>1738_수남면_093a</v>
      </c>
      <c r="B2069" s="2">
        <v>1738</v>
      </c>
      <c r="C2069" s="2" t="s">
        <v>13195</v>
      </c>
      <c r="D2069" s="2" t="s">
        <v>13196</v>
      </c>
      <c r="E2069" s="2">
        <v>2068</v>
      </c>
      <c r="F2069" s="1">
        <v>7</v>
      </c>
      <c r="G2069" s="1" t="s">
        <v>3294</v>
      </c>
      <c r="H2069" s="1" t="s">
        <v>6272</v>
      </c>
      <c r="I2069" s="1">
        <v>6</v>
      </c>
      <c r="L2069" s="1">
        <v>1</v>
      </c>
      <c r="M2069" s="1" t="s">
        <v>12169</v>
      </c>
      <c r="N2069" s="1" t="s">
        <v>12170</v>
      </c>
      <c r="S2069" s="1" t="s">
        <v>62</v>
      </c>
      <c r="T2069" s="1" t="s">
        <v>6363</v>
      </c>
      <c r="AC2069" s="1">
        <v>7</v>
      </c>
      <c r="AD2069" s="1" t="s">
        <v>392</v>
      </c>
      <c r="AE2069" s="1" t="s">
        <v>8532</v>
      </c>
    </row>
    <row r="2070" spans="1:72" ht="13.5" customHeight="1">
      <c r="A2070" s="7" t="str">
        <f>HYPERLINK("http://kyu.snu.ac.kr/sdhj/index.jsp?type=hj/GK14611_00IM0001_093a.jpg","1738_수남면_093a")</f>
        <v>1738_수남면_093a</v>
      </c>
      <c r="B2070" s="2">
        <v>1738</v>
      </c>
      <c r="C2070" s="2" t="s">
        <v>13195</v>
      </c>
      <c r="D2070" s="2" t="s">
        <v>13196</v>
      </c>
      <c r="E2070" s="2">
        <v>2069</v>
      </c>
      <c r="F2070" s="1">
        <v>7</v>
      </c>
      <c r="G2070" s="1" t="s">
        <v>3294</v>
      </c>
      <c r="H2070" s="1" t="s">
        <v>6272</v>
      </c>
      <c r="I2070" s="1">
        <v>6</v>
      </c>
      <c r="L2070" s="1">
        <v>2</v>
      </c>
      <c r="M2070" s="1" t="s">
        <v>12171</v>
      </c>
      <c r="N2070" s="1" t="s">
        <v>12172</v>
      </c>
      <c r="T2070" s="1" t="s">
        <v>13492</v>
      </c>
      <c r="U2070" s="1" t="s">
        <v>79</v>
      </c>
      <c r="V2070" s="1" t="s">
        <v>6493</v>
      </c>
      <c r="W2070" s="1" t="s">
        <v>38</v>
      </c>
      <c r="X2070" s="1" t="s">
        <v>6711</v>
      </c>
      <c r="Y2070" s="1" t="s">
        <v>3534</v>
      </c>
      <c r="Z2070" s="1" t="s">
        <v>7618</v>
      </c>
      <c r="AC2070" s="1">
        <v>44</v>
      </c>
      <c r="AD2070" s="1" t="s">
        <v>482</v>
      </c>
      <c r="AE2070" s="1" t="s">
        <v>8578</v>
      </c>
      <c r="AJ2070" s="1" t="s">
        <v>17</v>
      </c>
      <c r="AK2070" s="1" t="s">
        <v>8760</v>
      </c>
      <c r="AL2070" s="1" t="s">
        <v>41</v>
      </c>
      <c r="AM2070" s="1" t="s">
        <v>8676</v>
      </c>
      <c r="AT2070" s="1" t="s">
        <v>2124</v>
      </c>
      <c r="AU2070" s="1" t="s">
        <v>11455</v>
      </c>
      <c r="AV2070" s="1" t="s">
        <v>3511</v>
      </c>
      <c r="AW2070" s="1" t="s">
        <v>9246</v>
      </c>
      <c r="BG2070" s="1" t="s">
        <v>81</v>
      </c>
      <c r="BH2070" s="1" t="s">
        <v>8866</v>
      </c>
      <c r="BI2070" s="1" t="s">
        <v>2225</v>
      </c>
      <c r="BJ2070" s="1" t="s">
        <v>9264</v>
      </c>
      <c r="BK2070" s="1" t="s">
        <v>1135</v>
      </c>
      <c r="BL2070" s="1" t="s">
        <v>11457</v>
      </c>
      <c r="BM2070" s="1" t="s">
        <v>3368</v>
      </c>
      <c r="BN2070" s="1" t="s">
        <v>9947</v>
      </c>
      <c r="BO2070" s="1" t="s">
        <v>48</v>
      </c>
      <c r="BP2070" s="1" t="s">
        <v>6678</v>
      </c>
      <c r="BQ2070" s="1" t="s">
        <v>3535</v>
      </c>
      <c r="BR2070" s="1" t="s">
        <v>11279</v>
      </c>
      <c r="BS2070" s="1" t="s">
        <v>285</v>
      </c>
      <c r="BT2070" s="1" t="s">
        <v>8520</v>
      </c>
    </row>
    <row r="2071" spans="1:72" ht="13.5" customHeight="1">
      <c r="A2071" s="7" t="str">
        <f>HYPERLINK("http://kyu.snu.ac.kr/sdhj/index.jsp?type=hj/GK14611_00IM0001_093a.jpg","1738_수남면_093a")</f>
        <v>1738_수남면_093a</v>
      </c>
      <c r="B2071" s="2">
        <v>1738</v>
      </c>
      <c r="C2071" s="2" t="s">
        <v>13682</v>
      </c>
      <c r="D2071" s="2" t="s">
        <v>13683</v>
      </c>
      <c r="E2071" s="2">
        <v>2070</v>
      </c>
      <c r="F2071" s="1">
        <v>7</v>
      </c>
      <c r="G2071" s="1" t="s">
        <v>3294</v>
      </c>
      <c r="H2071" s="1" t="s">
        <v>6272</v>
      </c>
      <c r="I2071" s="1">
        <v>6</v>
      </c>
      <c r="L2071" s="1">
        <v>2</v>
      </c>
      <c r="M2071" s="1" t="s">
        <v>12171</v>
      </c>
      <c r="N2071" s="1" t="s">
        <v>12172</v>
      </c>
      <c r="S2071" s="1" t="s">
        <v>51</v>
      </c>
      <c r="T2071" s="1" t="s">
        <v>6364</v>
      </c>
      <c r="W2071" s="1" t="s">
        <v>410</v>
      </c>
      <c r="X2071" s="1" t="s">
        <v>6717</v>
      </c>
      <c r="Y2071" s="1" t="s">
        <v>170</v>
      </c>
      <c r="Z2071" s="1" t="s">
        <v>6819</v>
      </c>
      <c r="AC2071" s="1">
        <v>24</v>
      </c>
      <c r="AD2071" s="1" t="s">
        <v>446</v>
      </c>
      <c r="AE2071" s="1" t="s">
        <v>8579</v>
      </c>
      <c r="AJ2071" s="1" t="s">
        <v>173</v>
      </c>
      <c r="AK2071" s="1" t="s">
        <v>8258</v>
      </c>
      <c r="AL2071" s="1" t="s">
        <v>3536</v>
      </c>
      <c r="AM2071" s="1" t="s">
        <v>8766</v>
      </c>
      <c r="AT2071" s="1" t="s">
        <v>81</v>
      </c>
      <c r="AU2071" s="1" t="s">
        <v>8866</v>
      </c>
      <c r="AV2071" s="1" t="s">
        <v>3537</v>
      </c>
      <c r="AW2071" s="1" t="s">
        <v>9245</v>
      </c>
      <c r="BG2071" s="1" t="s">
        <v>2384</v>
      </c>
      <c r="BH2071" s="1" t="s">
        <v>11439</v>
      </c>
      <c r="BI2071" s="1" t="s">
        <v>3538</v>
      </c>
      <c r="BJ2071" s="1" t="s">
        <v>9936</v>
      </c>
      <c r="BK2071" s="1" t="s">
        <v>48</v>
      </c>
      <c r="BL2071" s="1" t="s">
        <v>6678</v>
      </c>
      <c r="BM2071" s="1" t="s">
        <v>111</v>
      </c>
      <c r="BN2071" s="1" t="s">
        <v>9531</v>
      </c>
      <c r="BO2071" s="1" t="s">
        <v>81</v>
      </c>
      <c r="BP2071" s="1" t="s">
        <v>8866</v>
      </c>
      <c r="BQ2071" s="1" t="s">
        <v>3539</v>
      </c>
      <c r="BR2071" s="1" t="s">
        <v>11186</v>
      </c>
      <c r="BS2071" s="1" t="s">
        <v>50</v>
      </c>
      <c r="BT2071" s="1" t="s">
        <v>11050</v>
      </c>
    </row>
    <row r="2072" spans="1:72" ht="13.5" customHeight="1">
      <c r="A2072" s="7" t="str">
        <f>HYPERLINK("http://kyu.snu.ac.kr/sdhj/index.jsp?type=hj/GK14611_00IM0001_093a.jpg","1738_수남면_093a")</f>
        <v>1738_수남면_093a</v>
      </c>
      <c r="B2072" s="2">
        <v>1738</v>
      </c>
      <c r="C2072" s="2" t="s">
        <v>13241</v>
      </c>
      <c r="D2072" s="2" t="s">
        <v>13242</v>
      </c>
      <c r="E2072" s="2">
        <v>2071</v>
      </c>
      <c r="F2072" s="1">
        <v>7</v>
      </c>
      <c r="G2072" s="1" t="s">
        <v>3294</v>
      </c>
      <c r="H2072" s="1" t="s">
        <v>6272</v>
      </c>
      <c r="I2072" s="1">
        <v>6</v>
      </c>
      <c r="L2072" s="1">
        <v>2</v>
      </c>
      <c r="M2072" s="1" t="s">
        <v>12171</v>
      </c>
      <c r="N2072" s="1" t="s">
        <v>12172</v>
      </c>
      <c r="S2072" s="1" t="s">
        <v>131</v>
      </c>
      <c r="T2072" s="1" t="s">
        <v>6366</v>
      </c>
      <c r="U2072" s="1" t="s">
        <v>3540</v>
      </c>
      <c r="V2072" s="1" t="s">
        <v>6622</v>
      </c>
      <c r="Y2072" s="1" t="s">
        <v>3541</v>
      </c>
      <c r="Z2072" s="1" t="s">
        <v>7617</v>
      </c>
      <c r="AC2072" s="1">
        <v>10</v>
      </c>
      <c r="AD2072" s="1" t="s">
        <v>127</v>
      </c>
      <c r="AE2072" s="1" t="s">
        <v>8557</v>
      </c>
      <c r="AF2072" s="1" t="s">
        <v>789</v>
      </c>
      <c r="AG2072" s="1" t="s">
        <v>8594</v>
      </c>
    </row>
    <row r="2073" spans="1:72" ht="13.5" customHeight="1">
      <c r="A2073" s="7" t="str">
        <f>HYPERLINK("http://kyu.snu.ac.kr/sdhj/index.jsp?type=hj/GK14611_00IM0001_093a.jpg","1738_수남면_093a")</f>
        <v>1738_수남면_093a</v>
      </c>
      <c r="B2073" s="2">
        <v>1738</v>
      </c>
      <c r="C2073" s="2" t="s">
        <v>13493</v>
      </c>
      <c r="D2073" s="2" t="s">
        <v>13494</v>
      </c>
      <c r="E2073" s="2">
        <v>2072</v>
      </c>
      <c r="F2073" s="1">
        <v>7</v>
      </c>
      <c r="G2073" s="1" t="s">
        <v>3294</v>
      </c>
      <c r="H2073" s="1" t="s">
        <v>6272</v>
      </c>
      <c r="I2073" s="1">
        <v>6</v>
      </c>
      <c r="L2073" s="1">
        <v>2</v>
      </c>
      <c r="M2073" s="1" t="s">
        <v>12171</v>
      </c>
      <c r="N2073" s="1" t="s">
        <v>12172</v>
      </c>
      <c r="S2073" s="1" t="s">
        <v>62</v>
      </c>
      <c r="T2073" s="1" t="s">
        <v>6363</v>
      </c>
      <c r="AF2073" s="1" t="s">
        <v>128</v>
      </c>
      <c r="AG2073" s="1" t="s">
        <v>6421</v>
      </c>
    </row>
    <row r="2074" spans="1:72" ht="13.5" customHeight="1">
      <c r="A2074" s="7" t="str">
        <f>HYPERLINK("http://kyu.snu.ac.kr/sdhj/index.jsp?type=hj/GK14611_00IM0001_093a.jpg","1738_수남면_093a")</f>
        <v>1738_수남면_093a</v>
      </c>
      <c r="B2074" s="2">
        <v>1738</v>
      </c>
      <c r="C2074" s="2" t="s">
        <v>13493</v>
      </c>
      <c r="D2074" s="2" t="s">
        <v>13494</v>
      </c>
      <c r="E2074" s="2">
        <v>2073</v>
      </c>
      <c r="F2074" s="1">
        <v>7</v>
      </c>
      <c r="G2074" s="1" t="s">
        <v>3294</v>
      </c>
      <c r="H2074" s="1" t="s">
        <v>6272</v>
      </c>
      <c r="I2074" s="1">
        <v>6</v>
      </c>
      <c r="L2074" s="1">
        <v>3</v>
      </c>
      <c r="M2074" s="1" t="s">
        <v>12173</v>
      </c>
      <c r="N2074" s="1" t="s">
        <v>12174</v>
      </c>
      <c r="T2074" s="1" t="s">
        <v>12719</v>
      </c>
      <c r="U2074" s="1" t="s">
        <v>159</v>
      </c>
      <c r="V2074" s="1" t="s">
        <v>6472</v>
      </c>
      <c r="W2074" s="1" t="s">
        <v>1678</v>
      </c>
      <c r="X2074" s="1" t="s">
        <v>6757</v>
      </c>
      <c r="Y2074" s="1" t="s">
        <v>3542</v>
      </c>
      <c r="Z2074" s="1" t="s">
        <v>7616</v>
      </c>
      <c r="AC2074" s="1">
        <v>54</v>
      </c>
      <c r="AD2074" s="1" t="s">
        <v>108</v>
      </c>
      <c r="AE2074" s="1" t="s">
        <v>8540</v>
      </c>
      <c r="AJ2074" s="1" t="s">
        <v>17</v>
      </c>
      <c r="AK2074" s="1" t="s">
        <v>8760</v>
      </c>
      <c r="AL2074" s="1" t="s">
        <v>1664</v>
      </c>
      <c r="AM2074" s="1" t="s">
        <v>11060</v>
      </c>
      <c r="AT2074" s="1" t="s">
        <v>81</v>
      </c>
      <c r="AU2074" s="1" t="s">
        <v>8866</v>
      </c>
      <c r="AV2074" s="1" t="s">
        <v>3543</v>
      </c>
      <c r="AW2074" s="1" t="s">
        <v>9244</v>
      </c>
      <c r="BG2074" s="1" t="s">
        <v>81</v>
      </c>
      <c r="BH2074" s="1" t="s">
        <v>8866</v>
      </c>
      <c r="BI2074" s="1" t="s">
        <v>3544</v>
      </c>
      <c r="BJ2074" s="1" t="s">
        <v>8953</v>
      </c>
      <c r="BK2074" s="1" t="s">
        <v>81</v>
      </c>
      <c r="BL2074" s="1" t="s">
        <v>8866</v>
      </c>
      <c r="BM2074" s="1" t="s">
        <v>3545</v>
      </c>
      <c r="BN2074" s="1" t="s">
        <v>10366</v>
      </c>
      <c r="BO2074" s="1" t="s">
        <v>81</v>
      </c>
      <c r="BP2074" s="1" t="s">
        <v>8866</v>
      </c>
      <c r="BQ2074" s="1" t="s">
        <v>3546</v>
      </c>
      <c r="BR2074" s="1" t="s">
        <v>10815</v>
      </c>
      <c r="BS2074" s="1" t="s">
        <v>50</v>
      </c>
      <c r="BT2074" s="1" t="s">
        <v>11050</v>
      </c>
    </row>
    <row r="2075" spans="1:72" ht="13.5" customHeight="1">
      <c r="A2075" s="7" t="str">
        <f>HYPERLINK("http://kyu.snu.ac.kr/sdhj/index.jsp?type=hj/GK14611_00IM0001_093a.jpg","1738_수남면_093a")</f>
        <v>1738_수남면_093a</v>
      </c>
      <c r="B2075" s="2">
        <v>1738</v>
      </c>
      <c r="C2075" s="2" t="s">
        <v>13303</v>
      </c>
      <c r="D2075" s="2" t="s">
        <v>13304</v>
      </c>
      <c r="E2075" s="2">
        <v>2074</v>
      </c>
      <c r="F2075" s="1">
        <v>7</v>
      </c>
      <c r="G2075" s="1" t="s">
        <v>3294</v>
      </c>
      <c r="H2075" s="1" t="s">
        <v>6272</v>
      </c>
      <c r="I2075" s="1">
        <v>6</v>
      </c>
      <c r="L2075" s="1">
        <v>3</v>
      </c>
      <c r="M2075" s="1" t="s">
        <v>12173</v>
      </c>
      <c r="N2075" s="1" t="s">
        <v>12174</v>
      </c>
      <c r="S2075" s="1" t="s">
        <v>1144</v>
      </c>
      <c r="T2075" s="1" t="s">
        <v>6384</v>
      </c>
      <c r="U2075" s="1" t="s">
        <v>185</v>
      </c>
      <c r="V2075" s="1" t="s">
        <v>6456</v>
      </c>
      <c r="Y2075" s="1" t="s">
        <v>2060</v>
      </c>
      <c r="Z2075" s="1" t="s">
        <v>7615</v>
      </c>
      <c r="AC2075" s="1">
        <v>48</v>
      </c>
      <c r="AD2075" s="1" t="s">
        <v>259</v>
      </c>
      <c r="AE2075" s="1" t="s">
        <v>8571</v>
      </c>
      <c r="AV2075" s="1" t="s">
        <v>3547</v>
      </c>
      <c r="AW2075" s="1" t="s">
        <v>8889</v>
      </c>
    </row>
    <row r="2076" spans="1:72" ht="13.5" customHeight="1">
      <c r="A2076" s="7" t="str">
        <f>HYPERLINK("http://kyu.snu.ac.kr/sdhj/index.jsp?type=hj/GK14611_00IM0001_093a.jpg","1738_수남면_093a")</f>
        <v>1738_수남면_093a</v>
      </c>
      <c r="B2076" s="2">
        <v>1738</v>
      </c>
      <c r="C2076" s="2" t="s">
        <v>13064</v>
      </c>
      <c r="D2076" s="2" t="s">
        <v>13065</v>
      </c>
      <c r="E2076" s="2">
        <v>2075</v>
      </c>
      <c r="F2076" s="1">
        <v>7</v>
      </c>
      <c r="G2076" s="1" t="s">
        <v>3294</v>
      </c>
      <c r="H2076" s="1" t="s">
        <v>6272</v>
      </c>
      <c r="I2076" s="1">
        <v>6</v>
      </c>
      <c r="L2076" s="1">
        <v>3</v>
      </c>
      <c r="M2076" s="1" t="s">
        <v>12173</v>
      </c>
      <c r="N2076" s="1" t="s">
        <v>12174</v>
      </c>
      <c r="S2076" s="1" t="s">
        <v>62</v>
      </c>
      <c r="T2076" s="1" t="s">
        <v>6363</v>
      </c>
      <c r="AC2076" s="1">
        <v>10</v>
      </c>
      <c r="AD2076" s="1" t="s">
        <v>127</v>
      </c>
      <c r="AE2076" s="1" t="s">
        <v>8557</v>
      </c>
    </row>
    <row r="2077" spans="1:72" ht="13.5" customHeight="1">
      <c r="A2077" s="7" t="str">
        <f>HYPERLINK("http://kyu.snu.ac.kr/sdhj/index.jsp?type=hj/GK14611_00IM0001_093a.jpg","1738_수남면_093a")</f>
        <v>1738_수남면_093a</v>
      </c>
      <c r="B2077" s="2">
        <v>1738</v>
      </c>
      <c r="C2077" s="2" t="s">
        <v>12722</v>
      </c>
      <c r="D2077" s="2" t="s">
        <v>12723</v>
      </c>
      <c r="E2077" s="2">
        <v>2076</v>
      </c>
      <c r="F2077" s="1">
        <v>7</v>
      </c>
      <c r="G2077" s="1" t="s">
        <v>3294</v>
      </c>
      <c r="H2077" s="1" t="s">
        <v>6272</v>
      </c>
      <c r="I2077" s="1">
        <v>6</v>
      </c>
      <c r="L2077" s="1">
        <v>3</v>
      </c>
      <c r="M2077" s="1" t="s">
        <v>12173</v>
      </c>
      <c r="N2077" s="1" t="s">
        <v>12174</v>
      </c>
      <c r="S2077" s="1" t="s">
        <v>62</v>
      </c>
      <c r="T2077" s="1" t="s">
        <v>6363</v>
      </c>
      <c r="AF2077" s="1" t="s">
        <v>128</v>
      </c>
      <c r="AG2077" s="1" t="s">
        <v>6421</v>
      </c>
    </row>
    <row r="2078" spans="1:72" ht="13.5" customHeight="1">
      <c r="A2078" s="7" t="str">
        <f>HYPERLINK("http://kyu.snu.ac.kr/sdhj/index.jsp?type=hj/GK14611_00IM0001_093a.jpg","1738_수남면_093a")</f>
        <v>1738_수남면_093a</v>
      </c>
      <c r="B2078" s="2">
        <v>1738</v>
      </c>
      <c r="C2078" s="2" t="s">
        <v>12722</v>
      </c>
      <c r="D2078" s="2" t="s">
        <v>12723</v>
      </c>
      <c r="E2078" s="2">
        <v>2077</v>
      </c>
      <c r="F2078" s="1">
        <v>7</v>
      </c>
      <c r="G2078" s="1" t="s">
        <v>3294</v>
      </c>
      <c r="H2078" s="1" t="s">
        <v>6272</v>
      </c>
      <c r="I2078" s="1">
        <v>6</v>
      </c>
      <c r="L2078" s="1">
        <v>4</v>
      </c>
      <c r="M2078" s="1" t="s">
        <v>12175</v>
      </c>
      <c r="N2078" s="1" t="s">
        <v>12176</v>
      </c>
      <c r="T2078" s="1" t="s">
        <v>12688</v>
      </c>
      <c r="U2078" s="1" t="s">
        <v>79</v>
      </c>
      <c r="V2078" s="1" t="s">
        <v>6493</v>
      </c>
      <c r="W2078" s="1" t="s">
        <v>410</v>
      </c>
      <c r="X2078" s="1" t="s">
        <v>6717</v>
      </c>
      <c r="Y2078" s="1" t="s">
        <v>3548</v>
      </c>
      <c r="Z2078" s="1" t="s">
        <v>7614</v>
      </c>
      <c r="AC2078" s="1">
        <v>54</v>
      </c>
      <c r="AD2078" s="1" t="s">
        <v>511</v>
      </c>
      <c r="AE2078" s="1" t="s">
        <v>8566</v>
      </c>
      <c r="AJ2078" s="1" t="s">
        <v>17</v>
      </c>
      <c r="AK2078" s="1" t="s">
        <v>8760</v>
      </c>
      <c r="AL2078" s="1" t="s">
        <v>50</v>
      </c>
      <c r="AM2078" s="1" t="s">
        <v>11050</v>
      </c>
      <c r="AT2078" s="1" t="s">
        <v>81</v>
      </c>
      <c r="AU2078" s="1" t="s">
        <v>8866</v>
      </c>
      <c r="AV2078" s="1" t="s">
        <v>3405</v>
      </c>
      <c r="AW2078" s="1" t="s">
        <v>9243</v>
      </c>
      <c r="BG2078" s="1" t="s">
        <v>81</v>
      </c>
      <c r="BH2078" s="1" t="s">
        <v>8866</v>
      </c>
      <c r="BI2078" s="1" t="s">
        <v>3406</v>
      </c>
      <c r="BJ2078" s="1" t="s">
        <v>9935</v>
      </c>
      <c r="BK2078" s="1" t="s">
        <v>81</v>
      </c>
      <c r="BL2078" s="1" t="s">
        <v>8866</v>
      </c>
      <c r="BM2078" s="1" t="s">
        <v>3052</v>
      </c>
      <c r="BN2078" s="1" t="s">
        <v>9068</v>
      </c>
      <c r="BO2078" s="1" t="s">
        <v>81</v>
      </c>
      <c r="BP2078" s="1" t="s">
        <v>8866</v>
      </c>
      <c r="BQ2078" s="1" t="s">
        <v>3407</v>
      </c>
      <c r="BR2078" s="1" t="s">
        <v>10591</v>
      </c>
      <c r="BS2078" s="1" t="s">
        <v>55</v>
      </c>
      <c r="BT2078" s="1" t="s">
        <v>8766</v>
      </c>
    </row>
    <row r="2079" spans="1:72" ht="13.5" customHeight="1">
      <c r="A2079" s="7" t="str">
        <f>HYPERLINK("http://kyu.snu.ac.kr/sdhj/index.jsp?type=hj/GK14611_00IM0001_093a.jpg","1738_수남면_093a")</f>
        <v>1738_수남면_093a</v>
      </c>
      <c r="B2079" s="2">
        <v>1738</v>
      </c>
      <c r="C2079" s="2" t="s">
        <v>12703</v>
      </c>
      <c r="D2079" s="2" t="s">
        <v>12704</v>
      </c>
      <c r="E2079" s="2">
        <v>2078</v>
      </c>
      <c r="F2079" s="1">
        <v>7</v>
      </c>
      <c r="G2079" s="1" t="s">
        <v>3294</v>
      </c>
      <c r="H2079" s="1" t="s">
        <v>6272</v>
      </c>
      <c r="I2079" s="1">
        <v>6</v>
      </c>
      <c r="L2079" s="1">
        <v>4</v>
      </c>
      <c r="M2079" s="1" t="s">
        <v>12175</v>
      </c>
      <c r="N2079" s="1" t="s">
        <v>12176</v>
      </c>
      <c r="S2079" s="1" t="s">
        <v>168</v>
      </c>
      <c r="T2079" s="1" t="s">
        <v>6377</v>
      </c>
      <c r="W2079" s="1" t="s">
        <v>52</v>
      </c>
      <c r="X2079" s="1" t="s">
        <v>6724</v>
      </c>
      <c r="Y2079" s="1" t="s">
        <v>170</v>
      </c>
      <c r="Z2079" s="1" t="s">
        <v>6819</v>
      </c>
      <c r="AC2079" s="1">
        <v>78</v>
      </c>
      <c r="AD2079" s="1" t="s">
        <v>558</v>
      </c>
      <c r="AE2079" s="1" t="s">
        <v>8559</v>
      </c>
    </row>
    <row r="2080" spans="1:72" ht="13.5" customHeight="1">
      <c r="A2080" s="7" t="str">
        <f>HYPERLINK("http://kyu.snu.ac.kr/sdhj/index.jsp?type=hj/GK14611_00IM0001_093a.jpg","1738_수남면_093a")</f>
        <v>1738_수남면_093a</v>
      </c>
      <c r="B2080" s="2">
        <v>1738</v>
      </c>
      <c r="C2080" s="2" t="s">
        <v>12692</v>
      </c>
      <c r="D2080" s="2" t="s">
        <v>12693</v>
      </c>
      <c r="E2080" s="2">
        <v>2079</v>
      </c>
      <c r="F2080" s="1">
        <v>7</v>
      </c>
      <c r="G2080" s="1" t="s">
        <v>3294</v>
      </c>
      <c r="H2080" s="1" t="s">
        <v>6272</v>
      </c>
      <c r="I2080" s="1">
        <v>6</v>
      </c>
      <c r="L2080" s="1">
        <v>4</v>
      </c>
      <c r="M2080" s="1" t="s">
        <v>12175</v>
      </c>
      <c r="N2080" s="1" t="s">
        <v>12176</v>
      </c>
      <c r="S2080" s="1" t="s">
        <v>51</v>
      </c>
      <c r="T2080" s="1" t="s">
        <v>6364</v>
      </c>
      <c r="W2080" s="1" t="s">
        <v>38</v>
      </c>
      <c r="X2080" s="1" t="s">
        <v>6711</v>
      </c>
      <c r="Y2080" s="1" t="s">
        <v>170</v>
      </c>
      <c r="Z2080" s="1" t="s">
        <v>6819</v>
      </c>
      <c r="AC2080" s="1">
        <v>49</v>
      </c>
      <c r="AD2080" s="1" t="s">
        <v>585</v>
      </c>
      <c r="AE2080" s="1" t="s">
        <v>8544</v>
      </c>
      <c r="AJ2080" s="1" t="s">
        <v>173</v>
      </c>
      <c r="AK2080" s="1" t="s">
        <v>8258</v>
      </c>
      <c r="AL2080" s="1" t="s">
        <v>41</v>
      </c>
      <c r="AM2080" s="1" t="s">
        <v>8676</v>
      </c>
      <c r="AT2080" s="1" t="s">
        <v>81</v>
      </c>
      <c r="AU2080" s="1" t="s">
        <v>8866</v>
      </c>
      <c r="AV2080" s="1" t="s">
        <v>3549</v>
      </c>
      <c r="AW2080" s="1" t="s">
        <v>9242</v>
      </c>
      <c r="BG2080" s="1" t="s">
        <v>81</v>
      </c>
      <c r="BH2080" s="1" t="s">
        <v>8866</v>
      </c>
      <c r="BI2080" s="1" t="s">
        <v>2387</v>
      </c>
      <c r="BJ2080" s="1" t="s">
        <v>6808</v>
      </c>
      <c r="BK2080" s="1" t="s">
        <v>81</v>
      </c>
      <c r="BL2080" s="1" t="s">
        <v>8866</v>
      </c>
      <c r="BM2080" s="1" t="s">
        <v>3415</v>
      </c>
      <c r="BN2080" s="1" t="s">
        <v>10365</v>
      </c>
      <c r="BO2080" s="1" t="s">
        <v>81</v>
      </c>
      <c r="BP2080" s="1" t="s">
        <v>8866</v>
      </c>
      <c r="BQ2080" s="1" t="s">
        <v>3550</v>
      </c>
      <c r="BR2080" s="1" t="s">
        <v>10814</v>
      </c>
      <c r="BS2080" s="1" t="s">
        <v>78</v>
      </c>
      <c r="BT2080" s="1" t="s">
        <v>8776</v>
      </c>
    </row>
    <row r="2081" spans="1:72" ht="13.5" customHeight="1">
      <c r="A2081" s="7" t="str">
        <f>HYPERLINK("http://kyu.snu.ac.kr/sdhj/index.jsp?type=hj/GK14611_00IM0001_093a.jpg","1738_수남면_093a")</f>
        <v>1738_수남면_093a</v>
      </c>
      <c r="B2081" s="2">
        <v>1738</v>
      </c>
      <c r="C2081" s="2" t="s">
        <v>13108</v>
      </c>
      <c r="D2081" s="2" t="s">
        <v>13109</v>
      </c>
      <c r="E2081" s="2">
        <v>2080</v>
      </c>
      <c r="F2081" s="1">
        <v>7</v>
      </c>
      <c r="G2081" s="1" t="s">
        <v>3294</v>
      </c>
      <c r="H2081" s="1" t="s">
        <v>6272</v>
      </c>
      <c r="I2081" s="1">
        <v>6</v>
      </c>
      <c r="L2081" s="1">
        <v>4</v>
      </c>
      <c r="M2081" s="1" t="s">
        <v>12175</v>
      </c>
      <c r="N2081" s="1" t="s">
        <v>12176</v>
      </c>
      <c r="S2081" s="1" t="s">
        <v>131</v>
      </c>
      <c r="T2081" s="1" t="s">
        <v>6366</v>
      </c>
      <c r="U2081" s="1" t="s">
        <v>159</v>
      </c>
      <c r="V2081" s="1" t="s">
        <v>6472</v>
      </c>
      <c r="Y2081" s="1" t="s">
        <v>3551</v>
      </c>
      <c r="Z2081" s="1" t="s">
        <v>7325</v>
      </c>
      <c r="AC2081" s="1">
        <v>25</v>
      </c>
      <c r="AD2081" s="1" t="s">
        <v>487</v>
      </c>
      <c r="AE2081" s="1" t="s">
        <v>8536</v>
      </c>
    </row>
    <row r="2082" spans="1:72" ht="13.5" customHeight="1">
      <c r="A2082" s="7" t="str">
        <f>HYPERLINK("http://kyu.snu.ac.kr/sdhj/index.jsp?type=hj/GK14611_00IM0001_093a.jpg","1738_수남면_093a")</f>
        <v>1738_수남면_093a</v>
      </c>
      <c r="B2082" s="2">
        <v>1738</v>
      </c>
      <c r="C2082" s="2" t="s">
        <v>12692</v>
      </c>
      <c r="D2082" s="2" t="s">
        <v>12693</v>
      </c>
      <c r="E2082" s="2">
        <v>2081</v>
      </c>
      <c r="F2082" s="1">
        <v>7</v>
      </c>
      <c r="G2082" s="1" t="s">
        <v>3294</v>
      </c>
      <c r="H2082" s="1" t="s">
        <v>6272</v>
      </c>
      <c r="I2082" s="1">
        <v>6</v>
      </c>
      <c r="L2082" s="1">
        <v>4</v>
      </c>
      <c r="M2082" s="1" t="s">
        <v>12175</v>
      </c>
      <c r="N2082" s="1" t="s">
        <v>12176</v>
      </c>
      <c r="S2082" s="1" t="s">
        <v>475</v>
      </c>
      <c r="T2082" s="1" t="s">
        <v>6368</v>
      </c>
      <c r="W2082" s="1" t="s">
        <v>398</v>
      </c>
      <c r="X2082" s="1" t="s">
        <v>6423</v>
      </c>
      <c r="Y2082" s="1" t="s">
        <v>170</v>
      </c>
      <c r="Z2082" s="1" t="s">
        <v>6819</v>
      </c>
      <c r="AC2082" s="1">
        <v>27</v>
      </c>
      <c r="AD2082" s="1" t="s">
        <v>476</v>
      </c>
      <c r="AE2082" s="1" t="s">
        <v>7652</v>
      </c>
    </row>
    <row r="2083" spans="1:72" ht="13.5" customHeight="1">
      <c r="A2083" s="7" t="str">
        <f>HYPERLINK("http://kyu.snu.ac.kr/sdhj/index.jsp?type=hj/GK14611_00IM0001_093a.jpg","1738_수남면_093a")</f>
        <v>1738_수남면_093a</v>
      </c>
      <c r="B2083" s="2">
        <v>1738</v>
      </c>
      <c r="C2083" s="2" t="s">
        <v>12692</v>
      </c>
      <c r="D2083" s="2" t="s">
        <v>12693</v>
      </c>
      <c r="E2083" s="2">
        <v>2082</v>
      </c>
      <c r="F2083" s="1">
        <v>7</v>
      </c>
      <c r="G2083" s="1" t="s">
        <v>3294</v>
      </c>
      <c r="H2083" s="1" t="s">
        <v>6272</v>
      </c>
      <c r="I2083" s="1">
        <v>6</v>
      </c>
      <c r="L2083" s="1">
        <v>4</v>
      </c>
      <c r="M2083" s="1" t="s">
        <v>12175</v>
      </c>
      <c r="N2083" s="1" t="s">
        <v>12176</v>
      </c>
      <c r="S2083" s="1" t="s">
        <v>131</v>
      </c>
      <c r="T2083" s="1" t="s">
        <v>6366</v>
      </c>
      <c r="U2083" s="1" t="s">
        <v>159</v>
      </c>
      <c r="V2083" s="1" t="s">
        <v>6472</v>
      </c>
      <c r="Y2083" s="1" t="s">
        <v>3552</v>
      </c>
      <c r="Z2083" s="1" t="s">
        <v>7613</v>
      </c>
      <c r="AC2083" s="1">
        <v>23</v>
      </c>
      <c r="AD2083" s="1" t="s">
        <v>284</v>
      </c>
      <c r="AE2083" s="1" t="s">
        <v>8572</v>
      </c>
    </row>
    <row r="2084" spans="1:72" ht="13.5" customHeight="1">
      <c r="A2084" s="7" t="str">
        <f>HYPERLINK("http://kyu.snu.ac.kr/sdhj/index.jsp?type=hj/GK14611_00IM0001_093a.jpg","1738_수남면_093a")</f>
        <v>1738_수남면_093a</v>
      </c>
      <c r="B2084" s="2">
        <v>1738</v>
      </c>
      <c r="C2084" s="2" t="s">
        <v>12692</v>
      </c>
      <c r="D2084" s="2" t="s">
        <v>12693</v>
      </c>
      <c r="E2084" s="2">
        <v>2083</v>
      </c>
      <c r="F2084" s="1">
        <v>7</v>
      </c>
      <c r="G2084" s="1" t="s">
        <v>3294</v>
      </c>
      <c r="H2084" s="1" t="s">
        <v>6272</v>
      </c>
      <c r="I2084" s="1">
        <v>6</v>
      </c>
      <c r="L2084" s="1">
        <v>4</v>
      </c>
      <c r="M2084" s="1" t="s">
        <v>12175</v>
      </c>
      <c r="N2084" s="1" t="s">
        <v>12176</v>
      </c>
      <c r="S2084" s="1" t="s">
        <v>475</v>
      </c>
      <c r="T2084" s="1" t="s">
        <v>6368</v>
      </c>
      <c r="W2084" s="1" t="s">
        <v>38</v>
      </c>
      <c r="X2084" s="1" t="s">
        <v>6711</v>
      </c>
      <c r="Y2084" s="1" t="s">
        <v>170</v>
      </c>
      <c r="Z2084" s="1" t="s">
        <v>6819</v>
      </c>
      <c r="AC2084" s="1">
        <v>23</v>
      </c>
      <c r="AD2084" s="1" t="s">
        <v>284</v>
      </c>
      <c r="AE2084" s="1" t="s">
        <v>8572</v>
      </c>
      <c r="AF2084" s="1" t="s">
        <v>789</v>
      </c>
      <c r="AG2084" s="1" t="s">
        <v>8594</v>
      </c>
    </row>
    <row r="2085" spans="1:72" ht="13.5" customHeight="1">
      <c r="A2085" s="7" t="str">
        <f>HYPERLINK("http://kyu.snu.ac.kr/sdhj/index.jsp?type=hj/GK14611_00IM0001_093a.jpg","1738_수남면_093a")</f>
        <v>1738_수남면_093a</v>
      </c>
      <c r="B2085" s="2">
        <v>1738</v>
      </c>
      <c r="C2085" s="2" t="s">
        <v>12692</v>
      </c>
      <c r="D2085" s="2" t="s">
        <v>12693</v>
      </c>
      <c r="E2085" s="2">
        <v>2084</v>
      </c>
      <c r="F2085" s="1">
        <v>7</v>
      </c>
      <c r="G2085" s="1" t="s">
        <v>3294</v>
      </c>
      <c r="H2085" s="1" t="s">
        <v>6272</v>
      </c>
      <c r="I2085" s="1">
        <v>6</v>
      </c>
      <c r="L2085" s="1">
        <v>4</v>
      </c>
      <c r="M2085" s="1" t="s">
        <v>12175</v>
      </c>
      <c r="N2085" s="1" t="s">
        <v>12176</v>
      </c>
      <c r="S2085" s="1" t="s">
        <v>62</v>
      </c>
      <c r="T2085" s="1" t="s">
        <v>6363</v>
      </c>
      <c r="AF2085" s="1" t="s">
        <v>87</v>
      </c>
      <c r="AG2085" s="1" t="s">
        <v>8597</v>
      </c>
    </row>
    <row r="2086" spans="1:72" ht="13.5" customHeight="1">
      <c r="A2086" s="7" t="str">
        <f>HYPERLINK("http://kyu.snu.ac.kr/sdhj/index.jsp?type=hj/GK14611_00IM0001_093a.jpg","1738_수남면_093a")</f>
        <v>1738_수남면_093a</v>
      </c>
      <c r="B2086" s="2">
        <v>1738</v>
      </c>
      <c r="C2086" s="2" t="s">
        <v>12692</v>
      </c>
      <c r="D2086" s="2" t="s">
        <v>12693</v>
      </c>
      <c r="E2086" s="2">
        <v>2085</v>
      </c>
      <c r="F2086" s="1">
        <v>7</v>
      </c>
      <c r="G2086" s="1" t="s">
        <v>3294</v>
      </c>
      <c r="H2086" s="1" t="s">
        <v>6272</v>
      </c>
      <c r="I2086" s="1">
        <v>6</v>
      </c>
      <c r="L2086" s="1">
        <v>4</v>
      </c>
      <c r="M2086" s="1" t="s">
        <v>12175</v>
      </c>
      <c r="N2086" s="1" t="s">
        <v>12176</v>
      </c>
      <c r="S2086" s="1" t="s">
        <v>62</v>
      </c>
      <c r="T2086" s="1" t="s">
        <v>6363</v>
      </c>
      <c r="AC2086" s="1">
        <v>22</v>
      </c>
      <c r="AD2086" s="1" t="s">
        <v>199</v>
      </c>
      <c r="AE2086" s="1" t="s">
        <v>8564</v>
      </c>
    </row>
    <row r="2087" spans="1:72" ht="13.5" customHeight="1">
      <c r="A2087" s="7" t="str">
        <f>HYPERLINK("http://kyu.snu.ac.kr/sdhj/index.jsp?type=hj/GK14611_00IM0001_093a.jpg","1738_수남면_093a")</f>
        <v>1738_수남면_093a</v>
      </c>
      <c r="B2087" s="2">
        <v>1738</v>
      </c>
      <c r="C2087" s="2" t="s">
        <v>12692</v>
      </c>
      <c r="D2087" s="2" t="s">
        <v>12693</v>
      </c>
      <c r="E2087" s="2">
        <v>2086</v>
      </c>
      <c r="F2087" s="1">
        <v>7</v>
      </c>
      <c r="G2087" s="1" t="s">
        <v>3294</v>
      </c>
      <c r="H2087" s="1" t="s">
        <v>6272</v>
      </c>
      <c r="I2087" s="1">
        <v>6</v>
      </c>
      <c r="L2087" s="1">
        <v>4</v>
      </c>
      <c r="M2087" s="1" t="s">
        <v>12175</v>
      </c>
      <c r="N2087" s="1" t="s">
        <v>12176</v>
      </c>
      <c r="S2087" s="1" t="s">
        <v>62</v>
      </c>
      <c r="T2087" s="1" t="s">
        <v>6363</v>
      </c>
      <c r="AC2087" s="1">
        <v>17</v>
      </c>
      <c r="AD2087" s="1" t="s">
        <v>88</v>
      </c>
      <c r="AE2087" s="1" t="s">
        <v>8561</v>
      </c>
    </row>
    <row r="2088" spans="1:72" ht="13.5" customHeight="1">
      <c r="A2088" s="7" t="str">
        <f>HYPERLINK("http://kyu.snu.ac.kr/sdhj/index.jsp?type=hj/GK14611_00IM0001_093a.jpg","1738_수남면_093a")</f>
        <v>1738_수남면_093a</v>
      </c>
      <c r="B2088" s="2">
        <v>1738</v>
      </c>
      <c r="C2088" s="2" t="s">
        <v>12692</v>
      </c>
      <c r="D2088" s="2" t="s">
        <v>12693</v>
      </c>
      <c r="E2088" s="2">
        <v>2087</v>
      </c>
      <c r="F2088" s="1">
        <v>7</v>
      </c>
      <c r="G2088" s="1" t="s">
        <v>3294</v>
      </c>
      <c r="H2088" s="1" t="s">
        <v>6272</v>
      </c>
      <c r="I2088" s="1">
        <v>6</v>
      </c>
      <c r="L2088" s="1">
        <v>4</v>
      </c>
      <c r="M2088" s="1" t="s">
        <v>12175</v>
      </c>
      <c r="N2088" s="1" t="s">
        <v>12176</v>
      </c>
      <c r="T2088" s="1" t="s">
        <v>13828</v>
      </c>
      <c r="U2088" s="1" t="s">
        <v>181</v>
      </c>
      <c r="V2088" s="1" t="s">
        <v>6448</v>
      </c>
      <c r="Y2088" s="1" t="s">
        <v>13724</v>
      </c>
      <c r="Z2088" s="1" t="s">
        <v>7296</v>
      </c>
      <c r="AC2088" s="1">
        <v>49</v>
      </c>
      <c r="AD2088" s="1" t="s">
        <v>585</v>
      </c>
      <c r="AE2088" s="1" t="s">
        <v>8544</v>
      </c>
      <c r="BB2088" s="1" t="s">
        <v>181</v>
      </c>
      <c r="BC2088" s="1" t="s">
        <v>6448</v>
      </c>
      <c r="BD2088" s="1" t="s">
        <v>2258</v>
      </c>
      <c r="BE2088" s="1" t="s">
        <v>7306</v>
      </c>
      <c r="BF2088" s="1" t="s">
        <v>11492</v>
      </c>
    </row>
    <row r="2089" spans="1:72" ht="13.5" customHeight="1">
      <c r="A2089" s="7" t="str">
        <f>HYPERLINK("http://kyu.snu.ac.kr/sdhj/index.jsp?type=hj/GK14611_00IM0001_093a.jpg","1738_수남면_093a")</f>
        <v>1738_수남면_093a</v>
      </c>
      <c r="B2089" s="2">
        <v>1738</v>
      </c>
      <c r="C2089" s="2" t="s">
        <v>12735</v>
      </c>
      <c r="D2089" s="2" t="s">
        <v>12736</v>
      </c>
      <c r="E2089" s="2">
        <v>2088</v>
      </c>
      <c r="F2089" s="1">
        <v>7</v>
      </c>
      <c r="G2089" s="1" t="s">
        <v>3294</v>
      </c>
      <c r="H2089" s="1" t="s">
        <v>6272</v>
      </c>
      <c r="I2089" s="1">
        <v>6</v>
      </c>
      <c r="L2089" s="1">
        <v>4</v>
      </c>
      <c r="M2089" s="1" t="s">
        <v>12175</v>
      </c>
      <c r="N2089" s="1" t="s">
        <v>12176</v>
      </c>
      <c r="T2089" s="1" t="s">
        <v>13828</v>
      </c>
      <c r="U2089" s="1" t="s">
        <v>181</v>
      </c>
      <c r="V2089" s="1" t="s">
        <v>6448</v>
      </c>
      <c r="Y2089" s="1" t="s">
        <v>3553</v>
      </c>
      <c r="Z2089" s="1" t="s">
        <v>7612</v>
      </c>
      <c r="AC2089" s="1">
        <v>16</v>
      </c>
      <c r="AD2089" s="1" t="s">
        <v>88</v>
      </c>
      <c r="AE2089" s="1" t="s">
        <v>8561</v>
      </c>
      <c r="BB2089" s="1" t="s">
        <v>239</v>
      </c>
      <c r="BC2089" s="1" t="s">
        <v>6489</v>
      </c>
      <c r="BF2089" s="1" t="s">
        <v>11522</v>
      </c>
    </row>
    <row r="2090" spans="1:72" ht="13.5" customHeight="1">
      <c r="A2090" s="7" t="str">
        <f>HYPERLINK("http://kyu.snu.ac.kr/sdhj/index.jsp?type=hj/GK14611_00IM0001_093a.jpg","1738_수남면_093a")</f>
        <v>1738_수남면_093a</v>
      </c>
      <c r="B2090" s="2">
        <v>1738</v>
      </c>
      <c r="C2090" s="2" t="s">
        <v>12735</v>
      </c>
      <c r="D2090" s="2" t="s">
        <v>12736</v>
      </c>
      <c r="E2090" s="2">
        <v>2089</v>
      </c>
      <c r="F2090" s="1">
        <v>7</v>
      </c>
      <c r="G2090" s="1" t="s">
        <v>3294</v>
      </c>
      <c r="H2090" s="1" t="s">
        <v>6272</v>
      </c>
      <c r="I2090" s="1">
        <v>6</v>
      </c>
      <c r="L2090" s="1">
        <v>4</v>
      </c>
      <c r="M2090" s="1" t="s">
        <v>12175</v>
      </c>
      <c r="N2090" s="1" t="s">
        <v>12176</v>
      </c>
      <c r="T2090" s="1" t="s">
        <v>13828</v>
      </c>
      <c r="U2090" s="1" t="s">
        <v>181</v>
      </c>
      <c r="V2090" s="1" t="s">
        <v>6448</v>
      </c>
      <c r="Y2090" s="1" t="s">
        <v>3554</v>
      </c>
      <c r="Z2090" s="1" t="s">
        <v>7611</v>
      </c>
      <c r="AG2090" s="1" t="s">
        <v>13849</v>
      </c>
      <c r="AI2090" s="1" t="s">
        <v>13850</v>
      </c>
      <c r="BB2090" s="1" t="s">
        <v>181</v>
      </c>
      <c r="BC2090" s="1" t="s">
        <v>6448</v>
      </c>
      <c r="BD2090" s="1" t="s">
        <v>1150</v>
      </c>
      <c r="BE2090" s="1" t="s">
        <v>7607</v>
      </c>
      <c r="BF2090" s="1" t="s">
        <v>11491</v>
      </c>
    </row>
    <row r="2091" spans="1:72" ht="13.5" customHeight="1">
      <c r="A2091" s="7" t="str">
        <f>HYPERLINK("http://kyu.snu.ac.kr/sdhj/index.jsp?type=hj/GK14611_00IM0001_093a.jpg","1738_수남면_093a")</f>
        <v>1738_수남면_093a</v>
      </c>
      <c r="B2091" s="2">
        <v>1738</v>
      </c>
      <c r="C2091" s="2" t="s">
        <v>12735</v>
      </c>
      <c r="D2091" s="2" t="s">
        <v>12736</v>
      </c>
      <c r="E2091" s="2">
        <v>2090</v>
      </c>
      <c r="F2091" s="1">
        <v>7</v>
      </c>
      <c r="G2091" s="1" t="s">
        <v>3294</v>
      </c>
      <c r="H2091" s="1" t="s">
        <v>6272</v>
      </c>
      <c r="I2091" s="1">
        <v>6</v>
      </c>
      <c r="L2091" s="1">
        <v>4</v>
      </c>
      <c r="M2091" s="1" t="s">
        <v>12175</v>
      </c>
      <c r="N2091" s="1" t="s">
        <v>12176</v>
      </c>
      <c r="T2091" s="1" t="s">
        <v>13828</v>
      </c>
      <c r="U2091" s="1" t="s">
        <v>181</v>
      </c>
      <c r="V2091" s="1" t="s">
        <v>6448</v>
      </c>
      <c r="Y2091" s="1" t="s">
        <v>3555</v>
      </c>
      <c r="Z2091" s="1" t="s">
        <v>7610</v>
      </c>
      <c r="AG2091" s="1" t="s">
        <v>13849</v>
      </c>
      <c r="AI2091" s="1" t="s">
        <v>13850</v>
      </c>
      <c r="BC2091" s="1" t="s">
        <v>6448</v>
      </c>
      <c r="BE2091" s="1" t="s">
        <v>7607</v>
      </c>
      <c r="BF2091" s="1" t="s">
        <v>11492</v>
      </c>
    </row>
    <row r="2092" spans="1:72" ht="13.5" customHeight="1">
      <c r="A2092" s="7" t="str">
        <f>HYPERLINK("http://kyu.snu.ac.kr/sdhj/index.jsp?type=hj/GK14611_00IM0001_093a.jpg","1738_수남면_093a")</f>
        <v>1738_수남면_093a</v>
      </c>
      <c r="B2092" s="2">
        <v>1738</v>
      </c>
      <c r="C2092" s="2" t="s">
        <v>12735</v>
      </c>
      <c r="D2092" s="2" t="s">
        <v>12736</v>
      </c>
      <c r="E2092" s="2">
        <v>2091</v>
      </c>
      <c r="F2092" s="1">
        <v>7</v>
      </c>
      <c r="G2092" s="1" t="s">
        <v>3294</v>
      </c>
      <c r="H2092" s="1" t="s">
        <v>6272</v>
      </c>
      <c r="I2092" s="1">
        <v>6</v>
      </c>
      <c r="L2092" s="1">
        <v>4</v>
      </c>
      <c r="M2092" s="1" t="s">
        <v>12175</v>
      </c>
      <c r="N2092" s="1" t="s">
        <v>12176</v>
      </c>
      <c r="T2092" s="1" t="s">
        <v>13828</v>
      </c>
      <c r="U2092" s="1" t="s">
        <v>181</v>
      </c>
      <c r="V2092" s="1" t="s">
        <v>6448</v>
      </c>
      <c r="Y2092" s="1" t="s">
        <v>1044</v>
      </c>
      <c r="Z2092" s="1" t="s">
        <v>7083</v>
      </c>
      <c r="AG2092" s="1" t="s">
        <v>13849</v>
      </c>
      <c r="AI2092" s="1" t="s">
        <v>13850</v>
      </c>
      <c r="BF2092" s="1" t="s">
        <v>11546</v>
      </c>
    </row>
    <row r="2093" spans="1:72" ht="13.5" customHeight="1">
      <c r="A2093" s="7" t="str">
        <f>HYPERLINK("http://kyu.snu.ac.kr/sdhj/index.jsp?type=hj/GK14611_00IM0001_093a.jpg","1738_수남면_093a")</f>
        <v>1738_수남면_093a</v>
      </c>
      <c r="B2093" s="2">
        <v>1738</v>
      </c>
      <c r="C2093" s="2" t="s">
        <v>12735</v>
      </c>
      <c r="D2093" s="2" t="s">
        <v>12736</v>
      </c>
      <c r="E2093" s="2">
        <v>2092</v>
      </c>
      <c r="F2093" s="1">
        <v>7</v>
      </c>
      <c r="G2093" s="1" t="s">
        <v>3294</v>
      </c>
      <c r="H2093" s="1" t="s">
        <v>6272</v>
      </c>
      <c r="I2093" s="1">
        <v>6</v>
      </c>
      <c r="L2093" s="1">
        <v>4</v>
      </c>
      <c r="M2093" s="1" t="s">
        <v>12175</v>
      </c>
      <c r="N2093" s="1" t="s">
        <v>12176</v>
      </c>
      <c r="T2093" s="1" t="s">
        <v>13828</v>
      </c>
      <c r="U2093" s="1" t="s">
        <v>181</v>
      </c>
      <c r="V2093" s="1" t="s">
        <v>6448</v>
      </c>
      <c r="Y2093" s="1" t="s">
        <v>13851</v>
      </c>
      <c r="Z2093" s="1" t="s">
        <v>7609</v>
      </c>
      <c r="AF2093" s="1" t="s">
        <v>3556</v>
      </c>
      <c r="AG2093" s="1" t="s">
        <v>8632</v>
      </c>
      <c r="AH2093" s="1" t="s">
        <v>50</v>
      </c>
      <c r="AI2093" s="1" t="s">
        <v>11050</v>
      </c>
      <c r="BF2093" s="1" t="s">
        <v>11492</v>
      </c>
    </row>
    <row r="2094" spans="1:72" ht="13.5" customHeight="1">
      <c r="A2094" s="7" t="str">
        <f>HYPERLINK("http://kyu.snu.ac.kr/sdhj/index.jsp?type=hj/GK14611_00IM0001_093a.jpg","1738_수남면_093a")</f>
        <v>1738_수남면_093a</v>
      </c>
      <c r="B2094" s="2">
        <v>1738</v>
      </c>
      <c r="C2094" s="2" t="s">
        <v>12735</v>
      </c>
      <c r="D2094" s="2" t="s">
        <v>12736</v>
      </c>
      <c r="E2094" s="2">
        <v>2093</v>
      </c>
      <c r="F2094" s="1">
        <v>7</v>
      </c>
      <c r="G2094" s="1" t="s">
        <v>3294</v>
      </c>
      <c r="H2094" s="1" t="s">
        <v>6272</v>
      </c>
      <c r="I2094" s="1">
        <v>6</v>
      </c>
      <c r="L2094" s="1">
        <v>4</v>
      </c>
      <c r="M2094" s="1" t="s">
        <v>12175</v>
      </c>
      <c r="N2094" s="1" t="s">
        <v>12176</v>
      </c>
      <c r="T2094" s="1" t="s">
        <v>13828</v>
      </c>
      <c r="U2094" s="1" t="s">
        <v>181</v>
      </c>
      <c r="V2094" s="1" t="s">
        <v>6448</v>
      </c>
      <c r="Y2094" s="1" t="s">
        <v>3194</v>
      </c>
      <c r="Z2094" s="1" t="s">
        <v>7608</v>
      </c>
      <c r="AG2094" s="1" t="s">
        <v>13849</v>
      </c>
      <c r="AI2094" s="1" t="s">
        <v>13852</v>
      </c>
    </row>
    <row r="2095" spans="1:72" ht="13.5" customHeight="1">
      <c r="A2095" s="7" t="str">
        <f>HYPERLINK("http://kyu.snu.ac.kr/sdhj/index.jsp?type=hj/GK14611_00IM0001_093a.jpg","1738_수남면_093a")</f>
        <v>1738_수남면_093a</v>
      </c>
      <c r="B2095" s="2">
        <v>1738</v>
      </c>
      <c r="C2095" s="2" t="s">
        <v>12692</v>
      </c>
      <c r="D2095" s="2" t="s">
        <v>12693</v>
      </c>
      <c r="E2095" s="2">
        <v>2094</v>
      </c>
      <c r="F2095" s="1">
        <v>7</v>
      </c>
      <c r="G2095" s="1" t="s">
        <v>3294</v>
      </c>
      <c r="H2095" s="1" t="s">
        <v>6272</v>
      </c>
      <c r="I2095" s="1">
        <v>6</v>
      </c>
      <c r="L2095" s="1">
        <v>4</v>
      </c>
      <c r="M2095" s="1" t="s">
        <v>12175</v>
      </c>
      <c r="N2095" s="1" t="s">
        <v>12176</v>
      </c>
      <c r="T2095" s="1" t="s">
        <v>13828</v>
      </c>
      <c r="U2095" s="1" t="s">
        <v>181</v>
      </c>
      <c r="V2095" s="1" t="s">
        <v>6448</v>
      </c>
      <c r="Y2095" s="1" t="s">
        <v>1150</v>
      </c>
      <c r="Z2095" s="1" t="s">
        <v>7607</v>
      </c>
      <c r="AF2095" s="1" t="s">
        <v>3556</v>
      </c>
      <c r="AG2095" s="1" t="s">
        <v>8632</v>
      </c>
      <c r="AH2095" s="1" t="s">
        <v>2532</v>
      </c>
      <c r="AI2095" s="1" t="s">
        <v>8702</v>
      </c>
    </row>
    <row r="2096" spans="1:72" ht="13.5" customHeight="1">
      <c r="A2096" s="7" t="str">
        <f>HYPERLINK("http://kyu.snu.ac.kr/sdhj/index.jsp?type=hj/GK14611_00IM0001_093a.jpg","1738_수남면_093a")</f>
        <v>1738_수남면_093a</v>
      </c>
      <c r="B2096" s="2">
        <v>1738</v>
      </c>
      <c r="C2096" s="2" t="s">
        <v>13704</v>
      </c>
      <c r="D2096" s="2" t="s">
        <v>13705</v>
      </c>
      <c r="E2096" s="2">
        <v>2095</v>
      </c>
      <c r="F2096" s="1">
        <v>7</v>
      </c>
      <c r="G2096" s="1" t="s">
        <v>3294</v>
      </c>
      <c r="H2096" s="1" t="s">
        <v>6272</v>
      </c>
      <c r="I2096" s="1">
        <v>6</v>
      </c>
      <c r="L2096" s="1">
        <v>5</v>
      </c>
      <c r="M2096" s="1" t="s">
        <v>3523</v>
      </c>
      <c r="N2096" s="1" t="s">
        <v>6312</v>
      </c>
      <c r="Q2096" s="1" t="s">
        <v>3557</v>
      </c>
      <c r="R2096" s="1" t="s">
        <v>6355</v>
      </c>
      <c r="T2096" s="1" t="s">
        <v>12709</v>
      </c>
      <c r="U2096" s="1" t="s">
        <v>3558</v>
      </c>
      <c r="V2096" s="1" t="s">
        <v>6623</v>
      </c>
      <c r="W2096" s="1" t="s">
        <v>13853</v>
      </c>
      <c r="X2096" s="1" t="s">
        <v>14446</v>
      </c>
      <c r="Y2096" s="1" t="s">
        <v>85</v>
      </c>
      <c r="Z2096" s="1" t="s">
        <v>6791</v>
      </c>
      <c r="AC2096" s="1">
        <v>50</v>
      </c>
      <c r="AD2096" s="1" t="s">
        <v>469</v>
      </c>
      <c r="AE2096" s="1" t="s">
        <v>8574</v>
      </c>
      <c r="AJ2096" s="1" t="s">
        <v>17</v>
      </c>
      <c r="AK2096" s="1" t="s">
        <v>8760</v>
      </c>
      <c r="AL2096" s="1" t="s">
        <v>41</v>
      </c>
      <c r="AM2096" s="1" t="s">
        <v>8676</v>
      </c>
      <c r="AT2096" s="1" t="s">
        <v>119</v>
      </c>
      <c r="AU2096" s="1" t="s">
        <v>8868</v>
      </c>
      <c r="AV2096" s="1" t="s">
        <v>3559</v>
      </c>
      <c r="AW2096" s="1" t="s">
        <v>9241</v>
      </c>
      <c r="BG2096" s="1" t="s">
        <v>119</v>
      </c>
      <c r="BH2096" s="1" t="s">
        <v>8868</v>
      </c>
      <c r="BI2096" s="1" t="s">
        <v>3560</v>
      </c>
      <c r="BJ2096" s="1" t="s">
        <v>9934</v>
      </c>
      <c r="BK2096" s="1" t="s">
        <v>2700</v>
      </c>
      <c r="BL2096" s="1" t="s">
        <v>10135</v>
      </c>
      <c r="BM2096" s="1" t="s">
        <v>3561</v>
      </c>
      <c r="BN2096" s="1" t="s">
        <v>9012</v>
      </c>
      <c r="BO2096" s="1" t="s">
        <v>119</v>
      </c>
      <c r="BP2096" s="1" t="s">
        <v>8868</v>
      </c>
      <c r="BQ2096" s="1" t="s">
        <v>3562</v>
      </c>
      <c r="BR2096" s="1" t="s">
        <v>10813</v>
      </c>
      <c r="BS2096" s="1" t="s">
        <v>103</v>
      </c>
      <c r="BT2096" s="1" t="s">
        <v>8747</v>
      </c>
    </row>
    <row r="2097" spans="1:72" ht="13.5" customHeight="1">
      <c r="A2097" s="7" t="str">
        <f>HYPERLINK("http://kyu.snu.ac.kr/sdhj/index.jsp?type=hj/GK14611_00IM0001_093a.jpg","1738_수남면_093a")</f>
        <v>1738_수남면_093a</v>
      </c>
      <c r="B2097" s="2">
        <v>1738</v>
      </c>
      <c r="C2097" s="2" t="s">
        <v>12779</v>
      </c>
      <c r="D2097" s="2" t="s">
        <v>12780</v>
      </c>
      <c r="E2097" s="2">
        <v>2096</v>
      </c>
      <c r="F2097" s="1">
        <v>7</v>
      </c>
      <c r="G2097" s="1" t="s">
        <v>3294</v>
      </c>
      <c r="H2097" s="1" t="s">
        <v>6272</v>
      </c>
      <c r="I2097" s="1">
        <v>6</v>
      </c>
      <c r="L2097" s="1">
        <v>5</v>
      </c>
      <c r="M2097" s="1" t="s">
        <v>3523</v>
      </c>
      <c r="N2097" s="1" t="s">
        <v>6312</v>
      </c>
      <c r="S2097" s="1" t="s">
        <v>51</v>
      </c>
      <c r="T2097" s="1" t="s">
        <v>6364</v>
      </c>
      <c r="W2097" s="1" t="s">
        <v>145</v>
      </c>
      <c r="X2097" s="1" t="s">
        <v>6714</v>
      </c>
      <c r="Y2097" s="1" t="s">
        <v>53</v>
      </c>
      <c r="Z2097" s="1" t="s">
        <v>6773</v>
      </c>
      <c r="AC2097" s="1">
        <v>41</v>
      </c>
      <c r="AD2097" s="1" t="s">
        <v>172</v>
      </c>
      <c r="AE2097" s="1" t="s">
        <v>8583</v>
      </c>
      <c r="AF2097" s="1" t="s">
        <v>789</v>
      </c>
      <c r="AG2097" s="1" t="s">
        <v>8594</v>
      </c>
      <c r="AJ2097" s="1" t="s">
        <v>17</v>
      </c>
      <c r="AK2097" s="1" t="s">
        <v>8760</v>
      </c>
      <c r="AL2097" s="1" t="s">
        <v>146</v>
      </c>
      <c r="AM2097" s="1" t="s">
        <v>8757</v>
      </c>
      <c r="AT2097" s="1" t="s">
        <v>755</v>
      </c>
      <c r="AU2097" s="1" t="s">
        <v>6594</v>
      </c>
      <c r="AV2097" s="1" t="s">
        <v>6252</v>
      </c>
      <c r="AW2097" s="1" t="s">
        <v>6722</v>
      </c>
      <c r="BG2097" s="1" t="s">
        <v>81</v>
      </c>
      <c r="BH2097" s="1" t="s">
        <v>8866</v>
      </c>
      <c r="BI2097" s="1" t="s">
        <v>3563</v>
      </c>
      <c r="BJ2097" s="1" t="s">
        <v>9315</v>
      </c>
      <c r="BK2097" s="1" t="s">
        <v>3564</v>
      </c>
      <c r="BL2097" s="1" t="s">
        <v>10134</v>
      </c>
      <c r="BM2097" s="1" t="s">
        <v>3565</v>
      </c>
      <c r="BN2097" s="1" t="s">
        <v>10364</v>
      </c>
    </row>
    <row r="2098" spans="1:72" ht="13.5" customHeight="1">
      <c r="A2098" s="7" t="str">
        <f>HYPERLINK("http://kyu.snu.ac.kr/sdhj/index.jsp?type=hj/GK14611_00IM0001_093a.jpg","1738_수남면_093a")</f>
        <v>1738_수남면_093a</v>
      </c>
      <c r="B2098" s="2">
        <v>1738</v>
      </c>
      <c r="C2098" s="2" t="s">
        <v>13854</v>
      </c>
      <c r="D2098" s="2" t="s">
        <v>12681</v>
      </c>
      <c r="E2098" s="2">
        <v>2097</v>
      </c>
      <c r="F2098" s="1">
        <v>7</v>
      </c>
      <c r="G2098" s="1" t="s">
        <v>3294</v>
      </c>
      <c r="H2098" s="1" t="s">
        <v>6272</v>
      </c>
      <c r="I2098" s="1">
        <v>6</v>
      </c>
      <c r="L2098" s="1">
        <v>5</v>
      </c>
      <c r="M2098" s="1" t="s">
        <v>3523</v>
      </c>
      <c r="N2098" s="1" t="s">
        <v>6312</v>
      </c>
      <c r="S2098" s="1" t="s">
        <v>168</v>
      </c>
      <c r="T2098" s="1" t="s">
        <v>6377</v>
      </c>
      <c r="W2098" s="1" t="s">
        <v>526</v>
      </c>
      <c r="X2098" s="1" t="s">
        <v>6712</v>
      </c>
      <c r="Y2098" s="1" t="s">
        <v>53</v>
      </c>
      <c r="Z2098" s="1" t="s">
        <v>6773</v>
      </c>
      <c r="AC2098" s="1">
        <v>75</v>
      </c>
      <c r="AD2098" s="1" t="s">
        <v>379</v>
      </c>
      <c r="AE2098" s="1" t="s">
        <v>8553</v>
      </c>
    </row>
    <row r="2099" spans="1:72" ht="13.5" customHeight="1">
      <c r="A2099" s="7" t="str">
        <f>HYPERLINK("http://kyu.snu.ac.kr/sdhj/index.jsp?type=hj/GK14611_00IM0001_093a.jpg","1738_수남면_093a")</f>
        <v>1738_수남면_093a</v>
      </c>
      <c r="B2099" s="2">
        <v>1738</v>
      </c>
      <c r="C2099" s="2" t="s">
        <v>12714</v>
      </c>
      <c r="D2099" s="2" t="s">
        <v>12715</v>
      </c>
      <c r="E2099" s="2">
        <v>2098</v>
      </c>
      <c r="F2099" s="1">
        <v>7</v>
      </c>
      <c r="G2099" s="1" t="s">
        <v>3294</v>
      </c>
      <c r="H2099" s="1" t="s">
        <v>6272</v>
      </c>
      <c r="I2099" s="1">
        <v>7</v>
      </c>
      <c r="J2099" s="1" t="s">
        <v>3566</v>
      </c>
      <c r="K2099" s="1" t="s">
        <v>6311</v>
      </c>
      <c r="L2099" s="1">
        <v>1</v>
      </c>
      <c r="M2099" s="1" t="s">
        <v>12177</v>
      </c>
      <c r="N2099" s="1" t="s">
        <v>12178</v>
      </c>
      <c r="T2099" s="1" t="s">
        <v>12737</v>
      </c>
      <c r="U2099" s="1" t="s">
        <v>1269</v>
      </c>
      <c r="V2099" s="1" t="s">
        <v>6551</v>
      </c>
      <c r="W2099" s="1" t="s">
        <v>410</v>
      </c>
      <c r="X2099" s="1" t="s">
        <v>6717</v>
      </c>
      <c r="Y2099" s="1" t="s">
        <v>1711</v>
      </c>
      <c r="Z2099" s="1" t="s">
        <v>7606</v>
      </c>
      <c r="AC2099" s="1">
        <v>45</v>
      </c>
      <c r="AD2099" s="1" t="s">
        <v>236</v>
      </c>
      <c r="AE2099" s="1" t="s">
        <v>8575</v>
      </c>
      <c r="AJ2099" s="1" t="s">
        <v>17</v>
      </c>
      <c r="AK2099" s="1" t="s">
        <v>8760</v>
      </c>
      <c r="AL2099" s="1" t="s">
        <v>50</v>
      </c>
      <c r="AM2099" s="1" t="s">
        <v>11050</v>
      </c>
      <c r="AT2099" s="1" t="s">
        <v>897</v>
      </c>
      <c r="AU2099" s="1" t="s">
        <v>6650</v>
      </c>
      <c r="AV2099" s="1" t="s">
        <v>3049</v>
      </c>
      <c r="AW2099" s="1" t="s">
        <v>9093</v>
      </c>
      <c r="BG2099" s="1" t="s">
        <v>3050</v>
      </c>
      <c r="BH2099" s="1" t="s">
        <v>9686</v>
      </c>
      <c r="BI2099" s="1" t="s">
        <v>3051</v>
      </c>
      <c r="BJ2099" s="1" t="s">
        <v>9933</v>
      </c>
      <c r="BK2099" s="1" t="s">
        <v>81</v>
      </c>
      <c r="BL2099" s="1" t="s">
        <v>8866</v>
      </c>
      <c r="BM2099" s="1" t="s">
        <v>3052</v>
      </c>
      <c r="BN2099" s="1" t="s">
        <v>9068</v>
      </c>
      <c r="BO2099" s="1" t="s">
        <v>2384</v>
      </c>
      <c r="BP2099" s="1" t="s">
        <v>11439</v>
      </c>
      <c r="BQ2099" s="1" t="s">
        <v>3053</v>
      </c>
      <c r="BR2099" s="1" t="s">
        <v>10812</v>
      </c>
      <c r="BS2099" s="1" t="s">
        <v>1793</v>
      </c>
      <c r="BT2099" s="1" t="s">
        <v>8717</v>
      </c>
    </row>
    <row r="2100" spans="1:72" ht="13.5" customHeight="1">
      <c r="A2100" s="7" t="str">
        <f>HYPERLINK("http://kyu.snu.ac.kr/sdhj/index.jsp?type=hj/GK14611_00IM0001_093a.jpg","1738_수남면_093a")</f>
        <v>1738_수남면_093a</v>
      </c>
      <c r="B2100" s="2">
        <v>1738</v>
      </c>
      <c r="C2100" s="2" t="s">
        <v>12946</v>
      </c>
      <c r="D2100" s="2" t="s">
        <v>12947</v>
      </c>
      <c r="E2100" s="2">
        <v>2099</v>
      </c>
      <c r="F2100" s="1">
        <v>7</v>
      </c>
      <c r="G2100" s="1" t="s">
        <v>3294</v>
      </c>
      <c r="H2100" s="1" t="s">
        <v>6272</v>
      </c>
      <c r="I2100" s="1">
        <v>7</v>
      </c>
      <c r="L2100" s="1">
        <v>1</v>
      </c>
      <c r="M2100" s="1" t="s">
        <v>12177</v>
      </c>
      <c r="N2100" s="1" t="s">
        <v>12178</v>
      </c>
      <c r="S2100" s="1" t="s">
        <v>168</v>
      </c>
      <c r="T2100" s="1" t="s">
        <v>6377</v>
      </c>
      <c r="W2100" s="1" t="s">
        <v>3567</v>
      </c>
      <c r="X2100" s="1" t="s">
        <v>6726</v>
      </c>
      <c r="Y2100" s="1" t="s">
        <v>170</v>
      </c>
      <c r="Z2100" s="1" t="s">
        <v>6819</v>
      </c>
      <c r="AC2100" s="1">
        <v>65</v>
      </c>
      <c r="AD2100" s="1" t="s">
        <v>180</v>
      </c>
      <c r="AE2100" s="1" t="s">
        <v>8530</v>
      </c>
    </row>
    <row r="2101" spans="1:72" ht="13.5" customHeight="1">
      <c r="A2101" s="7" t="str">
        <f>HYPERLINK("http://kyu.snu.ac.kr/sdhj/index.jsp?type=hj/GK14611_00IM0001_093a.jpg","1738_수남면_093a")</f>
        <v>1738_수남면_093a</v>
      </c>
      <c r="B2101" s="2">
        <v>1738</v>
      </c>
      <c r="C2101" s="2" t="s">
        <v>12742</v>
      </c>
      <c r="D2101" s="2" t="s">
        <v>12743</v>
      </c>
      <c r="E2101" s="2">
        <v>2100</v>
      </c>
      <c r="F2101" s="1">
        <v>7</v>
      </c>
      <c r="G2101" s="1" t="s">
        <v>3294</v>
      </c>
      <c r="H2101" s="1" t="s">
        <v>6272</v>
      </c>
      <c r="I2101" s="1">
        <v>7</v>
      </c>
      <c r="L2101" s="1">
        <v>1</v>
      </c>
      <c r="M2101" s="1" t="s">
        <v>12177</v>
      </c>
      <c r="N2101" s="1" t="s">
        <v>12178</v>
      </c>
      <c r="S2101" s="1" t="s">
        <v>51</v>
      </c>
      <c r="T2101" s="1" t="s">
        <v>6364</v>
      </c>
      <c r="W2101" s="1" t="s">
        <v>153</v>
      </c>
      <c r="X2101" s="1" t="s">
        <v>6765</v>
      </c>
      <c r="Y2101" s="1" t="s">
        <v>170</v>
      </c>
      <c r="Z2101" s="1" t="s">
        <v>6819</v>
      </c>
      <c r="AC2101" s="1">
        <v>38</v>
      </c>
      <c r="AD2101" s="1" t="s">
        <v>96</v>
      </c>
      <c r="AE2101" s="1" t="s">
        <v>8581</v>
      </c>
      <c r="AJ2101" s="1" t="s">
        <v>173</v>
      </c>
      <c r="AK2101" s="1" t="s">
        <v>8258</v>
      </c>
      <c r="AL2101" s="1" t="s">
        <v>97</v>
      </c>
      <c r="AM2101" s="1" t="s">
        <v>8768</v>
      </c>
      <c r="AT2101" s="1" t="s">
        <v>81</v>
      </c>
      <c r="AU2101" s="1" t="s">
        <v>8866</v>
      </c>
      <c r="AV2101" s="1" t="s">
        <v>3568</v>
      </c>
      <c r="AW2101" s="1" t="s">
        <v>8419</v>
      </c>
      <c r="BG2101" s="1" t="s">
        <v>81</v>
      </c>
      <c r="BH2101" s="1" t="s">
        <v>8866</v>
      </c>
      <c r="BI2101" s="1" t="s">
        <v>2248</v>
      </c>
      <c r="BJ2101" s="1" t="s">
        <v>6739</v>
      </c>
      <c r="BK2101" s="1" t="s">
        <v>3569</v>
      </c>
      <c r="BL2101" s="1" t="s">
        <v>10133</v>
      </c>
      <c r="BM2101" s="1" t="s">
        <v>3570</v>
      </c>
      <c r="BN2101" s="1" t="s">
        <v>7690</v>
      </c>
      <c r="BO2101" s="1" t="s">
        <v>81</v>
      </c>
      <c r="BP2101" s="1" t="s">
        <v>8866</v>
      </c>
      <c r="BQ2101" s="1" t="s">
        <v>2251</v>
      </c>
      <c r="BR2101" s="1" t="s">
        <v>11355</v>
      </c>
      <c r="BS2101" s="1" t="s">
        <v>372</v>
      </c>
      <c r="BT2101" s="1" t="s">
        <v>8664</v>
      </c>
    </row>
    <row r="2102" spans="1:72" ht="13.5" customHeight="1">
      <c r="A2102" s="7" t="str">
        <f>HYPERLINK("http://kyu.snu.ac.kr/sdhj/index.jsp?type=hj/GK14611_00IM0001_093a.jpg","1738_수남면_093a")</f>
        <v>1738_수남면_093a</v>
      </c>
      <c r="B2102" s="2">
        <v>1738</v>
      </c>
      <c r="C2102" s="2" t="s">
        <v>12690</v>
      </c>
      <c r="D2102" s="2" t="s">
        <v>12691</v>
      </c>
      <c r="E2102" s="2">
        <v>2101</v>
      </c>
      <c r="F2102" s="1">
        <v>7</v>
      </c>
      <c r="G2102" s="1" t="s">
        <v>3294</v>
      </c>
      <c r="H2102" s="1" t="s">
        <v>6272</v>
      </c>
      <c r="I2102" s="1">
        <v>7</v>
      </c>
      <c r="L2102" s="1">
        <v>1</v>
      </c>
      <c r="M2102" s="1" t="s">
        <v>12177</v>
      </c>
      <c r="N2102" s="1" t="s">
        <v>12178</v>
      </c>
      <c r="S2102" s="1" t="s">
        <v>131</v>
      </c>
      <c r="T2102" s="1" t="s">
        <v>6366</v>
      </c>
      <c r="Y2102" s="1" t="s">
        <v>3571</v>
      </c>
      <c r="Z2102" s="1" t="s">
        <v>7605</v>
      </c>
      <c r="AC2102" s="1">
        <v>18</v>
      </c>
      <c r="AD2102" s="1" t="s">
        <v>558</v>
      </c>
      <c r="AE2102" s="1" t="s">
        <v>8559</v>
      </c>
    </row>
    <row r="2103" spans="1:72" ht="13.5" customHeight="1">
      <c r="A2103" s="7" t="str">
        <f>HYPERLINK("http://kyu.snu.ac.kr/sdhj/index.jsp?type=hj/GK14611_00IM0001_093a.jpg","1738_수남면_093a")</f>
        <v>1738_수남면_093a</v>
      </c>
      <c r="B2103" s="2">
        <v>1738</v>
      </c>
      <c r="C2103" s="2" t="s">
        <v>12742</v>
      </c>
      <c r="D2103" s="2" t="s">
        <v>12743</v>
      </c>
      <c r="E2103" s="2">
        <v>2102</v>
      </c>
      <c r="F2103" s="1">
        <v>7</v>
      </c>
      <c r="G2103" s="1" t="s">
        <v>3294</v>
      </c>
      <c r="H2103" s="1" t="s">
        <v>6272</v>
      </c>
      <c r="I2103" s="1">
        <v>7</v>
      </c>
      <c r="L2103" s="1">
        <v>1</v>
      </c>
      <c r="M2103" s="1" t="s">
        <v>12177</v>
      </c>
      <c r="N2103" s="1" t="s">
        <v>12178</v>
      </c>
      <c r="S2103" s="1" t="s">
        <v>62</v>
      </c>
      <c r="T2103" s="1" t="s">
        <v>6363</v>
      </c>
      <c r="AC2103" s="1">
        <v>14</v>
      </c>
      <c r="AD2103" s="1" t="s">
        <v>210</v>
      </c>
      <c r="AE2103" s="1" t="s">
        <v>8582</v>
      </c>
    </row>
    <row r="2104" spans="1:72" ht="13.5" customHeight="1">
      <c r="A2104" s="7" t="str">
        <f>HYPERLINK("http://kyu.snu.ac.kr/sdhj/index.jsp?type=hj/GK14611_00IM0001_093a.jpg","1738_수남면_093a")</f>
        <v>1738_수남면_093a</v>
      </c>
      <c r="B2104" s="2">
        <v>1738</v>
      </c>
      <c r="C2104" s="2" t="s">
        <v>12742</v>
      </c>
      <c r="D2104" s="2" t="s">
        <v>12743</v>
      </c>
      <c r="E2104" s="2">
        <v>2103</v>
      </c>
      <c r="F2104" s="1">
        <v>7</v>
      </c>
      <c r="G2104" s="1" t="s">
        <v>3294</v>
      </c>
      <c r="H2104" s="1" t="s">
        <v>6272</v>
      </c>
      <c r="I2104" s="1">
        <v>7</v>
      </c>
      <c r="L2104" s="1">
        <v>1</v>
      </c>
      <c r="M2104" s="1" t="s">
        <v>12177</v>
      </c>
      <c r="N2104" s="1" t="s">
        <v>12178</v>
      </c>
      <c r="S2104" s="1" t="s">
        <v>62</v>
      </c>
      <c r="T2104" s="1" t="s">
        <v>6363</v>
      </c>
      <c r="AF2104" s="1" t="s">
        <v>128</v>
      </c>
      <c r="AG2104" s="1" t="s">
        <v>6421</v>
      </c>
    </row>
    <row r="2105" spans="1:72" ht="13.5" customHeight="1">
      <c r="A2105" s="7" t="str">
        <f>HYPERLINK("http://kyu.snu.ac.kr/sdhj/index.jsp?type=hj/GK14611_00IM0001_093a.jpg","1738_수남면_093a")</f>
        <v>1738_수남면_093a</v>
      </c>
      <c r="B2105" s="2">
        <v>1738</v>
      </c>
      <c r="C2105" s="2" t="s">
        <v>12742</v>
      </c>
      <c r="D2105" s="2" t="s">
        <v>12743</v>
      </c>
      <c r="E2105" s="2">
        <v>2104</v>
      </c>
      <c r="F2105" s="1">
        <v>7</v>
      </c>
      <c r="G2105" s="1" t="s">
        <v>3294</v>
      </c>
      <c r="H2105" s="1" t="s">
        <v>6272</v>
      </c>
      <c r="I2105" s="1">
        <v>7</v>
      </c>
      <c r="L2105" s="1">
        <v>1</v>
      </c>
      <c r="M2105" s="1" t="s">
        <v>12177</v>
      </c>
      <c r="N2105" s="1" t="s">
        <v>12178</v>
      </c>
      <c r="S2105" s="1" t="s">
        <v>62</v>
      </c>
      <c r="T2105" s="1" t="s">
        <v>6363</v>
      </c>
      <c r="AC2105" s="1">
        <v>3</v>
      </c>
      <c r="AD2105" s="1" t="s">
        <v>652</v>
      </c>
      <c r="AE2105" s="1" t="s">
        <v>8543</v>
      </c>
      <c r="AF2105" s="1" t="s">
        <v>789</v>
      </c>
      <c r="AG2105" s="1" t="s">
        <v>8594</v>
      </c>
    </row>
    <row r="2106" spans="1:72" ht="13.5" customHeight="1">
      <c r="A2106" s="7" t="str">
        <f>HYPERLINK("http://kyu.snu.ac.kr/sdhj/index.jsp?type=hj/GK14611_00IM0001_093a.jpg","1738_수남면_093a")</f>
        <v>1738_수남면_093a</v>
      </c>
      <c r="B2106" s="2">
        <v>1738</v>
      </c>
      <c r="C2106" s="2" t="s">
        <v>12742</v>
      </c>
      <c r="D2106" s="2" t="s">
        <v>12743</v>
      </c>
      <c r="E2106" s="2">
        <v>2105</v>
      </c>
      <c r="F2106" s="1">
        <v>7</v>
      </c>
      <c r="G2106" s="1" t="s">
        <v>3294</v>
      </c>
      <c r="H2106" s="1" t="s">
        <v>6272</v>
      </c>
      <c r="I2106" s="1">
        <v>7</v>
      </c>
      <c r="L2106" s="1">
        <v>1</v>
      </c>
      <c r="M2106" s="1" t="s">
        <v>12177</v>
      </c>
      <c r="N2106" s="1" t="s">
        <v>12178</v>
      </c>
      <c r="T2106" s="1" t="s">
        <v>13524</v>
      </c>
      <c r="U2106" s="1" t="s">
        <v>233</v>
      </c>
      <c r="V2106" s="1" t="s">
        <v>6562</v>
      </c>
      <c r="Y2106" s="1" t="s">
        <v>3566</v>
      </c>
      <c r="Z2106" s="1" t="s">
        <v>6311</v>
      </c>
      <c r="AC2106" s="1">
        <v>31</v>
      </c>
      <c r="AD2106" s="1" t="s">
        <v>86</v>
      </c>
      <c r="AE2106" s="1" t="s">
        <v>8550</v>
      </c>
      <c r="BB2106" s="1" t="s">
        <v>181</v>
      </c>
      <c r="BC2106" s="1" t="s">
        <v>6448</v>
      </c>
      <c r="BD2106" s="1" t="s">
        <v>2258</v>
      </c>
      <c r="BE2106" s="1" t="s">
        <v>7306</v>
      </c>
      <c r="BF2106" s="1" t="s">
        <v>11522</v>
      </c>
    </row>
    <row r="2107" spans="1:72" ht="13.5" customHeight="1">
      <c r="A2107" s="7" t="str">
        <f>HYPERLINK("http://kyu.snu.ac.kr/sdhj/index.jsp?type=hj/GK14611_00IM0001_093a.jpg","1738_수남면_093a")</f>
        <v>1738_수남면_093a</v>
      </c>
      <c r="B2107" s="2">
        <v>1738</v>
      </c>
      <c r="C2107" s="2" t="s">
        <v>12735</v>
      </c>
      <c r="D2107" s="2" t="s">
        <v>12736</v>
      </c>
      <c r="E2107" s="2">
        <v>2106</v>
      </c>
      <c r="F2107" s="1">
        <v>7</v>
      </c>
      <c r="G2107" s="1" t="s">
        <v>3294</v>
      </c>
      <c r="H2107" s="1" t="s">
        <v>6272</v>
      </c>
      <c r="I2107" s="1">
        <v>7</v>
      </c>
      <c r="L2107" s="1">
        <v>2</v>
      </c>
      <c r="M2107" s="1" t="s">
        <v>12179</v>
      </c>
      <c r="N2107" s="1" t="s">
        <v>12180</v>
      </c>
      <c r="T2107" s="1" t="s">
        <v>12719</v>
      </c>
      <c r="U2107" s="1" t="s">
        <v>159</v>
      </c>
      <c r="V2107" s="1" t="s">
        <v>6472</v>
      </c>
      <c r="W2107" s="1" t="s">
        <v>153</v>
      </c>
      <c r="X2107" s="1" t="s">
        <v>6765</v>
      </c>
      <c r="Y2107" s="1" t="s">
        <v>3572</v>
      </c>
      <c r="Z2107" s="1" t="s">
        <v>6730</v>
      </c>
      <c r="AC2107" s="1">
        <v>40</v>
      </c>
      <c r="AD2107" s="1" t="s">
        <v>172</v>
      </c>
      <c r="AE2107" s="1" t="s">
        <v>8583</v>
      </c>
      <c r="AJ2107" s="1" t="s">
        <v>17</v>
      </c>
      <c r="AK2107" s="1" t="s">
        <v>8760</v>
      </c>
      <c r="AL2107" s="1" t="s">
        <v>50</v>
      </c>
      <c r="AM2107" s="1" t="s">
        <v>11050</v>
      </c>
      <c r="AT2107" s="1" t="s">
        <v>159</v>
      </c>
      <c r="AU2107" s="1" t="s">
        <v>6472</v>
      </c>
      <c r="AV2107" s="1" t="s">
        <v>67</v>
      </c>
      <c r="AW2107" s="1" t="s">
        <v>7341</v>
      </c>
      <c r="BG2107" s="1" t="s">
        <v>81</v>
      </c>
      <c r="BH2107" s="1" t="s">
        <v>8866</v>
      </c>
      <c r="BI2107" s="1" t="s">
        <v>3573</v>
      </c>
      <c r="BJ2107" s="1" t="s">
        <v>6839</v>
      </c>
      <c r="BK2107" s="1" t="s">
        <v>81</v>
      </c>
      <c r="BL2107" s="1" t="s">
        <v>8866</v>
      </c>
      <c r="BM2107" s="1" t="s">
        <v>177</v>
      </c>
      <c r="BN2107" s="1" t="s">
        <v>9799</v>
      </c>
      <c r="BO2107" s="1" t="s">
        <v>2438</v>
      </c>
      <c r="BP2107" s="1" t="s">
        <v>8882</v>
      </c>
      <c r="BQ2107" s="1" t="s">
        <v>3574</v>
      </c>
      <c r="BR2107" s="1" t="s">
        <v>10698</v>
      </c>
      <c r="BS2107" s="1" t="s">
        <v>55</v>
      </c>
      <c r="BT2107" s="1" t="s">
        <v>8766</v>
      </c>
    </row>
    <row r="2108" spans="1:72" ht="13.5" customHeight="1">
      <c r="A2108" s="7" t="str">
        <f>HYPERLINK("http://kyu.snu.ac.kr/sdhj/index.jsp?type=hj/GK14611_00IM0001_093a.jpg","1738_수남면_093a")</f>
        <v>1738_수남면_093a</v>
      </c>
      <c r="B2108" s="2">
        <v>1738</v>
      </c>
      <c r="C2108" s="2" t="s">
        <v>12722</v>
      </c>
      <c r="D2108" s="2" t="s">
        <v>12723</v>
      </c>
      <c r="E2108" s="2">
        <v>2107</v>
      </c>
      <c r="F2108" s="1">
        <v>7</v>
      </c>
      <c r="G2108" s="1" t="s">
        <v>3294</v>
      </c>
      <c r="H2108" s="1" t="s">
        <v>6272</v>
      </c>
      <c r="I2108" s="1">
        <v>7</v>
      </c>
      <c r="L2108" s="1">
        <v>2</v>
      </c>
      <c r="M2108" s="1" t="s">
        <v>12179</v>
      </c>
      <c r="N2108" s="1" t="s">
        <v>12180</v>
      </c>
      <c r="S2108" s="1" t="s">
        <v>51</v>
      </c>
      <c r="T2108" s="1" t="s">
        <v>6364</v>
      </c>
      <c r="W2108" s="1" t="s">
        <v>38</v>
      </c>
      <c r="X2108" s="1" t="s">
        <v>6711</v>
      </c>
      <c r="Y2108" s="1" t="s">
        <v>170</v>
      </c>
      <c r="Z2108" s="1" t="s">
        <v>6819</v>
      </c>
      <c r="AC2108" s="1">
        <v>37</v>
      </c>
      <c r="AD2108" s="1" t="s">
        <v>189</v>
      </c>
      <c r="AE2108" s="1" t="s">
        <v>8533</v>
      </c>
      <c r="AJ2108" s="1" t="s">
        <v>173</v>
      </c>
      <c r="AK2108" s="1" t="s">
        <v>8258</v>
      </c>
      <c r="AL2108" s="1" t="s">
        <v>41</v>
      </c>
      <c r="AM2108" s="1" t="s">
        <v>8676</v>
      </c>
      <c r="AT2108" s="1" t="s">
        <v>2384</v>
      </c>
      <c r="AU2108" s="1" t="s">
        <v>11439</v>
      </c>
      <c r="AV2108" s="1" t="s">
        <v>3575</v>
      </c>
      <c r="AW2108" s="1" t="s">
        <v>7656</v>
      </c>
      <c r="BG2108" s="1" t="s">
        <v>81</v>
      </c>
      <c r="BH2108" s="1" t="s">
        <v>8866</v>
      </c>
      <c r="BI2108" s="1" t="s">
        <v>3396</v>
      </c>
      <c r="BJ2108" s="1" t="s">
        <v>9262</v>
      </c>
      <c r="BK2108" s="1" t="s">
        <v>1135</v>
      </c>
      <c r="BL2108" s="1" t="s">
        <v>11457</v>
      </c>
      <c r="BM2108" s="1" t="s">
        <v>3368</v>
      </c>
      <c r="BN2108" s="1" t="s">
        <v>9947</v>
      </c>
      <c r="BO2108" s="1" t="s">
        <v>81</v>
      </c>
      <c r="BP2108" s="1" t="s">
        <v>8866</v>
      </c>
      <c r="BQ2108" s="1" t="s">
        <v>3576</v>
      </c>
      <c r="BR2108" s="1" t="s">
        <v>10553</v>
      </c>
      <c r="BS2108" s="1" t="s">
        <v>55</v>
      </c>
      <c r="BT2108" s="1" t="s">
        <v>8766</v>
      </c>
    </row>
    <row r="2109" spans="1:72" ht="13.5" customHeight="1">
      <c r="A2109" s="7" t="str">
        <f>HYPERLINK("http://kyu.snu.ac.kr/sdhj/index.jsp?type=hj/GK14611_00IM0001_093a.jpg","1738_수남면_093a")</f>
        <v>1738_수남면_093a</v>
      </c>
      <c r="B2109" s="2">
        <v>1738</v>
      </c>
      <c r="C2109" s="2" t="s">
        <v>13241</v>
      </c>
      <c r="D2109" s="2" t="s">
        <v>13242</v>
      </c>
      <c r="E2109" s="2">
        <v>2108</v>
      </c>
      <c r="F2109" s="1">
        <v>7</v>
      </c>
      <c r="G2109" s="1" t="s">
        <v>3294</v>
      </c>
      <c r="H2109" s="1" t="s">
        <v>6272</v>
      </c>
      <c r="I2109" s="1">
        <v>7</v>
      </c>
      <c r="L2109" s="1">
        <v>2</v>
      </c>
      <c r="M2109" s="1" t="s">
        <v>12179</v>
      </c>
      <c r="N2109" s="1" t="s">
        <v>12180</v>
      </c>
      <c r="S2109" s="1" t="s">
        <v>62</v>
      </c>
      <c r="T2109" s="1" t="s">
        <v>6363</v>
      </c>
      <c r="AC2109" s="1">
        <v>15</v>
      </c>
      <c r="AD2109" s="1" t="s">
        <v>379</v>
      </c>
      <c r="AE2109" s="1" t="s">
        <v>8553</v>
      </c>
    </row>
    <row r="2110" spans="1:72" ht="13.5" customHeight="1">
      <c r="A2110" s="7" t="str">
        <f>HYPERLINK("http://kyu.snu.ac.kr/sdhj/index.jsp?type=hj/GK14611_00IM0001_093a.jpg","1738_수남면_093a")</f>
        <v>1738_수남면_093a</v>
      </c>
      <c r="B2110" s="2">
        <v>1738</v>
      </c>
      <c r="C2110" s="2" t="s">
        <v>12722</v>
      </c>
      <c r="D2110" s="2" t="s">
        <v>12723</v>
      </c>
      <c r="E2110" s="2">
        <v>2109</v>
      </c>
      <c r="F2110" s="1">
        <v>7</v>
      </c>
      <c r="G2110" s="1" t="s">
        <v>3294</v>
      </c>
      <c r="H2110" s="1" t="s">
        <v>6272</v>
      </c>
      <c r="I2110" s="1">
        <v>7</v>
      </c>
      <c r="L2110" s="1">
        <v>2</v>
      </c>
      <c r="M2110" s="1" t="s">
        <v>12179</v>
      </c>
      <c r="N2110" s="1" t="s">
        <v>12180</v>
      </c>
      <c r="S2110" s="1" t="s">
        <v>62</v>
      </c>
      <c r="T2110" s="1" t="s">
        <v>6363</v>
      </c>
      <c r="AC2110" s="1">
        <v>10</v>
      </c>
      <c r="AD2110" s="1" t="s">
        <v>127</v>
      </c>
      <c r="AE2110" s="1" t="s">
        <v>8557</v>
      </c>
    </row>
    <row r="2111" spans="1:72" ht="13.5" customHeight="1">
      <c r="A2111" s="7" t="str">
        <f>HYPERLINK("http://kyu.snu.ac.kr/sdhj/index.jsp?type=hj/GK14611_00IM0001_093a.jpg","1738_수남면_093a")</f>
        <v>1738_수남면_093a</v>
      </c>
      <c r="B2111" s="2">
        <v>1738</v>
      </c>
      <c r="C2111" s="2" t="s">
        <v>12722</v>
      </c>
      <c r="D2111" s="2" t="s">
        <v>12723</v>
      </c>
      <c r="E2111" s="2">
        <v>2110</v>
      </c>
      <c r="F2111" s="1">
        <v>7</v>
      </c>
      <c r="G2111" s="1" t="s">
        <v>3294</v>
      </c>
      <c r="H2111" s="1" t="s">
        <v>6272</v>
      </c>
      <c r="I2111" s="1">
        <v>7</v>
      </c>
      <c r="L2111" s="1">
        <v>2</v>
      </c>
      <c r="M2111" s="1" t="s">
        <v>12179</v>
      </c>
      <c r="N2111" s="1" t="s">
        <v>12180</v>
      </c>
      <c r="S2111" s="1" t="s">
        <v>131</v>
      </c>
      <c r="T2111" s="1" t="s">
        <v>6366</v>
      </c>
      <c r="Y2111" s="1" t="s">
        <v>3577</v>
      </c>
      <c r="Z2111" s="1" t="s">
        <v>7604</v>
      </c>
      <c r="AC2111" s="1">
        <v>7</v>
      </c>
      <c r="AD2111" s="1" t="s">
        <v>392</v>
      </c>
      <c r="AE2111" s="1" t="s">
        <v>8532</v>
      </c>
    </row>
    <row r="2112" spans="1:72" ht="13.5" customHeight="1">
      <c r="A2112" s="7" t="str">
        <f>HYPERLINK("http://kyu.snu.ac.kr/sdhj/index.jsp?type=hj/GK14611_00IM0001_093a.jpg","1738_수남면_093a")</f>
        <v>1738_수남면_093a</v>
      </c>
      <c r="B2112" s="2">
        <v>1738</v>
      </c>
      <c r="C2112" s="2" t="s">
        <v>12722</v>
      </c>
      <c r="D2112" s="2" t="s">
        <v>12723</v>
      </c>
      <c r="E2112" s="2">
        <v>2111</v>
      </c>
      <c r="F2112" s="1">
        <v>7</v>
      </c>
      <c r="G2112" s="1" t="s">
        <v>3294</v>
      </c>
      <c r="H2112" s="1" t="s">
        <v>6272</v>
      </c>
      <c r="I2112" s="1">
        <v>7</v>
      </c>
      <c r="L2112" s="1">
        <v>2</v>
      </c>
      <c r="M2112" s="1" t="s">
        <v>12179</v>
      </c>
      <c r="N2112" s="1" t="s">
        <v>12180</v>
      </c>
      <c r="S2112" s="1" t="s">
        <v>131</v>
      </c>
      <c r="T2112" s="1" t="s">
        <v>6366</v>
      </c>
      <c r="Y2112" s="1" t="s">
        <v>3578</v>
      </c>
      <c r="Z2112" s="1" t="s">
        <v>7603</v>
      </c>
      <c r="AC2112" s="1">
        <v>3</v>
      </c>
      <c r="AD2112" s="1" t="s">
        <v>652</v>
      </c>
      <c r="AE2112" s="1" t="s">
        <v>8543</v>
      </c>
      <c r="AF2112" s="1" t="s">
        <v>789</v>
      </c>
      <c r="AG2112" s="1" t="s">
        <v>8594</v>
      </c>
    </row>
    <row r="2113" spans="1:72" ht="13.5" customHeight="1">
      <c r="A2113" s="7" t="str">
        <f>HYPERLINK("http://kyu.snu.ac.kr/sdhj/index.jsp?type=hj/GK14611_00IM0001_093a.jpg","1738_수남면_093a")</f>
        <v>1738_수남면_093a</v>
      </c>
      <c r="B2113" s="2">
        <v>1738</v>
      </c>
      <c r="C2113" s="2" t="s">
        <v>12722</v>
      </c>
      <c r="D2113" s="2" t="s">
        <v>12723</v>
      </c>
      <c r="E2113" s="2">
        <v>2112</v>
      </c>
      <c r="F2113" s="1">
        <v>7</v>
      </c>
      <c r="G2113" s="1" t="s">
        <v>3294</v>
      </c>
      <c r="H2113" s="1" t="s">
        <v>6272</v>
      </c>
      <c r="I2113" s="1">
        <v>7</v>
      </c>
      <c r="L2113" s="1">
        <v>2</v>
      </c>
      <c r="M2113" s="1" t="s">
        <v>12179</v>
      </c>
      <c r="N2113" s="1" t="s">
        <v>12180</v>
      </c>
      <c r="T2113" s="1" t="s">
        <v>12788</v>
      </c>
      <c r="U2113" s="1" t="s">
        <v>1423</v>
      </c>
      <c r="V2113" s="1" t="s">
        <v>6473</v>
      </c>
      <c r="Y2113" s="1" t="s">
        <v>601</v>
      </c>
      <c r="Z2113" s="1" t="s">
        <v>7602</v>
      </c>
      <c r="AC2113" s="1">
        <v>28</v>
      </c>
      <c r="AD2113" s="1" t="s">
        <v>516</v>
      </c>
      <c r="AE2113" s="1" t="s">
        <v>8567</v>
      </c>
    </row>
    <row r="2114" spans="1:72" ht="13.5" customHeight="1">
      <c r="A2114" s="7" t="str">
        <f>HYPERLINK("http://kyu.snu.ac.kr/sdhj/index.jsp?type=hj/GK14611_00IM0001_093a.jpg","1738_수남면_093a")</f>
        <v>1738_수남면_093a</v>
      </c>
      <c r="B2114" s="2">
        <v>1738</v>
      </c>
      <c r="C2114" s="2" t="s">
        <v>12928</v>
      </c>
      <c r="D2114" s="2" t="s">
        <v>12929</v>
      </c>
      <c r="E2114" s="2">
        <v>2113</v>
      </c>
      <c r="F2114" s="1">
        <v>7</v>
      </c>
      <c r="G2114" s="1" t="s">
        <v>3294</v>
      </c>
      <c r="H2114" s="1" t="s">
        <v>6272</v>
      </c>
      <c r="I2114" s="1">
        <v>7</v>
      </c>
      <c r="L2114" s="1">
        <v>3</v>
      </c>
      <c r="M2114" s="1" t="s">
        <v>12181</v>
      </c>
      <c r="N2114" s="1" t="s">
        <v>12182</v>
      </c>
      <c r="T2114" s="1" t="s">
        <v>13757</v>
      </c>
      <c r="U2114" s="1" t="s">
        <v>159</v>
      </c>
      <c r="V2114" s="1" t="s">
        <v>6472</v>
      </c>
      <c r="W2114" s="1" t="s">
        <v>38</v>
      </c>
      <c r="X2114" s="1" t="s">
        <v>6711</v>
      </c>
      <c r="Y2114" s="1" t="s">
        <v>3579</v>
      </c>
      <c r="Z2114" s="1" t="s">
        <v>7601</v>
      </c>
      <c r="AC2114" s="1">
        <v>35</v>
      </c>
      <c r="AD2114" s="1" t="s">
        <v>138</v>
      </c>
      <c r="AE2114" s="1" t="s">
        <v>8546</v>
      </c>
      <c r="AJ2114" s="1" t="s">
        <v>17</v>
      </c>
      <c r="AK2114" s="1" t="s">
        <v>8760</v>
      </c>
      <c r="AL2114" s="1" t="s">
        <v>41</v>
      </c>
      <c r="AM2114" s="1" t="s">
        <v>8676</v>
      </c>
      <c r="AT2114" s="1" t="s">
        <v>2384</v>
      </c>
      <c r="AU2114" s="1" t="s">
        <v>11439</v>
      </c>
      <c r="AV2114" s="1" t="s">
        <v>3575</v>
      </c>
      <c r="AW2114" s="1" t="s">
        <v>7656</v>
      </c>
      <c r="BG2114" s="1" t="s">
        <v>81</v>
      </c>
      <c r="BH2114" s="1" t="s">
        <v>8866</v>
      </c>
      <c r="BI2114" s="1" t="s">
        <v>3396</v>
      </c>
      <c r="BJ2114" s="1" t="s">
        <v>9262</v>
      </c>
      <c r="BK2114" s="1" t="s">
        <v>1135</v>
      </c>
      <c r="BL2114" s="1" t="s">
        <v>11457</v>
      </c>
      <c r="BM2114" s="1" t="s">
        <v>3368</v>
      </c>
      <c r="BN2114" s="1" t="s">
        <v>9947</v>
      </c>
      <c r="BO2114" s="1" t="s">
        <v>81</v>
      </c>
      <c r="BP2114" s="1" t="s">
        <v>8866</v>
      </c>
      <c r="BQ2114" s="1" t="s">
        <v>3576</v>
      </c>
      <c r="BR2114" s="1" t="s">
        <v>10553</v>
      </c>
      <c r="BS2114" s="1" t="s">
        <v>55</v>
      </c>
      <c r="BT2114" s="1" t="s">
        <v>8766</v>
      </c>
    </row>
    <row r="2115" spans="1:72" ht="13.5" customHeight="1">
      <c r="A2115" s="7" t="str">
        <f>HYPERLINK("http://kyu.snu.ac.kr/sdhj/index.jsp?type=hj/GK14611_00IM0001_093a.jpg","1738_수남면_093a")</f>
        <v>1738_수남면_093a</v>
      </c>
      <c r="B2115" s="2">
        <v>1738</v>
      </c>
      <c r="C2115" s="2" t="s">
        <v>13241</v>
      </c>
      <c r="D2115" s="2" t="s">
        <v>13242</v>
      </c>
      <c r="E2115" s="2">
        <v>2114</v>
      </c>
      <c r="F2115" s="1">
        <v>7</v>
      </c>
      <c r="G2115" s="1" t="s">
        <v>3294</v>
      </c>
      <c r="H2115" s="1" t="s">
        <v>6272</v>
      </c>
      <c r="I2115" s="1">
        <v>7</v>
      </c>
      <c r="L2115" s="1">
        <v>3</v>
      </c>
      <c r="M2115" s="1" t="s">
        <v>12181</v>
      </c>
      <c r="N2115" s="1" t="s">
        <v>12182</v>
      </c>
      <c r="S2115" s="1" t="s">
        <v>51</v>
      </c>
      <c r="T2115" s="1" t="s">
        <v>6364</v>
      </c>
      <c r="W2115" s="1" t="s">
        <v>153</v>
      </c>
      <c r="X2115" s="1" t="s">
        <v>6765</v>
      </c>
      <c r="Y2115" s="1" t="s">
        <v>170</v>
      </c>
      <c r="Z2115" s="1" t="s">
        <v>6819</v>
      </c>
      <c r="AC2115" s="1">
        <v>41</v>
      </c>
      <c r="AD2115" s="1" t="s">
        <v>411</v>
      </c>
      <c r="AE2115" s="1" t="s">
        <v>7912</v>
      </c>
      <c r="AJ2115" s="1" t="s">
        <v>173</v>
      </c>
      <c r="AK2115" s="1" t="s">
        <v>8258</v>
      </c>
      <c r="AL2115" s="1" t="s">
        <v>50</v>
      </c>
      <c r="AM2115" s="1" t="s">
        <v>11050</v>
      </c>
      <c r="AT2115" s="1" t="s">
        <v>81</v>
      </c>
      <c r="AU2115" s="1" t="s">
        <v>8866</v>
      </c>
      <c r="AV2115" s="1" t="s">
        <v>3049</v>
      </c>
      <c r="AW2115" s="1" t="s">
        <v>9093</v>
      </c>
      <c r="BG2115" s="1" t="s">
        <v>81</v>
      </c>
      <c r="BH2115" s="1" t="s">
        <v>8866</v>
      </c>
      <c r="BI2115" s="1" t="s">
        <v>3580</v>
      </c>
      <c r="BJ2115" s="1" t="s">
        <v>9781</v>
      </c>
      <c r="BK2115" s="1" t="s">
        <v>81</v>
      </c>
      <c r="BL2115" s="1" t="s">
        <v>8866</v>
      </c>
      <c r="BM2115" s="1" t="s">
        <v>3581</v>
      </c>
      <c r="BN2115" s="1" t="s">
        <v>8577</v>
      </c>
      <c r="BO2115" s="1" t="s">
        <v>81</v>
      </c>
      <c r="BP2115" s="1" t="s">
        <v>8866</v>
      </c>
      <c r="BQ2115" s="1" t="s">
        <v>3440</v>
      </c>
      <c r="BR2115" s="1" t="s">
        <v>11404</v>
      </c>
      <c r="BS2115" s="1" t="s">
        <v>372</v>
      </c>
      <c r="BT2115" s="1" t="s">
        <v>8664</v>
      </c>
    </row>
    <row r="2116" spans="1:72" ht="13.5" customHeight="1">
      <c r="A2116" s="7" t="str">
        <f>HYPERLINK("http://kyu.snu.ac.kr/sdhj/index.jsp?type=hj/GK14611_00IM0001_093a.jpg","1738_수남면_093a")</f>
        <v>1738_수남면_093a</v>
      </c>
      <c r="B2116" s="2">
        <v>1738</v>
      </c>
      <c r="C2116" s="2" t="s">
        <v>12826</v>
      </c>
      <c r="D2116" s="2" t="s">
        <v>12827</v>
      </c>
      <c r="E2116" s="2">
        <v>2115</v>
      </c>
      <c r="F2116" s="1">
        <v>7</v>
      </c>
      <c r="G2116" s="1" t="s">
        <v>3294</v>
      </c>
      <c r="H2116" s="1" t="s">
        <v>6272</v>
      </c>
      <c r="I2116" s="1">
        <v>7</v>
      </c>
      <c r="L2116" s="1">
        <v>3</v>
      </c>
      <c r="M2116" s="1" t="s">
        <v>12181</v>
      </c>
      <c r="N2116" s="1" t="s">
        <v>12182</v>
      </c>
      <c r="S2116" s="1" t="s">
        <v>131</v>
      </c>
      <c r="T2116" s="1" t="s">
        <v>6366</v>
      </c>
      <c r="Y2116" s="1" t="s">
        <v>3582</v>
      </c>
      <c r="Z2116" s="1" t="s">
        <v>7600</v>
      </c>
      <c r="AC2116" s="1">
        <v>14</v>
      </c>
      <c r="AD2116" s="1" t="s">
        <v>210</v>
      </c>
      <c r="AE2116" s="1" t="s">
        <v>8582</v>
      </c>
    </row>
    <row r="2117" spans="1:72" ht="13.5" customHeight="1">
      <c r="A2117" s="7" t="str">
        <f>HYPERLINK("http://kyu.snu.ac.kr/sdhj/index.jsp?type=hj/GK14611_00IM0001_093a.jpg","1738_수남면_093a")</f>
        <v>1738_수남면_093a</v>
      </c>
      <c r="B2117" s="2">
        <v>1738</v>
      </c>
      <c r="C2117" s="2" t="s">
        <v>13758</v>
      </c>
      <c r="D2117" s="2" t="s">
        <v>13759</v>
      </c>
      <c r="E2117" s="2">
        <v>2116</v>
      </c>
      <c r="F2117" s="1">
        <v>7</v>
      </c>
      <c r="G2117" s="1" t="s">
        <v>3294</v>
      </c>
      <c r="H2117" s="1" t="s">
        <v>6272</v>
      </c>
      <c r="I2117" s="1">
        <v>7</v>
      </c>
      <c r="L2117" s="1">
        <v>3</v>
      </c>
      <c r="M2117" s="1" t="s">
        <v>12181</v>
      </c>
      <c r="N2117" s="1" t="s">
        <v>12182</v>
      </c>
      <c r="S2117" s="1" t="s">
        <v>131</v>
      </c>
      <c r="T2117" s="1" t="s">
        <v>6366</v>
      </c>
      <c r="Y2117" s="1" t="s">
        <v>3583</v>
      </c>
      <c r="Z2117" s="1" t="s">
        <v>7599</v>
      </c>
      <c r="AC2117" s="1">
        <v>7</v>
      </c>
      <c r="AD2117" s="1" t="s">
        <v>392</v>
      </c>
      <c r="AE2117" s="1" t="s">
        <v>8532</v>
      </c>
    </row>
    <row r="2118" spans="1:72" ht="13.5" customHeight="1">
      <c r="A2118" s="7" t="str">
        <f>HYPERLINK("http://kyu.snu.ac.kr/sdhj/index.jsp?type=hj/GK14611_00IM0001_093a.jpg","1738_수남면_093a")</f>
        <v>1738_수남면_093a</v>
      </c>
      <c r="B2118" s="2">
        <v>1738</v>
      </c>
      <c r="C2118" s="2" t="s">
        <v>13758</v>
      </c>
      <c r="D2118" s="2" t="s">
        <v>13759</v>
      </c>
      <c r="E2118" s="2">
        <v>2117</v>
      </c>
      <c r="F2118" s="1">
        <v>7</v>
      </c>
      <c r="G2118" s="1" t="s">
        <v>3294</v>
      </c>
      <c r="H2118" s="1" t="s">
        <v>6272</v>
      </c>
      <c r="I2118" s="1">
        <v>7</v>
      </c>
      <c r="L2118" s="1">
        <v>3</v>
      </c>
      <c r="M2118" s="1" t="s">
        <v>12181</v>
      </c>
      <c r="N2118" s="1" t="s">
        <v>12182</v>
      </c>
      <c r="S2118" s="1" t="s">
        <v>62</v>
      </c>
      <c r="T2118" s="1" t="s">
        <v>6363</v>
      </c>
      <c r="AC2118" s="1">
        <v>2</v>
      </c>
      <c r="AD2118" s="1" t="s">
        <v>104</v>
      </c>
      <c r="AE2118" s="1" t="s">
        <v>8576</v>
      </c>
      <c r="AF2118" s="1" t="s">
        <v>789</v>
      </c>
      <c r="AG2118" s="1" t="s">
        <v>8594</v>
      </c>
    </row>
    <row r="2119" spans="1:72" ht="13.5" customHeight="1">
      <c r="A2119" s="7" t="str">
        <f>HYPERLINK("http://kyu.snu.ac.kr/sdhj/index.jsp?type=hj/GK14611_00IM0001_093a.jpg","1738_수남면_093a")</f>
        <v>1738_수남면_093a</v>
      </c>
      <c r="B2119" s="2">
        <v>1738</v>
      </c>
      <c r="C2119" s="2" t="s">
        <v>13758</v>
      </c>
      <c r="D2119" s="2" t="s">
        <v>13759</v>
      </c>
      <c r="E2119" s="2">
        <v>2118</v>
      </c>
      <c r="F2119" s="1">
        <v>7</v>
      </c>
      <c r="G2119" s="1" t="s">
        <v>3294</v>
      </c>
      <c r="H2119" s="1" t="s">
        <v>6272</v>
      </c>
      <c r="I2119" s="1">
        <v>7</v>
      </c>
      <c r="L2119" s="1">
        <v>3</v>
      </c>
      <c r="M2119" s="1" t="s">
        <v>12181</v>
      </c>
      <c r="N2119" s="1" t="s">
        <v>12182</v>
      </c>
      <c r="W2119" s="1" t="s">
        <v>873</v>
      </c>
      <c r="X2119" s="1" t="s">
        <v>6753</v>
      </c>
      <c r="Y2119" s="1" t="s">
        <v>13855</v>
      </c>
      <c r="Z2119" s="1" t="s">
        <v>6791</v>
      </c>
      <c r="AF2119" s="1" t="s">
        <v>546</v>
      </c>
      <c r="AG2119" s="1" t="s">
        <v>8604</v>
      </c>
      <c r="AH2119" s="1" t="s">
        <v>3114</v>
      </c>
      <c r="AI2119" s="1" t="s">
        <v>8701</v>
      </c>
    </row>
    <row r="2120" spans="1:72" ht="13.5" customHeight="1">
      <c r="A2120" s="7" t="str">
        <f>HYPERLINK("http://kyu.snu.ac.kr/sdhj/index.jsp?type=hj/GK14611_00IM0001_093a.jpg","1738_수남면_093a")</f>
        <v>1738_수남면_093a</v>
      </c>
      <c r="B2120" s="2">
        <v>1738</v>
      </c>
      <c r="C2120" s="2" t="s">
        <v>13758</v>
      </c>
      <c r="D2120" s="2" t="s">
        <v>13759</v>
      </c>
      <c r="E2120" s="2">
        <v>2119</v>
      </c>
      <c r="F2120" s="1">
        <v>7</v>
      </c>
      <c r="G2120" s="1" t="s">
        <v>3294</v>
      </c>
      <c r="H2120" s="1" t="s">
        <v>6272</v>
      </c>
      <c r="I2120" s="1">
        <v>7</v>
      </c>
      <c r="L2120" s="1">
        <v>4</v>
      </c>
      <c r="M2120" s="1" t="s">
        <v>12183</v>
      </c>
      <c r="N2120" s="1" t="s">
        <v>12184</v>
      </c>
      <c r="O2120" s="1" t="s">
        <v>6</v>
      </c>
      <c r="P2120" s="1" t="s">
        <v>6347</v>
      </c>
      <c r="T2120" s="1" t="s">
        <v>12839</v>
      </c>
      <c r="U2120" s="1" t="s">
        <v>3219</v>
      </c>
      <c r="V2120" s="1" t="s">
        <v>6450</v>
      </c>
      <c r="W2120" s="1" t="s">
        <v>66</v>
      </c>
      <c r="X2120" s="1" t="s">
        <v>11719</v>
      </c>
      <c r="Y2120" s="1" t="s">
        <v>3584</v>
      </c>
      <c r="Z2120" s="1" t="s">
        <v>7598</v>
      </c>
      <c r="AC2120" s="1">
        <v>62</v>
      </c>
      <c r="AD2120" s="1" t="s">
        <v>96</v>
      </c>
      <c r="AE2120" s="1" t="s">
        <v>8581</v>
      </c>
      <c r="AJ2120" s="1" t="s">
        <v>17</v>
      </c>
      <c r="AK2120" s="1" t="s">
        <v>8760</v>
      </c>
      <c r="AL2120" s="1" t="s">
        <v>2624</v>
      </c>
      <c r="AM2120" s="1" t="s">
        <v>8774</v>
      </c>
      <c r="AT2120" s="1" t="s">
        <v>307</v>
      </c>
      <c r="AU2120" s="1" t="s">
        <v>8875</v>
      </c>
      <c r="AV2120" s="1" t="s">
        <v>2482</v>
      </c>
      <c r="AW2120" s="1" t="s">
        <v>9231</v>
      </c>
      <c r="BG2120" s="1" t="s">
        <v>113</v>
      </c>
      <c r="BH2120" s="1" t="s">
        <v>8879</v>
      </c>
      <c r="BI2120" s="1" t="s">
        <v>1386</v>
      </c>
      <c r="BJ2120" s="1" t="s">
        <v>8283</v>
      </c>
      <c r="BK2120" s="1" t="s">
        <v>3333</v>
      </c>
      <c r="BL2120" s="1" t="s">
        <v>9688</v>
      </c>
      <c r="BM2120" s="1" t="s">
        <v>3334</v>
      </c>
      <c r="BN2120" s="1" t="s">
        <v>7711</v>
      </c>
      <c r="BO2120" s="1" t="s">
        <v>113</v>
      </c>
      <c r="BP2120" s="1" t="s">
        <v>8879</v>
      </c>
      <c r="BQ2120" s="1" t="s">
        <v>3585</v>
      </c>
      <c r="BR2120" s="1" t="s">
        <v>10808</v>
      </c>
      <c r="BS2120" s="1" t="s">
        <v>3347</v>
      </c>
      <c r="BT2120" s="1" t="s">
        <v>11031</v>
      </c>
    </row>
    <row r="2121" spans="1:72" ht="13.5" customHeight="1">
      <c r="A2121" s="7" t="str">
        <f>HYPERLINK("http://kyu.snu.ac.kr/sdhj/index.jsp?type=hj/GK14611_00IM0001_093a.jpg","1738_수남면_093a")</f>
        <v>1738_수남면_093a</v>
      </c>
      <c r="B2121" s="2">
        <v>1738</v>
      </c>
      <c r="C2121" s="2" t="s">
        <v>12732</v>
      </c>
      <c r="D2121" s="2" t="s">
        <v>12733</v>
      </c>
      <c r="E2121" s="2">
        <v>2120</v>
      </c>
      <c r="F2121" s="1">
        <v>7</v>
      </c>
      <c r="G2121" s="1" t="s">
        <v>3294</v>
      </c>
      <c r="H2121" s="1" t="s">
        <v>6272</v>
      </c>
      <c r="I2121" s="1">
        <v>7</v>
      </c>
      <c r="L2121" s="1">
        <v>4</v>
      </c>
      <c r="M2121" s="1" t="s">
        <v>12183</v>
      </c>
      <c r="N2121" s="1" t="s">
        <v>12184</v>
      </c>
      <c r="S2121" s="1" t="s">
        <v>51</v>
      </c>
      <c r="T2121" s="1" t="s">
        <v>6364</v>
      </c>
      <c r="W2121" s="1" t="s">
        <v>153</v>
      </c>
      <c r="X2121" s="1" t="s">
        <v>6765</v>
      </c>
      <c r="Y2121" s="1" t="s">
        <v>170</v>
      </c>
      <c r="Z2121" s="1" t="s">
        <v>6819</v>
      </c>
      <c r="AC2121" s="1">
        <v>30</v>
      </c>
      <c r="AD2121" s="1" t="s">
        <v>469</v>
      </c>
      <c r="AE2121" s="1" t="s">
        <v>8574</v>
      </c>
      <c r="AJ2121" s="1" t="s">
        <v>173</v>
      </c>
      <c r="AK2121" s="1" t="s">
        <v>8258</v>
      </c>
      <c r="AL2121" s="1" t="s">
        <v>365</v>
      </c>
      <c r="AM2121" s="1" t="s">
        <v>8671</v>
      </c>
      <c r="AT2121" s="1" t="s">
        <v>81</v>
      </c>
      <c r="AU2121" s="1" t="s">
        <v>8866</v>
      </c>
      <c r="AV2121" s="1" t="s">
        <v>3586</v>
      </c>
      <c r="AW2121" s="1" t="s">
        <v>9240</v>
      </c>
      <c r="BG2121" s="1" t="s">
        <v>81</v>
      </c>
      <c r="BH2121" s="1" t="s">
        <v>8866</v>
      </c>
      <c r="BI2121" s="1" t="s">
        <v>3587</v>
      </c>
      <c r="BJ2121" s="1" t="s">
        <v>9932</v>
      </c>
      <c r="BK2121" s="1" t="s">
        <v>536</v>
      </c>
      <c r="BL2121" s="1" t="s">
        <v>8870</v>
      </c>
      <c r="BM2121" s="1" t="s">
        <v>3588</v>
      </c>
      <c r="BN2121" s="1" t="s">
        <v>10363</v>
      </c>
      <c r="BQ2121" s="1" t="s">
        <v>3589</v>
      </c>
      <c r="BR2121" s="1" t="s">
        <v>11335</v>
      </c>
    </row>
    <row r="2122" spans="1:72" ht="13.5" customHeight="1">
      <c r="A2122" s="7" t="str">
        <f>HYPERLINK("http://kyu.snu.ac.kr/sdhj/index.jsp?type=hj/GK14611_00IM0001_093a.jpg","1738_수남면_093a")</f>
        <v>1738_수남면_093a</v>
      </c>
      <c r="B2122" s="2">
        <v>1738</v>
      </c>
      <c r="C2122" s="2" t="s">
        <v>13856</v>
      </c>
      <c r="D2122" s="2" t="s">
        <v>13857</v>
      </c>
      <c r="E2122" s="2">
        <v>2121</v>
      </c>
      <c r="F2122" s="1">
        <v>7</v>
      </c>
      <c r="G2122" s="1" t="s">
        <v>3294</v>
      </c>
      <c r="H2122" s="1" t="s">
        <v>6272</v>
      </c>
      <c r="I2122" s="1">
        <v>7</v>
      </c>
      <c r="L2122" s="1">
        <v>4</v>
      </c>
      <c r="M2122" s="1" t="s">
        <v>12183</v>
      </c>
      <c r="N2122" s="1" t="s">
        <v>12184</v>
      </c>
      <c r="S2122" s="1" t="s">
        <v>838</v>
      </c>
      <c r="T2122" s="1" t="s">
        <v>6385</v>
      </c>
      <c r="U2122" s="1" t="s">
        <v>3255</v>
      </c>
      <c r="V2122" s="1" t="s">
        <v>6504</v>
      </c>
      <c r="Y2122" s="1" t="s">
        <v>3353</v>
      </c>
      <c r="Z2122" s="1" t="s">
        <v>7597</v>
      </c>
      <c r="AC2122" s="1">
        <v>43</v>
      </c>
      <c r="AD2122" s="1" t="s">
        <v>303</v>
      </c>
      <c r="AE2122" s="1" t="s">
        <v>8565</v>
      </c>
    </row>
    <row r="2123" spans="1:72" ht="13.5" customHeight="1">
      <c r="A2123" s="7" t="str">
        <f>HYPERLINK("http://kyu.snu.ac.kr/sdhj/index.jsp?type=hj/GK14611_00IM0001_093a.jpg","1738_수남면_093a")</f>
        <v>1738_수남면_093a</v>
      </c>
      <c r="B2123" s="2">
        <v>1738</v>
      </c>
      <c r="C2123" s="2" t="s">
        <v>12840</v>
      </c>
      <c r="D2123" s="2" t="s">
        <v>12841</v>
      </c>
      <c r="E2123" s="2">
        <v>2122</v>
      </c>
      <c r="F2123" s="1">
        <v>7</v>
      </c>
      <c r="G2123" s="1" t="s">
        <v>3294</v>
      </c>
      <c r="H2123" s="1" t="s">
        <v>6272</v>
      </c>
      <c r="I2123" s="1">
        <v>7</v>
      </c>
      <c r="L2123" s="1">
        <v>5</v>
      </c>
      <c r="M2123" s="1" t="s">
        <v>13858</v>
      </c>
      <c r="N2123" s="1" t="s">
        <v>6912</v>
      </c>
      <c r="O2123" s="1" t="s">
        <v>6</v>
      </c>
      <c r="P2123" s="1" t="s">
        <v>6347</v>
      </c>
      <c r="T2123" s="1" t="s">
        <v>12719</v>
      </c>
      <c r="U2123" s="1" t="s">
        <v>185</v>
      </c>
      <c r="V2123" s="1" t="s">
        <v>6456</v>
      </c>
      <c r="Y2123" s="1" t="s">
        <v>6190</v>
      </c>
      <c r="Z2123" s="1" t="s">
        <v>6912</v>
      </c>
      <c r="AC2123" s="1">
        <v>33</v>
      </c>
      <c r="AD2123" s="1" t="s">
        <v>652</v>
      </c>
      <c r="AE2123" s="1" t="s">
        <v>8543</v>
      </c>
      <c r="AJ2123" s="1" t="s">
        <v>17</v>
      </c>
      <c r="AK2123" s="1" t="s">
        <v>8760</v>
      </c>
      <c r="AL2123" s="1" t="s">
        <v>795</v>
      </c>
      <c r="AM2123" s="1" t="s">
        <v>8700</v>
      </c>
      <c r="AN2123" s="1" t="s">
        <v>2771</v>
      </c>
      <c r="AO2123" s="1" t="s">
        <v>8819</v>
      </c>
      <c r="AR2123" s="1" t="s">
        <v>3590</v>
      </c>
      <c r="AS2123" s="1" t="s">
        <v>8840</v>
      </c>
      <c r="AT2123" s="1" t="s">
        <v>46</v>
      </c>
      <c r="AU2123" s="1" t="s">
        <v>6649</v>
      </c>
      <c r="AV2123" s="1" t="s">
        <v>1844</v>
      </c>
      <c r="AW2123" s="1" t="s">
        <v>9239</v>
      </c>
      <c r="BG2123" s="1" t="s">
        <v>46</v>
      </c>
      <c r="BH2123" s="1" t="s">
        <v>6649</v>
      </c>
      <c r="BI2123" s="1" t="s">
        <v>1845</v>
      </c>
      <c r="BJ2123" s="1" t="s">
        <v>7039</v>
      </c>
      <c r="BK2123" s="1" t="s">
        <v>46</v>
      </c>
      <c r="BL2123" s="1" t="s">
        <v>6649</v>
      </c>
      <c r="BM2123" s="1" t="s">
        <v>1539</v>
      </c>
      <c r="BN2123" s="1" t="s">
        <v>7626</v>
      </c>
      <c r="BO2123" s="1" t="s">
        <v>46</v>
      </c>
      <c r="BP2123" s="1" t="s">
        <v>6649</v>
      </c>
      <c r="BQ2123" s="1" t="s">
        <v>1847</v>
      </c>
      <c r="BR2123" s="1" t="s">
        <v>11097</v>
      </c>
      <c r="BS2123" s="1" t="s">
        <v>50</v>
      </c>
      <c r="BT2123" s="1" t="s">
        <v>11050</v>
      </c>
    </row>
    <row r="2124" spans="1:72" ht="13.5" customHeight="1">
      <c r="A2124" s="7" t="str">
        <f>HYPERLINK("http://kyu.snu.ac.kr/sdhj/index.jsp?type=hj/GK14611_00IM0001_093a.jpg","1738_수남면_093a")</f>
        <v>1738_수남면_093a</v>
      </c>
      <c r="B2124" s="2">
        <v>1738</v>
      </c>
      <c r="C2124" s="2" t="s">
        <v>13005</v>
      </c>
      <c r="D2124" s="2" t="s">
        <v>13006</v>
      </c>
      <c r="E2124" s="2">
        <v>2123</v>
      </c>
      <c r="F2124" s="1">
        <v>7</v>
      </c>
      <c r="G2124" s="1" t="s">
        <v>3294</v>
      </c>
      <c r="H2124" s="1" t="s">
        <v>6272</v>
      </c>
      <c r="I2124" s="1">
        <v>7</v>
      </c>
      <c r="L2124" s="1">
        <v>5</v>
      </c>
      <c r="M2124" s="1" t="s">
        <v>13858</v>
      </c>
      <c r="N2124" s="1" t="s">
        <v>6912</v>
      </c>
      <c r="S2124" s="1" t="s">
        <v>62</v>
      </c>
      <c r="T2124" s="1" t="s">
        <v>6363</v>
      </c>
      <c r="AC2124" s="1">
        <v>3</v>
      </c>
      <c r="AD2124" s="1" t="s">
        <v>652</v>
      </c>
      <c r="AE2124" s="1" t="s">
        <v>8543</v>
      </c>
    </row>
    <row r="2125" spans="1:72" ht="13.5" customHeight="1">
      <c r="A2125" s="7" t="str">
        <f>HYPERLINK("http://kyu.snu.ac.kr/sdhj/index.jsp?type=hj/GK14611_00IM0001_093a.jpg","1738_수남면_093a")</f>
        <v>1738_수남면_093a</v>
      </c>
      <c r="B2125" s="2">
        <v>1738</v>
      </c>
      <c r="C2125" s="2" t="s">
        <v>12722</v>
      </c>
      <c r="D2125" s="2" t="s">
        <v>12723</v>
      </c>
      <c r="E2125" s="2">
        <v>2124</v>
      </c>
      <c r="F2125" s="1">
        <v>7</v>
      </c>
      <c r="G2125" s="1" t="s">
        <v>3294</v>
      </c>
      <c r="H2125" s="1" t="s">
        <v>6272</v>
      </c>
      <c r="I2125" s="1">
        <v>7</v>
      </c>
      <c r="L2125" s="1">
        <v>5</v>
      </c>
      <c r="M2125" s="1" t="s">
        <v>13858</v>
      </c>
      <c r="N2125" s="1" t="s">
        <v>6912</v>
      </c>
      <c r="S2125" s="1" t="s">
        <v>131</v>
      </c>
      <c r="T2125" s="1" t="s">
        <v>6366</v>
      </c>
      <c r="AC2125" s="1">
        <v>1</v>
      </c>
      <c r="AD2125" s="1" t="s">
        <v>134</v>
      </c>
      <c r="AE2125" s="1" t="s">
        <v>8563</v>
      </c>
    </row>
    <row r="2126" spans="1:72" ht="13.5" customHeight="1">
      <c r="A2126" s="7" t="str">
        <f>HYPERLINK("http://kyu.snu.ac.kr/sdhj/index.jsp?type=hj/GK14611_00IM0001_093b.jpg","1738_수남면_093b")</f>
        <v>1738_수남면_093b</v>
      </c>
      <c r="B2126" s="2">
        <v>1738</v>
      </c>
      <c r="C2126" s="2" t="s">
        <v>12722</v>
      </c>
      <c r="D2126" s="2" t="s">
        <v>12723</v>
      </c>
      <c r="E2126" s="2">
        <v>2125</v>
      </c>
      <c r="F2126" s="1">
        <v>7</v>
      </c>
      <c r="G2126" s="1" t="s">
        <v>3294</v>
      </c>
      <c r="H2126" s="1" t="s">
        <v>6272</v>
      </c>
      <c r="I2126" s="1">
        <v>8</v>
      </c>
      <c r="J2126" s="1" t="s">
        <v>3591</v>
      </c>
      <c r="K2126" s="1" t="s">
        <v>11811</v>
      </c>
      <c r="L2126" s="1">
        <v>1</v>
      </c>
      <c r="M2126" s="1" t="s">
        <v>3591</v>
      </c>
      <c r="N2126" s="1" t="s">
        <v>11811</v>
      </c>
      <c r="T2126" s="1" t="s">
        <v>13235</v>
      </c>
      <c r="U2126" s="1" t="s">
        <v>246</v>
      </c>
      <c r="V2126" s="1" t="s">
        <v>6465</v>
      </c>
      <c r="W2126" s="1" t="s">
        <v>153</v>
      </c>
      <c r="X2126" s="1" t="s">
        <v>6765</v>
      </c>
      <c r="Y2126" s="1" t="s">
        <v>2511</v>
      </c>
      <c r="Z2126" s="1" t="s">
        <v>7596</v>
      </c>
      <c r="AC2126" s="1">
        <v>43</v>
      </c>
      <c r="AD2126" s="1" t="s">
        <v>303</v>
      </c>
      <c r="AE2126" s="1" t="s">
        <v>8565</v>
      </c>
      <c r="AJ2126" s="1" t="s">
        <v>17</v>
      </c>
      <c r="AK2126" s="1" t="s">
        <v>8760</v>
      </c>
      <c r="AL2126" s="1" t="s">
        <v>50</v>
      </c>
      <c r="AM2126" s="1" t="s">
        <v>11050</v>
      </c>
      <c r="AT2126" s="1" t="s">
        <v>110</v>
      </c>
      <c r="AU2126" s="1" t="s">
        <v>6351</v>
      </c>
      <c r="AV2126" s="1" t="s">
        <v>2765</v>
      </c>
      <c r="AW2126" s="1" t="s">
        <v>9069</v>
      </c>
      <c r="BG2126" s="1" t="s">
        <v>44</v>
      </c>
      <c r="BH2126" s="1" t="s">
        <v>6520</v>
      </c>
      <c r="BI2126" s="1" t="s">
        <v>3592</v>
      </c>
      <c r="BJ2126" s="1" t="s">
        <v>9821</v>
      </c>
      <c r="BK2126" s="1" t="s">
        <v>44</v>
      </c>
      <c r="BL2126" s="1" t="s">
        <v>6520</v>
      </c>
      <c r="BM2126" s="1" t="s">
        <v>999</v>
      </c>
      <c r="BN2126" s="1" t="s">
        <v>9375</v>
      </c>
      <c r="BO2126" s="1" t="s">
        <v>46</v>
      </c>
      <c r="BP2126" s="1" t="s">
        <v>6649</v>
      </c>
      <c r="BQ2126" s="1" t="s">
        <v>3593</v>
      </c>
      <c r="BR2126" s="1" t="s">
        <v>11420</v>
      </c>
      <c r="BS2126" s="1" t="s">
        <v>230</v>
      </c>
      <c r="BT2126" s="1" t="s">
        <v>8772</v>
      </c>
    </row>
    <row r="2127" spans="1:72" ht="13.5" customHeight="1">
      <c r="A2127" s="7" t="str">
        <f>HYPERLINK("http://kyu.snu.ac.kr/sdhj/index.jsp?type=hj/GK14611_00IM0001_093b.jpg","1738_수남면_093b")</f>
        <v>1738_수남면_093b</v>
      </c>
      <c r="B2127" s="2">
        <v>1738</v>
      </c>
      <c r="C2127" s="2" t="s">
        <v>12826</v>
      </c>
      <c r="D2127" s="2" t="s">
        <v>12827</v>
      </c>
      <c r="E2127" s="2">
        <v>2126</v>
      </c>
      <c r="F2127" s="1">
        <v>7</v>
      </c>
      <c r="G2127" s="1" t="s">
        <v>3294</v>
      </c>
      <c r="H2127" s="1" t="s">
        <v>6272</v>
      </c>
      <c r="I2127" s="1">
        <v>8</v>
      </c>
      <c r="L2127" s="1">
        <v>1</v>
      </c>
      <c r="M2127" s="1" t="s">
        <v>3591</v>
      </c>
      <c r="N2127" s="1" t="s">
        <v>11811</v>
      </c>
      <c r="S2127" s="1" t="s">
        <v>51</v>
      </c>
      <c r="T2127" s="1" t="s">
        <v>6364</v>
      </c>
      <c r="W2127" s="1" t="s">
        <v>804</v>
      </c>
      <c r="X2127" s="1" t="s">
        <v>6768</v>
      </c>
      <c r="Y2127" s="1" t="s">
        <v>53</v>
      </c>
      <c r="Z2127" s="1" t="s">
        <v>6773</v>
      </c>
      <c r="AC2127" s="1">
        <v>36</v>
      </c>
      <c r="AD2127" s="1" t="s">
        <v>404</v>
      </c>
      <c r="AE2127" s="1" t="s">
        <v>8584</v>
      </c>
      <c r="AJ2127" s="1" t="s">
        <v>17</v>
      </c>
      <c r="AK2127" s="1" t="s">
        <v>8760</v>
      </c>
      <c r="AL2127" s="1" t="s">
        <v>230</v>
      </c>
      <c r="AM2127" s="1" t="s">
        <v>8772</v>
      </c>
      <c r="AT2127" s="1" t="s">
        <v>119</v>
      </c>
      <c r="AU2127" s="1" t="s">
        <v>8868</v>
      </c>
      <c r="AV2127" s="1" t="s">
        <v>3594</v>
      </c>
      <c r="AW2127" s="1" t="s">
        <v>9238</v>
      </c>
      <c r="BG2127" s="1" t="s">
        <v>46</v>
      </c>
      <c r="BH2127" s="1" t="s">
        <v>6649</v>
      </c>
      <c r="BI2127" s="1" t="s">
        <v>3595</v>
      </c>
      <c r="BJ2127" s="1" t="s">
        <v>9931</v>
      </c>
      <c r="BK2127" s="1" t="s">
        <v>46</v>
      </c>
      <c r="BL2127" s="1" t="s">
        <v>6649</v>
      </c>
      <c r="BM2127" s="1" t="s">
        <v>3596</v>
      </c>
      <c r="BN2127" s="1" t="s">
        <v>10295</v>
      </c>
      <c r="BO2127" s="1" t="s">
        <v>81</v>
      </c>
      <c r="BP2127" s="1" t="s">
        <v>8866</v>
      </c>
      <c r="BQ2127" s="1" t="s">
        <v>3597</v>
      </c>
      <c r="BR2127" s="1" t="s">
        <v>11086</v>
      </c>
      <c r="BS2127" s="1" t="s">
        <v>97</v>
      </c>
      <c r="BT2127" s="1" t="s">
        <v>8768</v>
      </c>
    </row>
    <row r="2128" spans="1:72" ht="13.5" customHeight="1">
      <c r="A2128" s="7" t="str">
        <f>HYPERLINK("http://kyu.snu.ac.kr/sdhj/index.jsp?type=hj/GK14611_00IM0001_093b.jpg","1738_수남면_093b")</f>
        <v>1738_수남면_093b</v>
      </c>
      <c r="B2128" s="2">
        <v>1738</v>
      </c>
      <c r="C2128" s="2" t="s">
        <v>13244</v>
      </c>
      <c r="D2128" s="2" t="s">
        <v>13245</v>
      </c>
      <c r="E2128" s="2">
        <v>2127</v>
      </c>
      <c r="F2128" s="1">
        <v>7</v>
      </c>
      <c r="G2128" s="1" t="s">
        <v>3294</v>
      </c>
      <c r="H2128" s="1" t="s">
        <v>6272</v>
      </c>
      <c r="I2128" s="1">
        <v>8</v>
      </c>
      <c r="L2128" s="1">
        <v>1</v>
      </c>
      <c r="M2128" s="1" t="s">
        <v>3591</v>
      </c>
      <c r="N2128" s="1" t="s">
        <v>11811</v>
      </c>
      <c r="S2128" s="1" t="s">
        <v>168</v>
      </c>
      <c r="T2128" s="1" t="s">
        <v>6377</v>
      </c>
      <c r="W2128" s="1" t="s">
        <v>804</v>
      </c>
      <c r="X2128" s="1" t="s">
        <v>6768</v>
      </c>
      <c r="Y2128" s="1" t="s">
        <v>53</v>
      </c>
      <c r="Z2128" s="1" t="s">
        <v>6773</v>
      </c>
      <c r="AC2128" s="1">
        <v>76</v>
      </c>
      <c r="AD2128" s="1" t="s">
        <v>603</v>
      </c>
      <c r="AE2128" s="1" t="s">
        <v>8551</v>
      </c>
    </row>
    <row r="2129" spans="1:72" ht="13.5" customHeight="1">
      <c r="A2129" s="7" t="str">
        <f>HYPERLINK("http://kyu.snu.ac.kr/sdhj/index.jsp?type=hj/GK14611_00IM0001_093b.jpg","1738_수남면_093b")</f>
        <v>1738_수남면_093b</v>
      </c>
      <c r="B2129" s="2">
        <v>1738</v>
      </c>
      <c r="C2129" s="2" t="s">
        <v>12703</v>
      </c>
      <c r="D2129" s="2" t="s">
        <v>12704</v>
      </c>
      <c r="E2129" s="2">
        <v>2128</v>
      </c>
      <c r="F2129" s="1">
        <v>7</v>
      </c>
      <c r="G2129" s="1" t="s">
        <v>3294</v>
      </c>
      <c r="H2129" s="1" t="s">
        <v>6272</v>
      </c>
      <c r="I2129" s="1">
        <v>8</v>
      </c>
      <c r="L2129" s="1">
        <v>1</v>
      </c>
      <c r="M2129" s="1" t="s">
        <v>3591</v>
      </c>
      <c r="N2129" s="1" t="s">
        <v>11811</v>
      </c>
      <c r="S2129" s="1" t="s">
        <v>581</v>
      </c>
      <c r="T2129" s="1" t="s">
        <v>6392</v>
      </c>
      <c r="U2129" s="1" t="s">
        <v>3540</v>
      </c>
      <c r="V2129" s="1" t="s">
        <v>6622</v>
      </c>
      <c r="Y2129" s="1" t="s">
        <v>3598</v>
      </c>
      <c r="Z2129" s="1" t="s">
        <v>7595</v>
      </c>
      <c r="AC2129" s="1">
        <v>31</v>
      </c>
      <c r="AD2129" s="1" t="s">
        <v>86</v>
      </c>
      <c r="AE2129" s="1" t="s">
        <v>8550</v>
      </c>
    </row>
    <row r="2130" spans="1:72" ht="13.5" customHeight="1">
      <c r="A2130" s="7" t="str">
        <f>HYPERLINK("http://kyu.snu.ac.kr/sdhj/index.jsp?type=hj/GK14611_00IM0001_093b.jpg","1738_수남면_093b")</f>
        <v>1738_수남면_093b</v>
      </c>
      <c r="B2130" s="2">
        <v>1738</v>
      </c>
      <c r="C2130" s="2" t="s">
        <v>12703</v>
      </c>
      <c r="D2130" s="2" t="s">
        <v>12704</v>
      </c>
      <c r="E2130" s="2">
        <v>2129</v>
      </c>
      <c r="F2130" s="1">
        <v>7</v>
      </c>
      <c r="G2130" s="1" t="s">
        <v>3294</v>
      </c>
      <c r="H2130" s="1" t="s">
        <v>6272</v>
      </c>
      <c r="I2130" s="1">
        <v>8</v>
      </c>
      <c r="L2130" s="1">
        <v>1</v>
      </c>
      <c r="M2130" s="1" t="s">
        <v>3591</v>
      </c>
      <c r="N2130" s="1" t="s">
        <v>11811</v>
      </c>
      <c r="S2130" s="1" t="s">
        <v>62</v>
      </c>
      <c r="T2130" s="1" t="s">
        <v>6363</v>
      </c>
      <c r="AC2130" s="1">
        <v>17</v>
      </c>
      <c r="AD2130" s="1" t="s">
        <v>88</v>
      </c>
      <c r="AE2130" s="1" t="s">
        <v>8561</v>
      </c>
    </row>
    <row r="2131" spans="1:72" ht="13.5" customHeight="1">
      <c r="A2131" s="7" t="str">
        <f>HYPERLINK("http://kyu.snu.ac.kr/sdhj/index.jsp?type=hj/GK14611_00IM0001_093b.jpg","1738_수남면_093b")</f>
        <v>1738_수남면_093b</v>
      </c>
      <c r="B2131" s="2">
        <v>1738</v>
      </c>
      <c r="C2131" s="2" t="s">
        <v>12703</v>
      </c>
      <c r="D2131" s="2" t="s">
        <v>12704</v>
      </c>
      <c r="E2131" s="2">
        <v>2130</v>
      </c>
      <c r="F2131" s="1">
        <v>7</v>
      </c>
      <c r="G2131" s="1" t="s">
        <v>3294</v>
      </c>
      <c r="H2131" s="1" t="s">
        <v>6272</v>
      </c>
      <c r="I2131" s="1">
        <v>8</v>
      </c>
      <c r="L2131" s="1">
        <v>1</v>
      </c>
      <c r="M2131" s="1" t="s">
        <v>3591</v>
      </c>
      <c r="N2131" s="1" t="s">
        <v>11811</v>
      </c>
      <c r="S2131" s="1" t="s">
        <v>62</v>
      </c>
      <c r="T2131" s="1" t="s">
        <v>6363</v>
      </c>
      <c r="AC2131" s="1">
        <v>12</v>
      </c>
      <c r="AD2131" s="1" t="s">
        <v>68</v>
      </c>
      <c r="AE2131" s="1" t="s">
        <v>8538</v>
      </c>
    </row>
    <row r="2132" spans="1:72" ht="13.5" customHeight="1">
      <c r="A2132" s="7" t="str">
        <f>HYPERLINK("http://kyu.snu.ac.kr/sdhj/index.jsp?type=hj/GK14611_00IM0001_093b.jpg","1738_수남면_093b")</f>
        <v>1738_수남면_093b</v>
      </c>
      <c r="B2132" s="2">
        <v>1738</v>
      </c>
      <c r="C2132" s="2" t="s">
        <v>12703</v>
      </c>
      <c r="D2132" s="2" t="s">
        <v>12704</v>
      </c>
      <c r="E2132" s="2">
        <v>2131</v>
      </c>
      <c r="F2132" s="1">
        <v>7</v>
      </c>
      <c r="G2132" s="1" t="s">
        <v>3294</v>
      </c>
      <c r="H2132" s="1" t="s">
        <v>6272</v>
      </c>
      <c r="I2132" s="1">
        <v>8</v>
      </c>
      <c r="L2132" s="1">
        <v>1</v>
      </c>
      <c r="M2132" s="1" t="s">
        <v>3591</v>
      </c>
      <c r="N2132" s="1" t="s">
        <v>11811</v>
      </c>
      <c r="S2132" s="1" t="s">
        <v>131</v>
      </c>
      <c r="T2132" s="1" t="s">
        <v>6366</v>
      </c>
      <c r="Y2132" s="1" t="s">
        <v>3599</v>
      </c>
      <c r="Z2132" s="1" t="s">
        <v>7594</v>
      </c>
      <c r="AC2132" s="1">
        <v>8</v>
      </c>
      <c r="AD2132" s="1" t="s">
        <v>580</v>
      </c>
      <c r="AE2132" s="1" t="s">
        <v>8555</v>
      </c>
    </row>
    <row r="2133" spans="1:72" ht="13.5" customHeight="1">
      <c r="A2133" s="7" t="str">
        <f>HYPERLINK("http://kyu.snu.ac.kr/sdhj/index.jsp?type=hj/GK14611_00IM0001_093b.jpg","1738_수남면_093b")</f>
        <v>1738_수남면_093b</v>
      </c>
      <c r="B2133" s="2">
        <v>1738</v>
      </c>
      <c r="C2133" s="2" t="s">
        <v>12703</v>
      </c>
      <c r="D2133" s="2" t="s">
        <v>12704</v>
      </c>
      <c r="E2133" s="2">
        <v>2132</v>
      </c>
      <c r="F2133" s="1">
        <v>7</v>
      </c>
      <c r="G2133" s="1" t="s">
        <v>3294</v>
      </c>
      <c r="H2133" s="1" t="s">
        <v>6272</v>
      </c>
      <c r="I2133" s="1">
        <v>8</v>
      </c>
      <c r="L2133" s="1">
        <v>1</v>
      </c>
      <c r="M2133" s="1" t="s">
        <v>3591</v>
      </c>
      <c r="N2133" s="1" t="s">
        <v>11811</v>
      </c>
      <c r="S2133" s="1" t="s">
        <v>131</v>
      </c>
      <c r="T2133" s="1" t="s">
        <v>6366</v>
      </c>
      <c r="U2133" s="1" t="s">
        <v>3600</v>
      </c>
      <c r="V2133" s="1" t="s">
        <v>6621</v>
      </c>
      <c r="Y2133" s="1" t="s">
        <v>3601</v>
      </c>
      <c r="Z2133" s="1" t="s">
        <v>7005</v>
      </c>
      <c r="AC2133" s="1">
        <v>6</v>
      </c>
      <c r="AD2133" s="1" t="s">
        <v>130</v>
      </c>
      <c r="AE2133" s="1" t="s">
        <v>8580</v>
      </c>
      <c r="AF2133" s="1" t="s">
        <v>789</v>
      </c>
      <c r="AG2133" s="1" t="s">
        <v>8594</v>
      </c>
    </row>
    <row r="2134" spans="1:72" ht="13.5" customHeight="1">
      <c r="A2134" s="7" t="str">
        <f>HYPERLINK("http://kyu.snu.ac.kr/sdhj/index.jsp?type=hj/GK14611_00IM0001_093b.jpg","1738_수남면_093b")</f>
        <v>1738_수남면_093b</v>
      </c>
      <c r="B2134" s="2">
        <v>1738</v>
      </c>
      <c r="C2134" s="2" t="s">
        <v>12874</v>
      </c>
      <c r="D2134" s="2" t="s">
        <v>12875</v>
      </c>
      <c r="E2134" s="2">
        <v>2133</v>
      </c>
      <c r="F2134" s="1">
        <v>7</v>
      </c>
      <c r="G2134" s="1" t="s">
        <v>3294</v>
      </c>
      <c r="H2134" s="1" t="s">
        <v>6272</v>
      </c>
      <c r="I2134" s="1">
        <v>8</v>
      </c>
      <c r="L2134" s="1">
        <v>1</v>
      </c>
      <c r="M2134" s="1" t="s">
        <v>3591</v>
      </c>
      <c r="N2134" s="1" t="s">
        <v>11811</v>
      </c>
      <c r="T2134" s="1" t="s">
        <v>13859</v>
      </c>
      <c r="U2134" s="1" t="s">
        <v>792</v>
      </c>
      <c r="V2134" s="1" t="s">
        <v>6474</v>
      </c>
      <c r="Y2134" s="1" t="s">
        <v>3602</v>
      </c>
      <c r="Z2134" s="1" t="s">
        <v>7593</v>
      </c>
      <c r="AF2134" s="1" t="s">
        <v>531</v>
      </c>
      <c r="AG2134" s="1" t="s">
        <v>8592</v>
      </c>
    </row>
    <row r="2135" spans="1:72" ht="13.5" customHeight="1">
      <c r="A2135" s="7" t="str">
        <f>HYPERLINK("http://kyu.snu.ac.kr/sdhj/index.jsp?type=hj/GK14611_00IM0001_093b.jpg","1738_수남면_093b")</f>
        <v>1738_수남면_093b</v>
      </c>
      <c r="B2135" s="2">
        <v>1738</v>
      </c>
      <c r="C2135" s="2" t="s">
        <v>12928</v>
      </c>
      <c r="D2135" s="2" t="s">
        <v>12929</v>
      </c>
      <c r="E2135" s="2">
        <v>2134</v>
      </c>
      <c r="F2135" s="1">
        <v>7</v>
      </c>
      <c r="G2135" s="1" t="s">
        <v>3294</v>
      </c>
      <c r="H2135" s="1" t="s">
        <v>6272</v>
      </c>
      <c r="I2135" s="1">
        <v>8</v>
      </c>
      <c r="L2135" s="1">
        <v>2</v>
      </c>
      <c r="M2135" s="1" t="s">
        <v>12185</v>
      </c>
      <c r="N2135" s="1" t="s">
        <v>12186</v>
      </c>
      <c r="T2135" s="1" t="s">
        <v>13399</v>
      </c>
      <c r="U2135" s="1" t="s">
        <v>3603</v>
      </c>
      <c r="V2135" s="1" t="s">
        <v>6620</v>
      </c>
      <c r="W2135" s="1" t="s">
        <v>438</v>
      </c>
      <c r="X2135" s="1" t="s">
        <v>6710</v>
      </c>
      <c r="Y2135" s="1" t="s">
        <v>3604</v>
      </c>
      <c r="Z2135" s="1" t="s">
        <v>7592</v>
      </c>
      <c r="AC2135" s="1">
        <v>42</v>
      </c>
      <c r="AD2135" s="1" t="s">
        <v>636</v>
      </c>
      <c r="AE2135" s="1" t="s">
        <v>8539</v>
      </c>
      <c r="AJ2135" s="1" t="s">
        <v>17</v>
      </c>
      <c r="AK2135" s="1" t="s">
        <v>8760</v>
      </c>
      <c r="AL2135" s="1" t="s">
        <v>372</v>
      </c>
      <c r="AM2135" s="1" t="s">
        <v>8664</v>
      </c>
      <c r="AT2135" s="1" t="s">
        <v>81</v>
      </c>
      <c r="AU2135" s="1" t="s">
        <v>8866</v>
      </c>
      <c r="AV2135" s="1" t="s">
        <v>3605</v>
      </c>
      <c r="AW2135" s="1" t="s">
        <v>9237</v>
      </c>
      <c r="BG2135" s="1" t="s">
        <v>81</v>
      </c>
      <c r="BH2135" s="1" t="s">
        <v>8866</v>
      </c>
      <c r="BI2135" s="1" t="s">
        <v>3606</v>
      </c>
      <c r="BJ2135" s="1" t="s">
        <v>9930</v>
      </c>
      <c r="BK2135" s="1" t="s">
        <v>48</v>
      </c>
      <c r="BL2135" s="1" t="s">
        <v>6678</v>
      </c>
      <c r="BM2135" s="1" t="s">
        <v>3607</v>
      </c>
      <c r="BN2135" s="1" t="s">
        <v>7659</v>
      </c>
      <c r="BO2135" s="1" t="s">
        <v>81</v>
      </c>
      <c r="BP2135" s="1" t="s">
        <v>8866</v>
      </c>
      <c r="BQ2135" s="1" t="s">
        <v>3608</v>
      </c>
      <c r="BR2135" s="1" t="s">
        <v>11399</v>
      </c>
      <c r="BS2135" s="1" t="s">
        <v>372</v>
      </c>
      <c r="BT2135" s="1" t="s">
        <v>8664</v>
      </c>
    </row>
    <row r="2136" spans="1:72" ht="13.5" customHeight="1">
      <c r="A2136" s="7" t="str">
        <f>HYPERLINK("http://kyu.snu.ac.kr/sdhj/index.jsp?type=hj/GK14611_00IM0001_093b.jpg","1738_수남면_093b")</f>
        <v>1738_수남면_093b</v>
      </c>
      <c r="B2136" s="2">
        <v>1738</v>
      </c>
      <c r="C2136" s="2" t="s">
        <v>13651</v>
      </c>
      <c r="D2136" s="2" t="s">
        <v>13652</v>
      </c>
      <c r="E2136" s="2">
        <v>2135</v>
      </c>
      <c r="F2136" s="1">
        <v>7</v>
      </c>
      <c r="G2136" s="1" t="s">
        <v>3294</v>
      </c>
      <c r="H2136" s="1" t="s">
        <v>6272</v>
      </c>
      <c r="I2136" s="1">
        <v>8</v>
      </c>
      <c r="L2136" s="1">
        <v>2</v>
      </c>
      <c r="M2136" s="1" t="s">
        <v>12185</v>
      </c>
      <c r="N2136" s="1" t="s">
        <v>12186</v>
      </c>
      <c r="S2136" s="1" t="s">
        <v>51</v>
      </c>
      <c r="T2136" s="1" t="s">
        <v>6364</v>
      </c>
      <c r="W2136" s="1" t="s">
        <v>66</v>
      </c>
      <c r="X2136" s="1" t="s">
        <v>11719</v>
      </c>
      <c r="Y2136" s="1" t="s">
        <v>53</v>
      </c>
      <c r="Z2136" s="1" t="s">
        <v>6773</v>
      </c>
      <c r="AC2136" s="1">
        <v>42</v>
      </c>
      <c r="AD2136" s="1" t="s">
        <v>636</v>
      </c>
      <c r="AE2136" s="1" t="s">
        <v>8539</v>
      </c>
      <c r="AJ2136" s="1" t="s">
        <v>17</v>
      </c>
      <c r="AK2136" s="1" t="s">
        <v>8760</v>
      </c>
      <c r="AL2136" s="1" t="s">
        <v>161</v>
      </c>
      <c r="AM2136" s="1" t="s">
        <v>8764</v>
      </c>
      <c r="AT2136" s="1" t="s">
        <v>81</v>
      </c>
      <c r="AU2136" s="1" t="s">
        <v>8866</v>
      </c>
      <c r="AV2136" s="1" t="s">
        <v>3609</v>
      </c>
      <c r="AW2136" s="1" t="s">
        <v>9188</v>
      </c>
      <c r="BG2136" s="1" t="s">
        <v>113</v>
      </c>
      <c r="BH2136" s="1" t="s">
        <v>8879</v>
      </c>
      <c r="BI2136" s="1" t="s">
        <v>2198</v>
      </c>
      <c r="BJ2136" s="1" t="s">
        <v>9929</v>
      </c>
      <c r="BK2136" s="1" t="s">
        <v>2827</v>
      </c>
      <c r="BL2136" s="1" t="s">
        <v>11461</v>
      </c>
      <c r="BM2136" s="1" t="s">
        <v>3426</v>
      </c>
      <c r="BN2136" s="1" t="s">
        <v>10362</v>
      </c>
      <c r="BQ2136" s="1" t="s">
        <v>3610</v>
      </c>
      <c r="BR2136" s="1" t="s">
        <v>10811</v>
      </c>
      <c r="BS2136" s="1" t="s">
        <v>372</v>
      </c>
      <c r="BT2136" s="1" t="s">
        <v>8664</v>
      </c>
    </row>
    <row r="2137" spans="1:72" ht="13.5" customHeight="1">
      <c r="A2137" s="7" t="str">
        <f>HYPERLINK("http://kyu.snu.ac.kr/sdhj/index.jsp?type=hj/GK14611_00IM0001_093b.jpg","1738_수남면_093b")</f>
        <v>1738_수남면_093b</v>
      </c>
      <c r="B2137" s="2">
        <v>1738</v>
      </c>
      <c r="C2137" s="2" t="s">
        <v>13266</v>
      </c>
      <c r="D2137" s="2" t="s">
        <v>13267</v>
      </c>
      <c r="E2137" s="2">
        <v>2136</v>
      </c>
      <c r="F2137" s="1">
        <v>7</v>
      </c>
      <c r="G2137" s="1" t="s">
        <v>3294</v>
      </c>
      <c r="H2137" s="1" t="s">
        <v>6272</v>
      </c>
      <c r="I2137" s="1">
        <v>8</v>
      </c>
      <c r="L2137" s="1">
        <v>2</v>
      </c>
      <c r="M2137" s="1" t="s">
        <v>12185</v>
      </c>
      <c r="N2137" s="1" t="s">
        <v>12186</v>
      </c>
      <c r="S2137" s="1" t="s">
        <v>83</v>
      </c>
      <c r="T2137" s="1" t="s">
        <v>6369</v>
      </c>
      <c r="Y2137" s="1" t="s">
        <v>85</v>
      </c>
      <c r="Z2137" s="1" t="s">
        <v>6791</v>
      </c>
      <c r="AC2137" s="1">
        <v>15</v>
      </c>
      <c r="AD2137" s="1" t="s">
        <v>379</v>
      </c>
      <c r="AE2137" s="1" t="s">
        <v>8553</v>
      </c>
      <c r="AF2137" s="1" t="s">
        <v>105</v>
      </c>
      <c r="AG2137" s="1" t="s">
        <v>8593</v>
      </c>
    </row>
    <row r="2138" spans="1:72" ht="13.5" customHeight="1">
      <c r="A2138" s="7" t="str">
        <f>HYPERLINK("http://kyu.snu.ac.kr/sdhj/index.jsp?type=hj/GK14611_00IM0001_093b.jpg","1738_수남면_093b")</f>
        <v>1738_수남면_093b</v>
      </c>
      <c r="B2138" s="2">
        <v>1738</v>
      </c>
      <c r="C2138" s="2" t="s">
        <v>13403</v>
      </c>
      <c r="D2138" s="2" t="s">
        <v>13404</v>
      </c>
      <c r="E2138" s="2">
        <v>2137</v>
      </c>
      <c r="F2138" s="1">
        <v>7</v>
      </c>
      <c r="G2138" s="1" t="s">
        <v>3294</v>
      </c>
      <c r="H2138" s="1" t="s">
        <v>6272</v>
      </c>
      <c r="I2138" s="1">
        <v>8</v>
      </c>
      <c r="L2138" s="1">
        <v>3</v>
      </c>
      <c r="M2138" s="1" t="s">
        <v>12187</v>
      </c>
      <c r="N2138" s="1" t="s">
        <v>12188</v>
      </c>
      <c r="T2138" s="1" t="s">
        <v>13860</v>
      </c>
      <c r="U2138" s="1" t="s">
        <v>3435</v>
      </c>
      <c r="V2138" s="1" t="s">
        <v>6531</v>
      </c>
      <c r="W2138" s="1" t="s">
        <v>2323</v>
      </c>
      <c r="X2138" s="1" t="s">
        <v>6744</v>
      </c>
      <c r="Y2138" s="1" t="s">
        <v>3611</v>
      </c>
      <c r="Z2138" s="1" t="s">
        <v>7591</v>
      </c>
      <c r="AC2138" s="1">
        <v>33</v>
      </c>
      <c r="AD2138" s="1" t="s">
        <v>339</v>
      </c>
      <c r="AE2138" s="1" t="s">
        <v>8562</v>
      </c>
      <c r="AJ2138" s="1" t="s">
        <v>17</v>
      </c>
      <c r="AK2138" s="1" t="s">
        <v>8760</v>
      </c>
      <c r="AL2138" s="1" t="s">
        <v>976</v>
      </c>
      <c r="AM2138" s="1" t="s">
        <v>8786</v>
      </c>
      <c r="AT2138" s="1" t="s">
        <v>81</v>
      </c>
      <c r="AU2138" s="1" t="s">
        <v>8866</v>
      </c>
      <c r="AV2138" s="1" t="s">
        <v>3612</v>
      </c>
      <c r="AW2138" s="1" t="s">
        <v>9236</v>
      </c>
      <c r="BG2138" s="1" t="s">
        <v>81</v>
      </c>
      <c r="BH2138" s="1" t="s">
        <v>8866</v>
      </c>
      <c r="BI2138" s="1" t="s">
        <v>3613</v>
      </c>
      <c r="BJ2138" s="1" t="s">
        <v>9928</v>
      </c>
      <c r="BK2138" s="1" t="s">
        <v>81</v>
      </c>
      <c r="BL2138" s="1" t="s">
        <v>8866</v>
      </c>
      <c r="BM2138" s="1" t="s">
        <v>3614</v>
      </c>
      <c r="BN2138" s="1" t="s">
        <v>9124</v>
      </c>
      <c r="BO2138" s="1" t="s">
        <v>81</v>
      </c>
      <c r="BP2138" s="1" t="s">
        <v>8866</v>
      </c>
      <c r="BQ2138" s="1" t="s">
        <v>3615</v>
      </c>
      <c r="BR2138" s="1" t="s">
        <v>10810</v>
      </c>
      <c r="BS2138" s="1" t="s">
        <v>69</v>
      </c>
      <c r="BT2138" s="1" t="s">
        <v>8787</v>
      </c>
    </row>
    <row r="2139" spans="1:72" ht="13.5" customHeight="1">
      <c r="A2139" s="7" t="str">
        <f>HYPERLINK("http://kyu.snu.ac.kr/sdhj/index.jsp?type=hj/GK14611_00IM0001_093b.jpg","1738_수남면_093b")</f>
        <v>1738_수남면_093b</v>
      </c>
      <c r="B2139" s="2">
        <v>1738</v>
      </c>
      <c r="C2139" s="2" t="s">
        <v>12690</v>
      </c>
      <c r="D2139" s="2" t="s">
        <v>12691</v>
      </c>
      <c r="E2139" s="2">
        <v>2138</v>
      </c>
      <c r="F2139" s="1">
        <v>7</v>
      </c>
      <c r="G2139" s="1" t="s">
        <v>3294</v>
      </c>
      <c r="H2139" s="1" t="s">
        <v>6272</v>
      </c>
      <c r="I2139" s="1">
        <v>8</v>
      </c>
      <c r="L2139" s="1">
        <v>3</v>
      </c>
      <c r="M2139" s="1" t="s">
        <v>12187</v>
      </c>
      <c r="N2139" s="1" t="s">
        <v>12188</v>
      </c>
      <c r="S2139" s="1" t="s">
        <v>51</v>
      </c>
      <c r="T2139" s="1" t="s">
        <v>6364</v>
      </c>
      <c r="W2139" s="1" t="s">
        <v>66</v>
      </c>
      <c r="X2139" s="1" t="s">
        <v>11719</v>
      </c>
      <c r="Y2139" s="1" t="s">
        <v>170</v>
      </c>
      <c r="Z2139" s="1" t="s">
        <v>6819</v>
      </c>
      <c r="AC2139" s="1">
        <v>44</v>
      </c>
      <c r="AD2139" s="1" t="s">
        <v>61</v>
      </c>
      <c r="AE2139" s="1" t="s">
        <v>8568</v>
      </c>
      <c r="AJ2139" s="1" t="s">
        <v>173</v>
      </c>
      <c r="AK2139" s="1" t="s">
        <v>8258</v>
      </c>
      <c r="AL2139" s="1" t="s">
        <v>2428</v>
      </c>
      <c r="AM2139" s="1" t="s">
        <v>8797</v>
      </c>
      <c r="AT2139" s="1" t="s">
        <v>81</v>
      </c>
      <c r="AU2139" s="1" t="s">
        <v>8866</v>
      </c>
      <c r="AV2139" s="1" t="s">
        <v>3616</v>
      </c>
      <c r="AW2139" s="1" t="s">
        <v>9226</v>
      </c>
      <c r="BG2139" s="1" t="s">
        <v>81</v>
      </c>
      <c r="BH2139" s="1" t="s">
        <v>8866</v>
      </c>
      <c r="BI2139" s="1" t="s">
        <v>3617</v>
      </c>
      <c r="BJ2139" s="1" t="s">
        <v>6884</v>
      </c>
      <c r="BK2139" s="1" t="s">
        <v>81</v>
      </c>
      <c r="BL2139" s="1" t="s">
        <v>8866</v>
      </c>
      <c r="BM2139" s="1" t="s">
        <v>3618</v>
      </c>
      <c r="BN2139" s="1" t="s">
        <v>7063</v>
      </c>
      <c r="BO2139" s="1" t="s">
        <v>81</v>
      </c>
      <c r="BP2139" s="1" t="s">
        <v>8866</v>
      </c>
      <c r="BQ2139" s="1" t="s">
        <v>3619</v>
      </c>
      <c r="BR2139" s="1" t="s">
        <v>11233</v>
      </c>
      <c r="BS2139" s="1" t="s">
        <v>365</v>
      </c>
      <c r="BT2139" s="1" t="s">
        <v>8671</v>
      </c>
    </row>
    <row r="2140" spans="1:72" ht="13.5" customHeight="1">
      <c r="A2140" s="7" t="str">
        <f>HYPERLINK("http://kyu.snu.ac.kr/sdhj/index.jsp?type=hj/GK14611_00IM0001_093b.jpg","1738_수남면_093b")</f>
        <v>1738_수남면_093b</v>
      </c>
      <c r="B2140" s="2">
        <v>1738</v>
      </c>
      <c r="C2140" s="2" t="s">
        <v>13303</v>
      </c>
      <c r="D2140" s="2" t="s">
        <v>13304</v>
      </c>
      <c r="E2140" s="2">
        <v>2139</v>
      </c>
      <c r="F2140" s="1">
        <v>7</v>
      </c>
      <c r="G2140" s="1" t="s">
        <v>3294</v>
      </c>
      <c r="H2140" s="1" t="s">
        <v>6272</v>
      </c>
      <c r="I2140" s="1">
        <v>8</v>
      </c>
      <c r="L2140" s="1">
        <v>3</v>
      </c>
      <c r="M2140" s="1" t="s">
        <v>12187</v>
      </c>
      <c r="N2140" s="1" t="s">
        <v>12188</v>
      </c>
      <c r="S2140" s="1" t="s">
        <v>62</v>
      </c>
      <c r="T2140" s="1" t="s">
        <v>6363</v>
      </c>
      <c r="AC2140" s="1">
        <v>2</v>
      </c>
      <c r="AD2140" s="1" t="s">
        <v>104</v>
      </c>
      <c r="AE2140" s="1" t="s">
        <v>8576</v>
      </c>
      <c r="AF2140" s="1" t="s">
        <v>105</v>
      </c>
      <c r="AG2140" s="1" t="s">
        <v>8593</v>
      </c>
    </row>
    <row r="2141" spans="1:72" ht="13.5" customHeight="1">
      <c r="A2141" s="7" t="str">
        <f>HYPERLINK("http://kyu.snu.ac.kr/sdhj/index.jsp?type=hj/GK14611_00IM0001_093b.jpg","1738_수남면_093b")</f>
        <v>1738_수남면_093b</v>
      </c>
      <c r="B2141" s="2">
        <v>1738</v>
      </c>
      <c r="C2141" s="2" t="s">
        <v>12729</v>
      </c>
      <c r="D2141" s="2" t="s">
        <v>12730</v>
      </c>
      <c r="E2141" s="2">
        <v>2140</v>
      </c>
      <c r="F2141" s="1">
        <v>7</v>
      </c>
      <c r="G2141" s="1" t="s">
        <v>3294</v>
      </c>
      <c r="H2141" s="1" t="s">
        <v>6272</v>
      </c>
      <c r="I2141" s="1">
        <v>8</v>
      </c>
      <c r="L2141" s="1">
        <v>3</v>
      </c>
      <c r="M2141" s="1" t="s">
        <v>12187</v>
      </c>
      <c r="N2141" s="1" t="s">
        <v>12188</v>
      </c>
      <c r="T2141" s="1" t="s">
        <v>13861</v>
      </c>
      <c r="U2141" s="1" t="s">
        <v>241</v>
      </c>
      <c r="V2141" s="1" t="s">
        <v>6447</v>
      </c>
      <c r="Y2141" s="1" t="s">
        <v>3620</v>
      </c>
      <c r="Z2141" s="1" t="s">
        <v>7590</v>
      </c>
      <c r="AF2141" s="1" t="s">
        <v>531</v>
      </c>
      <c r="AG2141" s="1" t="s">
        <v>8592</v>
      </c>
    </row>
    <row r="2142" spans="1:72" ht="13.5" customHeight="1">
      <c r="A2142" s="7" t="str">
        <f>HYPERLINK("http://kyu.snu.ac.kr/sdhj/index.jsp?type=hj/GK14611_00IM0001_093b.jpg","1738_수남면_093b")</f>
        <v>1738_수남면_093b</v>
      </c>
      <c r="B2142" s="2">
        <v>1738</v>
      </c>
      <c r="C2142" s="2" t="s">
        <v>12729</v>
      </c>
      <c r="D2142" s="2" t="s">
        <v>12730</v>
      </c>
      <c r="E2142" s="2">
        <v>2141</v>
      </c>
      <c r="F2142" s="1">
        <v>7</v>
      </c>
      <c r="G2142" s="1" t="s">
        <v>3294</v>
      </c>
      <c r="H2142" s="1" t="s">
        <v>6272</v>
      </c>
      <c r="I2142" s="1">
        <v>8</v>
      </c>
      <c r="L2142" s="1">
        <v>3</v>
      </c>
      <c r="M2142" s="1" t="s">
        <v>12187</v>
      </c>
      <c r="N2142" s="1" t="s">
        <v>12188</v>
      </c>
      <c r="T2142" s="1" t="s">
        <v>13861</v>
      </c>
      <c r="U2142" s="1" t="s">
        <v>241</v>
      </c>
      <c r="V2142" s="1" t="s">
        <v>6447</v>
      </c>
      <c r="Y2142" s="1" t="s">
        <v>3621</v>
      </c>
      <c r="Z2142" s="1" t="s">
        <v>7589</v>
      </c>
      <c r="AF2142" s="1" t="s">
        <v>417</v>
      </c>
      <c r="AG2142" s="1" t="s">
        <v>8591</v>
      </c>
      <c r="AH2142" s="1" t="s">
        <v>41</v>
      </c>
      <c r="AI2142" s="1" t="s">
        <v>8676</v>
      </c>
    </row>
    <row r="2143" spans="1:72" ht="13.5" customHeight="1">
      <c r="A2143" s="7" t="str">
        <f>HYPERLINK("http://kyu.snu.ac.kr/sdhj/index.jsp?type=hj/GK14611_00IM0001_093b.jpg","1738_수남면_093b")</f>
        <v>1738_수남면_093b</v>
      </c>
      <c r="B2143" s="2">
        <v>1738</v>
      </c>
      <c r="C2143" s="2" t="s">
        <v>12729</v>
      </c>
      <c r="D2143" s="2" t="s">
        <v>12730</v>
      </c>
      <c r="E2143" s="2">
        <v>2142</v>
      </c>
      <c r="F2143" s="1">
        <v>7</v>
      </c>
      <c r="G2143" s="1" t="s">
        <v>3294</v>
      </c>
      <c r="H2143" s="1" t="s">
        <v>6272</v>
      </c>
      <c r="I2143" s="1">
        <v>8</v>
      </c>
      <c r="L2143" s="1">
        <v>3</v>
      </c>
      <c r="M2143" s="1" t="s">
        <v>12187</v>
      </c>
      <c r="N2143" s="1" t="s">
        <v>12188</v>
      </c>
      <c r="T2143" s="1" t="s">
        <v>13861</v>
      </c>
      <c r="U2143" s="1" t="s">
        <v>241</v>
      </c>
      <c r="V2143" s="1" t="s">
        <v>6447</v>
      </c>
      <c r="Y2143" s="1" t="s">
        <v>238</v>
      </c>
      <c r="Z2143" s="1" t="s">
        <v>6849</v>
      </c>
      <c r="AF2143" s="1" t="s">
        <v>417</v>
      </c>
      <c r="AG2143" s="1" t="s">
        <v>8591</v>
      </c>
      <c r="AH2143" s="1" t="s">
        <v>1996</v>
      </c>
      <c r="AI2143" s="1" t="s">
        <v>8697</v>
      </c>
      <c r="AV2143" s="1" t="s">
        <v>3622</v>
      </c>
      <c r="AW2143" s="1" t="s">
        <v>11627</v>
      </c>
      <c r="BD2143" s="1" t="s">
        <v>1146</v>
      </c>
      <c r="BE2143" s="1" t="s">
        <v>7422</v>
      </c>
    </row>
    <row r="2144" spans="1:72" ht="13.5" customHeight="1">
      <c r="A2144" s="7" t="str">
        <f>HYPERLINK("http://kyu.snu.ac.kr/sdhj/index.jsp?type=hj/GK14611_00IM0001_093b.jpg","1738_수남면_093b")</f>
        <v>1738_수남면_093b</v>
      </c>
      <c r="B2144" s="2">
        <v>1738</v>
      </c>
      <c r="C2144" s="2" t="s">
        <v>13005</v>
      </c>
      <c r="D2144" s="2" t="s">
        <v>13006</v>
      </c>
      <c r="E2144" s="2">
        <v>2143</v>
      </c>
      <c r="F2144" s="1">
        <v>7</v>
      </c>
      <c r="G2144" s="1" t="s">
        <v>3294</v>
      </c>
      <c r="H2144" s="1" t="s">
        <v>6272</v>
      </c>
      <c r="I2144" s="1">
        <v>8</v>
      </c>
      <c r="L2144" s="1">
        <v>3</v>
      </c>
      <c r="M2144" s="1" t="s">
        <v>12187</v>
      </c>
      <c r="N2144" s="1" t="s">
        <v>12188</v>
      </c>
      <c r="T2144" s="1" t="s">
        <v>13861</v>
      </c>
      <c r="U2144" s="1" t="s">
        <v>241</v>
      </c>
      <c r="V2144" s="1" t="s">
        <v>6447</v>
      </c>
      <c r="Y2144" s="1" t="s">
        <v>2099</v>
      </c>
      <c r="Z2144" s="1" t="s">
        <v>7588</v>
      </c>
      <c r="AC2144" s="1">
        <v>24</v>
      </c>
      <c r="AF2144" s="1" t="s">
        <v>417</v>
      </c>
      <c r="AG2144" s="1" t="s">
        <v>8591</v>
      </c>
      <c r="AH2144" s="1" t="s">
        <v>795</v>
      </c>
      <c r="AI2144" s="1" t="s">
        <v>8700</v>
      </c>
      <c r="AV2144" s="1" t="s">
        <v>3623</v>
      </c>
      <c r="AW2144" s="1" t="s">
        <v>9235</v>
      </c>
      <c r="BD2144" s="1" t="s">
        <v>2846</v>
      </c>
      <c r="BE2144" s="1" t="s">
        <v>7865</v>
      </c>
    </row>
    <row r="2145" spans="1:72" ht="13.5" customHeight="1">
      <c r="A2145" s="7" t="str">
        <f>HYPERLINK("http://kyu.snu.ac.kr/sdhj/index.jsp?type=hj/GK14611_00IM0001_093b.jpg","1738_수남면_093b")</f>
        <v>1738_수남면_093b</v>
      </c>
      <c r="B2145" s="2">
        <v>1738</v>
      </c>
      <c r="C2145" s="2" t="s">
        <v>12703</v>
      </c>
      <c r="D2145" s="2" t="s">
        <v>12704</v>
      </c>
      <c r="E2145" s="2">
        <v>2144</v>
      </c>
      <c r="F2145" s="1">
        <v>7</v>
      </c>
      <c r="G2145" s="1" t="s">
        <v>3294</v>
      </c>
      <c r="H2145" s="1" t="s">
        <v>6272</v>
      </c>
      <c r="I2145" s="1">
        <v>8</v>
      </c>
      <c r="L2145" s="1">
        <v>3</v>
      </c>
      <c r="M2145" s="1" t="s">
        <v>12187</v>
      </c>
      <c r="N2145" s="1" t="s">
        <v>12188</v>
      </c>
      <c r="T2145" s="1" t="s">
        <v>13861</v>
      </c>
      <c r="U2145" s="1" t="s">
        <v>181</v>
      </c>
      <c r="V2145" s="1" t="s">
        <v>6448</v>
      </c>
      <c r="Y2145" s="1" t="s">
        <v>3624</v>
      </c>
      <c r="Z2145" s="1" t="s">
        <v>11599</v>
      </c>
      <c r="AC2145" s="1">
        <v>85</v>
      </c>
      <c r="AD2145" s="1" t="s">
        <v>138</v>
      </c>
      <c r="AE2145" s="1" t="s">
        <v>8546</v>
      </c>
      <c r="AV2145" s="1" t="s">
        <v>3625</v>
      </c>
      <c r="AW2145" s="1" t="s">
        <v>13862</v>
      </c>
    </row>
    <row r="2146" spans="1:72" ht="13.5" customHeight="1">
      <c r="A2146" s="7" t="str">
        <f>HYPERLINK("http://kyu.snu.ac.kr/sdhj/index.jsp?type=hj/GK14611_00IM0001_093b.jpg","1738_수남면_093b")</f>
        <v>1738_수남면_093b</v>
      </c>
      <c r="B2146" s="2">
        <v>1738</v>
      </c>
      <c r="C2146" s="2" t="s">
        <v>13863</v>
      </c>
      <c r="D2146" s="2" t="s">
        <v>13864</v>
      </c>
      <c r="E2146" s="2">
        <v>2145</v>
      </c>
      <c r="F2146" s="1">
        <v>7</v>
      </c>
      <c r="G2146" s="1" t="s">
        <v>3294</v>
      </c>
      <c r="H2146" s="1" t="s">
        <v>6272</v>
      </c>
      <c r="I2146" s="1">
        <v>8</v>
      </c>
      <c r="L2146" s="1">
        <v>3</v>
      </c>
      <c r="M2146" s="1" t="s">
        <v>12187</v>
      </c>
      <c r="N2146" s="1" t="s">
        <v>12188</v>
      </c>
      <c r="T2146" s="1" t="s">
        <v>13861</v>
      </c>
      <c r="U2146" s="1" t="s">
        <v>241</v>
      </c>
      <c r="V2146" s="1" t="s">
        <v>6447</v>
      </c>
      <c r="Y2146" s="1" t="s">
        <v>1320</v>
      </c>
      <c r="Z2146" s="1" t="s">
        <v>7246</v>
      </c>
      <c r="AC2146" s="1">
        <v>56</v>
      </c>
      <c r="AF2146" s="1" t="s">
        <v>3556</v>
      </c>
      <c r="AG2146" s="1" t="s">
        <v>8632</v>
      </c>
      <c r="AH2146" s="1" t="s">
        <v>3626</v>
      </c>
      <c r="AI2146" s="1" t="s">
        <v>8699</v>
      </c>
      <c r="BB2146" s="1" t="s">
        <v>239</v>
      </c>
      <c r="BC2146" s="1" t="s">
        <v>6489</v>
      </c>
      <c r="BF2146" s="1" t="s">
        <v>11535</v>
      </c>
    </row>
    <row r="2147" spans="1:72" ht="13.5" customHeight="1">
      <c r="A2147" s="7" t="str">
        <f>HYPERLINK("http://kyu.snu.ac.kr/sdhj/index.jsp?type=hj/GK14611_00IM0001_093b.jpg","1738_수남면_093b")</f>
        <v>1738_수남면_093b</v>
      </c>
      <c r="B2147" s="2">
        <v>1738</v>
      </c>
      <c r="C2147" s="2" t="s">
        <v>12735</v>
      </c>
      <c r="D2147" s="2" t="s">
        <v>12736</v>
      </c>
      <c r="E2147" s="2">
        <v>2146</v>
      </c>
      <c r="F2147" s="1">
        <v>7</v>
      </c>
      <c r="G2147" s="1" t="s">
        <v>3294</v>
      </c>
      <c r="H2147" s="1" t="s">
        <v>6272</v>
      </c>
      <c r="I2147" s="1">
        <v>8</v>
      </c>
      <c r="L2147" s="1">
        <v>3</v>
      </c>
      <c r="M2147" s="1" t="s">
        <v>12187</v>
      </c>
      <c r="N2147" s="1" t="s">
        <v>12188</v>
      </c>
      <c r="T2147" s="1" t="s">
        <v>13861</v>
      </c>
      <c r="U2147" s="1" t="s">
        <v>181</v>
      </c>
      <c r="V2147" s="1" t="s">
        <v>6448</v>
      </c>
      <c r="Y2147" s="1" t="s">
        <v>3627</v>
      </c>
      <c r="Z2147" s="1" t="s">
        <v>7187</v>
      </c>
      <c r="AC2147" s="1">
        <v>14</v>
      </c>
      <c r="AD2147" s="1" t="s">
        <v>210</v>
      </c>
      <c r="AE2147" s="1" t="s">
        <v>8582</v>
      </c>
    </row>
    <row r="2148" spans="1:72" ht="13.5" customHeight="1">
      <c r="A2148" s="7" t="str">
        <f>HYPERLINK("http://kyu.snu.ac.kr/sdhj/index.jsp?type=hj/GK14611_00IM0001_093b.jpg","1738_수남면_093b")</f>
        <v>1738_수남면_093b</v>
      </c>
      <c r="B2148" s="2">
        <v>1738</v>
      </c>
      <c r="C2148" s="2" t="s">
        <v>12729</v>
      </c>
      <c r="D2148" s="2" t="s">
        <v>12730</v>
      </c>
      <c r="E2148" s="2">
        <v>2147</v>
      </c>
      <c r="F2148" s="1">
        <v>7</v>
      </c>
      <c r="G2148" s="1" t="s">
        <v>3294</v>
      </c>
      <c r="H2148" s="1" t="s">
        <v>6272</v>
      </c>
      <c r="I2148" s="1">
        <v>8</v>
      </c>
      <c r="L2148" s="1">
        <v>4</v>
      </c>
      <c r="M2148" s="1" t="s">
        <v>12189</v>
      </c>
      <c r="N2148" s="1" t="s">
        <v>12190</v>
      </c>
      <c r="T2148" s="1" t="s">
        <v>12744</v>
      </c>
      <c r="U2148" s="1" t="s">
        <v>2622</v>
      </c>
      <c r="V2148" s="1" t="s">
        <v>6619</v>
      </c>
      <c r="W2148" s="1" t="s">
        <v>38</v>
      </c>
      <c r="X2148" s="1" t="s">
        <v>6711</v>
      </c>
      <c r="Y2148" s="1" t="s">
        <v>2917</v>
      </c>
      <c r="Z2148" s="1" t="s">
        <v>6775</v>
      </c>
      <c r="AC2148" s="1">
        <v>40</v>
      </c>
      <c r="AD2148" s="1" t="s">
        <v>172</v>
      </c>
      <c r="AE2148" s="1" t="s">
        <v>8583</v>
      </c>
      <c r="AJ2148" s="1" t="s">
        <v>17</v>
      </c>
      <c r="AK2148" s="1" t="s">
        <v>8760</v>
      </c>
      <c r="AL2148" s="1" t="s">
        <v>41</v>
      </c>
      <c r="AM2148" s="1" t="s">
        <v>8676</v>
      </c>
      <c r="AT2148" s="1" t="s">
        <v>3628</v>
      </c>
      <c r="AU2148" s="1" t="s">
        <v>8888</v>
      </c>
      <c r="AV2148" s="1" t="s">
        <v>3629</v>
      </c>
      <c r="AW2148" s="1" t="s">
        <v>7514</v>
      </c>
      <c r="BG2148" s="1" t="s">
        <v>81</v>
      </c>
      <c r="BH2148" s="1" t="s">
        <v>8866</v>
      </c>
      <c r="BI2148" s="1" t="s">
        <v>2225</v>
      </c>
      <c r="BJ2148" s="1" t="s">
        <v>9264</v>
      </c>
      <c r="BK2148" s="1" t="s">
        <v>1135</v>
      </c>
      <c r="BL2148" s="1" t="s">
        <v>11457</v>
      </c>
      <c r="BM2148" s="1" t="s">
        <v>3368</v>
      </c>
      <c r="BN2148" s="1" t="s">
        <v>9947</v>
      </c>
      <c r="BO2148" s="1" t="s">
        <v>1135</v>
      </c>
      <c r="BP2148" s="1" t="s">
        <v>11457</v>
      </c>
      <c r="BQ2148" s="1" t="s">
        <v>3630</v>
      </c>
      <c r="BR2148" s="1" t="s">
        <v>11278</v>
      </c>
      <c r="BS2148" s="1" t="s">
        <v>285</v>
      </c>
      <c r="BT2148" s="1" t="s">
        <v>8520</v>
      </c>
    </row>
    <row r="2149" spans="1:72" ht="13.5" customHeight="1">
      <c r="A2149" s="7" t="str">
        <f>HYPERLINK("http://kyu.snu.ac.kr/sdhj/index.jsp?type=hj/GK14611_00IM0001_093b.jpg","1738_수남면_093b")</f>
        <v>1738_수남면_093b</v>
      </c>
      <c r="B2149" s="2">
        <v>1738</v>
      </c>
      <c r="C2149" s="2" t="s">
        <v>12703</v>
      </c>
      <c r="D2149" s="2" t="s">
        <v>12704</v>
      </c>
      <c r="E2149" s="2">
        <v>2148</v>
      </c>
      <c r="F2149" s="1">
        <v>7</v>
      </c>
      <c r="G2149" s="1" t="s">
        <v>3294</v>
      </c>
      <c r="H2149" s="1" t="s">
        <v>6272</v>
      </c>
      <c r="I2149" s="1">
        <v>8</v>
      </c>
      <c r="L2149" s="1">
        <v>4</v>
      </c>
      <c r="M2149" s="1" t="s">
        <v>12189</v>
      </c>
      <c r="N2149" s="1" t="s">
        <v>12190</v>
      </c>
      <c r="S2149" s="1" t="s">
        <v>51</v>
      </c>
      <c r="T2149" s="1" t="s">
        <v>6364</v>
      </c>
      <c r="W2149" s="1" t="s">
        <v>169</v>
      </c>
      <c r="X2149" s="1" t="s">
        <v>6718</v>
      </c>
      <c r="Y2149" s="1" t="s">
        <v>53</v>
      </c>
      <c r="Z2149" s="1" t="s">
        <v>6773</v>
      </c>
      <c r="AC2149" s="1">
        <v>30</v>
      </c>
      <c r="AD2149" s="1" t="s">
        <v>312</v>
      </c>
      <c r="AE2149" s="1" t="s">
        <v>8552</v>
      </c>
      <c r="AJ2149" s="1" t="s">
        <v>17</v>
      </c>
      <c r="AK2149" s="1" t="s">
        <v>8760</v>
      </c>
      <c r="AL2149" s="1" t="s">
        <v>372</v>
      </c>
      <c r="AM2149" s="1" t="s">
        <v>8664</v>
      </c>
      <c r="AT2149" s="1" t="s">
        <v>782</v>
      </c>
      <c r="AU2149" s="1" t="s">
        <v>6451</v>
      </c>
      <c r="AV2149" s="1" t="s">
        <v>3631</v>
      </c>
      <c r="AW2149" s="1" t="s">
        <v>9234</v>
      </c>
      <c r="BG2149" s="1" t="s">
        <v>3632</v>
      </c>
      <c r="BH2149" s="1" t="s">
        <v>9685</v>
      </c>
      <c r="BI2149" s="1" t="s">
        <v>3633</v>
      </c>
      <c r="BJ2149" s="1" t="s">
        <v>9927</v>
      </c>
      <c r="BK2149" s="1" t="s">
        <v>3632</v>
      </c>
      <c r="BL2149" s="1" t="s">
        <v>9685</v>
      </c>
      <c r="BM2149" s="1" t="s">
        <v>3634</v>
      </c>
      <c r="BN2149" s="1" t="s">
        <v>9184</v>
      </c>
      <c r="BO2149" s="1" t="s">
        <v>782</v>
      </c>
      <c r="BP2149" s="1" t="s">
        <v>6451</v>
      </c>
      <c r="BQ2149" s="1" t="s">
        <v>3635</v>
      </c>
      <c r="BR2149" s="1" t="s">
        <v>10809</v>
      </c>
      <c r="BS2149" s="1" t="s">
        <v>372</v>
      </c>
      <c r="BT2149" s="1" t="s">
        <v>8664</v>
      </c>
    </row>
    <row r="2150" spans="1:72" ht="13.5" customHeight="1">
      <c r="A2150" s="7" t="str">
        <f>HYPERLINK("http://kyu.snu.ac.kr/sdhj/index.jsp?type=hj/GK14611_00IM0001_093b.jpg","1738_수남면_093b")</f>
        <v>1738_수남면_093b</v>
      </c>
      <c r="B2150" s="2">
        <v>1738</v>
      </c>
      <c r="C2150" s="2" t="s">
        <v>12779</v>
      </c>
      <c r="D2150" s="2" t="s">
        <v>12780</v>
      </c>
      <c r="E2150" s="2">
        <v>2149</v>
      </c>
      <c r="F2150" s="1">
        <v>7</v>
      </c>
      <c r="G2150" s="1" t="s">
        <v>3294</v>
      </c>
      <c r="H2150" s="1" t="s">
        <v>6272</v>
      </c>
      <c r="I2150" s="1">
        <v>8</v>
      </c>
      <c r="L2150" s="1">
        <v>4</v>
      </c>
      <c r="M2150" s="1" t="s">
        <v>12189</v>
      </c>
      <c r="N2150" s="1" t="s">
        <v>12190</v>
      </c>
      <c r="S2150" s="1" t="s">
        <v>152</v>
      </c>
      <c r="T2150" s="1" t="s">
        <v>6372</v>
      </c>
      <c r="W2150" s="1" t="s">
        <v>66</v>
      </c>
      <c r="X2150" s="1" t="s">
        <v>11719</v>
      </c>
      <c r="Y2150" s="1" t="s">
        <v>53</v>
      </c>
      <c r="Z2150" s="1" t="s">
        <v>6773</v>
      </c>
      <c r="AC2150" s="1">
        <v>82</v>
      </c>
    </row>
    <row r="2151" spans="1:72" ht="13.5" customHeight="1">
      <c r="A2151" s="7" t="str">
        <f>HYPERLINK("http://kyu.snu.ac.kr/sdhj/index.jsp?type=hj/GK14611_00IM0001_093b.jpg","1738_수남면_093b")</f>
        <v>1738_수남면_093b</v>
      </c>
      <c r="B2151" s="2">
        <v>1738</v>
      </c>
      <c r="C2151" s="2" t="s">
        <v>12747</v>
      </c>
      <c r="D2151" s="2" t="s">
        <v>12748</v>
      </c>
      <c r="E2151" s="2">
        <v>2150</v>
      </c>
      <c r="F2151" s="1">
        <v>7</v>
      </c>
      <c r="G2151" s="1" t="s">
        <v>3294</v>
      </c>
      <c r="H2151" s="1" t="s">
        <v>6272</v>
      </c>
      <c r="I2151" s="1">
        <v>8</v>
      </c>
      <c r="L2151" s="1">
        <v>4</v>
      </c>
      <c r="M2151" s="1" t="s">
        <v>12189</v>
      </c>
      <c r="N2151" s="1" t="s">
        <v>12190</v>
      </c>
      <c r="S2151" s="1" t="s">
        <v>62</v>
      </c>
      <c r="T2151" s="1" t="s">
        <v>6363</v>
      </c>
      <c r="AC2151" s="1">
        <v>3</v>
      </c>
      <c r="AD2151" s="1" t="s">
        <v>652</v>
      </c>
      <c r="AE2151" s="1" t="s">
        <v>8543</v>
      </c>
      <c r="AF2151" s="1" t="s">
        <v>105</v>
      </c>
      <c r="AG2151" s="1" t="s">
        <v>8593</v>
      </c>
    </row>
    <row r="2152" spans="1:72" ht="13.5" customHeight="1">
      <c r="A2152" s="7" t="str">
        <f>HYPERLINK("http://kyu.snu.ac.kr/sdhj/index.jsp?type=hj/GK14611_00IM0001_093b.jpg","1738_수남면_093b")</f>
        <v>1738_수남면_093b</v>
      </c>
      <c r="B2152" s="2">
        <v>1738</v>
      </c>
      <c r="C2152" s="2" t="s">
        <v>12747</v>
      </c>
      <c r="D2152" s="2" t="s">
        <v>12748</v>
      </c>
      <c r="E2152" s="2">
        <v>2151</v>
      </c>
      <c r="F2152" s="1">
        <v>7</v>
      </c>
      <c r="G2152" s="1" t="s">
        <v>3294</v>
      </c>
      <c r="H2152" s="1" t="s">
        <v>6272</v>
      </c>
      <c r="I2152" s="1">
        <v>8</v>
      </c>
      <c r="L2152" s="1">
        <v>5</v>
      </c>
      <c r="M2152" s="1" t="s">
        <v>12191</v>
      </c>
      <c r="N2152" s="1" t="s">
        <v>12192</v>
      </c>
      <c r="T2152" s="1" t="s">
        <v>13585</v>
      </c>
      <c r="U2152" s="1" t="s">
        <v>3286</v>
      </c>
      <c r="V2152" s="1" t="s">
        <v>6516</v>
      </c>
      <c r="W2152" s="1" t="s">
        <v>490</v>
      </c>
      <c r="X2152" s="1" t="s">
        <v>6730</v>
      </c>
      <c r="Y2152" s="1" t="s">
        <v>3636</v>
      </c>
      <c r="Z2152" s="1" t="s">
        <v>7587</v>
      </c>
      <c r="AC2152" s="1">
        <v>54</v>
      </c>
      <c r="AD2152" s="1" t="s">
        <v>511</v>
      </c>
      <c r="AE2152" s="1" t="s">
        <v>8566</v>
      </c>
      <c r="AJ2152" s="1" t="s">
        <v>17</v>
      </c>
      <c r="AK2152" s="1" t="s">
        <v>8760</v>
      </c>
      <c r="AL2152" s="1" t="s">
        <v>126</v>
      </c>
      <c r="AM2152" s="1" t="s">
        <v>8691</v>
      </c>
      <c r="AT2152" s="1" t="s">
        <v>79</v>
      </c>
      <c r="AU2152" s="1" t="s">
        <v>6493</v>
      </c>
      <c r="AV2152" s="1" t="s">
        <v>3637</v>
      </c>
      <c r="AW2152" s="1" t="s">
        <v>9233</v>
      </c>
      <c r="BG2152" s="1" t="s">
        <v>79</v>
      </c>
      <c r="BH2152" s="1" t="s">
        <v>6493</v>
      </c>
      <c r="BI2152" s="1" t="s">
        <v>3638</v>
      </c>
      <c r="BJ2152" s="1" t="s">
        <v>7842</v>
      </c>
      <c r="BK2152" s="1" t="s">
        <v>79</v>
      </c>
      <c r="BL2152" s="1" t="s">
        <v>6493</v>
      </c>
      <c r="BM2152" s="1" t="s">
        <v>2240</v>
      </c>
      <c r="BN2152" s="1" t="s">
        <v>6967</v>
      </c>
      <c r="BO2152" s="1" t="s">
        <v>79</v>
      </c>
      <c r="BP2152" s="1" t="s">
        <v>6493</v>
      </c>
      <c r="BQ2152" s="1" t="s">
        <v>3639</v>
      </c>
      <c r="BR2152" s="1" t="s">
        <v>11234</v>
      </c>
      <c r="BS2152" s="1" t="s">
        <v>50</v>
      </c>
      <c r="BT2152" s="1" t="s">
        <v>11050</v>
      </c>
    </row>
    <row r="2153" spans="1:72" ht="13.5" customHeight="1">
      <c r="A2153" s="7" t="str">
        <f>HYPERLINK("http://kyu.snu.ac.kr/sdhj/index.jsp?type=hj/GK14611_00IM0001_093b.jpg","1738_수남면_093b")</f>
        <v>1738_수남면_093b</v>
      </c>
      <c r="B2153" s="2">
        <v>1738</v>
      </c>
      <c r="C2153" s="2" t="s">
        <v>13104</v>
      </c>
      <c r="D2153" s="2" t="s">
        <v>13105</v>
      </c>
      <c r="E2153" s="2">
        <v>2152</v>
      </c>
      <c r="F2153" s="1">
        <v>7</v>
      </c>
      <c r="G2153" s="1" t="s">
        <v>3294</v>
      </c>
      <c r="H2153" s="1" t="s">
        <v>6272</v>
      </c>
      <c r="I2153" s="1">
        <v>8</v>
      </c>
      <c r="L2153" s="1">
        <v>5</v>
      </c>
      <c r="M2153" s="1" t="s">
        <v>12191</v>
      </c>
      <c r="N2153" s="1" t="s">
        <v>12192</v>
      </c>
      <c r="S2153" s="1" t="s">
        <v>51</v>
      </c>
      <c r="T2153" s="1" t="s">
        <v>6364</v>
      </c>
      <c r="W2153" s="1" t="s">
        <v>1202</v>
      </c>
      <c r="X2153" s="1" t="s">
        <v>6737</v>
      </c>
      <c r="Y2153" s="1" t="s">
        <v>53</v>
      </c>
      <c r="Z2153" s="1" t="s">
        <v>6773</v>
      </c>
      <c r="AC2153" s="1">
        <v>51</v>
      </c>
      <c r="AD2153" s="1" t="s">
        <v>77</v>
      </c>
      <c r="AE2153" s="1" t="s">
        <v>8410</v>
      </c>
      <c r="AJ2153" s="1" t="s">
        <v>17</v>
      </c>
      <c r="AK2153" s="1" t="s">
        <v>8760</v>
      </c>
      <c r="AL2153" s="1" t="s">
        <v>55</v>
      </c>
      <c r="AM2153" s="1" t="s">
        <v>8766</v>
      </c>
      <c r="AT2153" s="1" t="s">
        <v>79</v>
      </c>
      <c r="AU2153" s="1" t="s">
        <v>6493</v>
      </c>
      <c r="AV2153" s="1" t="s">
        <v>3640</v>
      </c>
      <c r="AW2153" s="1" t="s">
        <v>9232</v>
      </c>
      <c r="BG2153" s="1" t="s">
        <v>79</v>
      </c>
      <c r="BH2153" s="1" t="s">
        <v>6493</v>
      </c>
      <c r="BI2153" s="1" t="s">
        <v>1540</v>
      </c>
      <c r="BJ2153" s="1" t="s">
        <v>7999</v>
      </c>
      <c r="BK2153" s="1" t="s">
        <v>79</v>
      </c>
      <c r="BL2153" s="1" t="s">
        <v>6493</v>
      </c>
      <c r="BM2153" s="1" t="s">
        <v>3641</v>
      </c>
      <c r="BN2153" s="1" t="s">
        <v>10361</v>
      </c>
      <c r="BO2153" s="1" t="s">
        <v>79</v>
      </c>
      <c r="BP2153" s="1" t="s">
        <v>6493</v>
      </c>
      <c r="BQ2153" s="1" t="s">
        <v>3642</v>
      </c>
      <c r="BR2153" s="1" t="s">
        <v>11072</v>
      </c>
      <c r="BS2153" s="1" t="s">
        <v>50</v>
      </c>
      <c r="BT2153" s="1" t="s">
        <v>11050</v>
      </c>
    </row>
    <row r="2154" spans="1:72" ht="13.5" customHeight="1">
      <c r="A2154" s="7" t="str">
        <f>HYPERLINK("http://kyu.snu.ac.kr/sdhj/index.jsp?type=hj/GK14611_00IM0001_093b.jpg","1738_수남면_093b")</f>
        <v>1738_수남면_093b</v>
      </c>
      <c r="B2154" s="2">
        <v>1738</v>
      </c>
      <c r="C2154" s="2" t="s">
        <v>13297</v>
      </c>
      <c r="D2154" s="2" t="s">
        <v>13298</v>
      </c>
      <c r="E2154" s="2">
        <v>2153</v>
      </c>
      <c r="F2154" s="1">
        <v>7</v>
      </c>
      <c r="G2154" s="1" t="s">
        <v>3294</v>
      </c>
      <c r="H2154" s="1" t="s">
        <v>6272</v>
      </c>
      <c r="I2154" s="1">
        <v>8</v>
      </c>
      <c r="L2154" s="1">
        <v>5</v>
      </c>
      <c r="M2154" s="1" t="s">
        <v>12191</v>
      </c>
      <c r="N2154" s="1" t="s">
        <v>12192</v>
      </c>
      <c r="S2154" s="1" t="s">
        <v>131</v>
      </c>
      <c r="T2154" s="1" t="s">
        <v>6366</v>
      </c>
      <c r="U2154" s="1" t="s">
        <v>3128</v>
      </c>
      <c r="V2154" s="1" t="s">
        <v>6453</v>
      </c>
      <c r="Y2154" s="1" t="s">
        <v>3643</v>
      </c>
      <c r="Z2154" s="1" t="s">
        <v>7586</v>
      </c>
      <c r="AC2154" s="1">
        <v>24</v>
      </c>
      <c r="AD2154" s="1" t="s">
        <v>61</v>
      </c>
      <c r="AE2154" s="1" t="s">
        <v>8568</v>
      </c>
    </row>
    <row r="2155" spans="1:72" ht="13.5" customHeight="1">
      <c r="A2155" s="7" t="str">
        <f>HYPERLINK("http://kyu.snu.ac.kr/sdhj/index.jsp?type=hj/GK14611_00IM0001_093b.jpg","1738_수남면_093b")</f>
        <v>1738_수남면_093b</v>
      </c>
      <c r="B2155" s="2">
        <v>1738</v>
      </c>
      <c r="C2155" s="2" t="s">
        <v>13005</v>
      </c>
      <c r="D2155" s="2" t="s">
        <v>13006</v>
      </c>
      <c r="E2155" s="2">
        <v>2154</v>
      </c>
      <c r="F2155" s="1">
        <v>7</v>
      </c>
      <c r="G2155" s="1" t="s">
        <v>3294</v>
      </c>
      <c r="H2155" s="1" t="s">
        <v>6272</v>
      </c>
      <c r="I2155" s="1">
        <v>8</v>
      </c>
      <c r="L2155" s="1">
        <v>5</v>
      </c>
      <c r="M2155" s="1" t="s">
        <v>12191</v>
      </c>
      <c r="N2155" s="1" t="s">
        <v>12192</v>
      </c>
      <c r="S2155" s="1" t="s">
        <v>131</v>
      </c>
      <c r="T2155" s="1" t="s">
        <v>6366</v>
      </c>
      <c r="U2155" s="1" t="s">
        <v>3128</v>
      </c>
      <c r="V2155" s="1" t="s">
        <v>6453</v>
      </c>
      <c r="Y2155" s="1" t="s">
        <v>3644</v>
      </c>
      <c r="Z2155" s="1" t="s">
        <v>7585</v>
      </c>
      <c r="AC2155" s="1">
        <v>22</v>
      </c>
      <c r="AD2155" s="1" t="s">
        <v>199</v>
      </c>
      <c r="AE2155" s="1" t="s">
        <v>8564</v>
      </c>
    </row>
    <row r="2156" spans="1:72" ht="13.5" customHeight="1">
      <c r="A2156" s="7" t="str">
        <f>HYPERLINK("http://kyu.snu.ac.kr/sdhj/index.jsp?type=hj/GK14611_00IM0001_093b.jpg","1738_수남면_093b")</f>
        <v>1738_수남면_093b</v>
      </c>
      <c r="B2156" s="2">
        <v>1738</v>
      </c>
      <c r="C2156" s="2" t="s">
        <v>13005</v>
      </c>
      <c r="D2156" s="2" t="s">
        <v>13006</v>
      </c>
      <c r="E2156" s="2">
        <v>2155</v>
      </c>
      <c r="F2156" s="1">
        <v>7</v>
      </c>
      <c r="G2156" s="1" t="s">
        <v>3294</v>
      </c>
      <c r="H2156" s="1" t="s">
        <v>6272</v>
      </c>
      <c r="I2156" s="1">
        <v>8</v>
      </c>
      <c r="L2156" s="1">
        <v>5</v>
      </c>
      <c r="M2156" s="1" t="s">
        <v>12191</v>
      </c>
      <c r="N2156" s="1" t="s">
        <v>12192</v>
      </c>
      <c r="S2156" s="1" t="s">
        <v>62</v>
      </c>
      <c r="T2156" s="1" t="s">
        <v>6363</v>
      </c>
      <c r="AC2156" s="1">
        <v>7</v>
      </c>
      <c r="AD2156" s="1" t="s">
        <v>392</v>
      </c>
      <c r="AE2156" s="1" t="s">
        <v>8532</v>
      </c>
      <c r="AF2156" s="1" t="s">
        <v>105</v>
      </c>
      <c r="AG2156" s="1" t="s">
        <v>8593</v>
      </c>
    </row>
    <row r="2157" spans="1:72" ht="13.5" customHeight="1">
      <c r="A2157" s="7" t="str">
        <f>HYPERLINK("http://kyu.snu.ac.kr/sdhj/index.jsp?type=hj/GK14611_00IM0001_093b.jpg","1738_수남면_093b")</f>
        <v>1738_수남면_093b</v>
      </c>
      <c r="B2157" s="2">
        <v>1738</v>
      </c>
      <c r="C2157" s="2" t="s">
        <v>13005</v>
      </c>
      <c r="D2157" s="2" t="s">
        <v>13006</v>
      </c>
      <c r="E2157" s="2">
        <v>2156</v>
      </c>
      <c r="F2157" s="1">
        <v>7</v>
      </c>
      <c r="G2157" s="1" t="s">
        <v>3294</v>
      </c>
      <c r="H2157" s="1" t="s">
        <v>6272</v>
      </c>
      <c r="I2157" s="1">
        <v>9</v>
      </c>
      <c r="J2157" s="1" t="s">
        <v>3423</v>
      </c>
      <c r="K2157" s="1" t="s">
        <v>6310</v>
      </c>
      <c r="L2157" s="1">
        <v>1</v>
      </c>
      <c r="M2157" s="1" t="s">
        <v>5279</v>
      </c>
      <c r="N2157" s="1" t="s">
        <v>11580</v>
      </c>
      <c r="T2157" s="1" t="s">
        <v>12942</v>
      </c>
      <c r="U2157" s="1" t="s">
        <v>844</v>
      </c>
      <c r="V2157" s="1" t="s">
        <v>6445</v>
      </c>
      <c r="W2157" s="1" t="s">
        <v>66</v>
      </c>
      <c r="X2157" s="1" t="s">
        <v>11719</v>
      </c>
      <c r="Y2157" s="1" t="s">
        <v>53</v>
      </c>
      <c r="Z2157" s="1" t="s">
        <v>6773</v>
      </c>
      <c r="AC2157" s="1">
        <v>72</v>
      </c>
      <c r="AD2157" s="1" t="s">
        <v>68</v>
      </c>
      <c r="AE2157" s="1" t="s">
        <v>8538</v>
      </c>
      <c r="AJ2157" s="1" t="s">
        <v>17</v>
      </c>
      <c r="AK2157" s="1" t="s">
        <v>8760</v>
      </c>
      <c r="AL2157" s="1" t="s">
        <v>2624</v>
      </c>
      <c r="AM2157" s="1" t="s">
        <v>8774</v>
      </c>
      <c r="AT2157" s="1" t="s">
        <v>307</v>
      </c>
      <c r="AU2157" s="1" t="s">
        <v>8875</v>
      </c>
      <c r="AV2157" s="1" t="s">
        <v>2482</v>
      </c>
      <c r="AW2157" s="1" t="s">
        <v>9231</v>
      </c>
      <c r="BG2157" s="1" t="s">
        <v>113</v>
      </c>
      <c r="BH2157" s="1" t="s">
        <v>8879</v>
      </c>
      <c r="BI2157" s="1" t="s">
        <v>1386</v>
      </c>
      <c r="BJ2157" s="1" t="s">
        <v>8283</v>
      </c>
      <c r="BK2157" s="1" t="s">
        <v>3333</v>
      </c>
      <c r="BL2157" s="1" t="s">
        <v>9688</v>
      </c>
      <c r="BM2157" s="1" t="s">
        <v>3334</v>
      </c>
      <c r="BN2157" s="1" t="s">
        <v>7711</v>
      </c>
      <c r="BO2157" s="1" t="s">
        <v>113</v>
      </c>
      <c r="BP2157" s="1" t="s">
        <v>8879</v>
      </c>
      <c r="BQ2157" s="1" t="s">
        <v>3346</v>
      </c>
      <c r="BR2157" s="1" t="s">
        <v>10808</v>
      </c>
      <c r="BS2157" s="1" t="s">
        <v>3347</v>
      </c>
      <c r="BT2157" s="1" t="s">
        <v>11031</v>
      </c>
    </row>
    <row r="2158" spans="1:72" ht="13.5" customHeight="1">
      <c r="A2158" s="7" t="str">
        <f>HYPERLINK("http://kyu.snu.ac.kr/sdhj/index.jsp?type=hj/GK14611_00IM0001_093b.jpg","1738_수남면_093b")</f>
        <v>1738_수남면_093b</v>
      </c>
      <c r="B2158" s="2">
        <v>1738</v>
      </c>
      <c r="C2158" s="2" t="s">
        <v>12732</v>
      </c>
      <c r="D2158" s="2" t="s">
        <v>12733</v>
      </c>
      <c r="E2158" s="2">
        <v>2157</v>
      </c>
      <c r="F2158" s="1">
        <v>7</v>
      </c>
      <c r="G2158" s="1" t="s">
        <v>3294</v>
      </c>
      <c r="H2158" s="1" t="s">
        <v>6272</v>
      </c>
      <c r="I2158" s="1">
        <v>9</v>
      </c>
      <c r="L2158" s="1">
        <v>1</v>
      </c>
      <c r="M2158" s="1" t="s">
        <v>5279</v>
      </c>
      <c r="N2158" s="1" t="s">
        <v>11580</v>
      </c>
      <c r="S2158" s="1" t="s">
        <v>62</v>
      </c>
      <c r="T2158" s="1" t="s">
        <v>6363</v>
      </c>
      <c r="W2158" s="1" t="s">
        <v>38</v>
      </c>
      <c r="X2158" s="1" t="s">
        <v>6711</v>
      </c>
      <c r="Y2158" s="1" t="s">
        <v>53</v>
      </c>
      <c r="Z2158" s="1" t="s">
        <v>6773</v>
      </c>
      <c r="AC2158" s="1">
        <v>28</v>
      </c>
      <c r="AD2158" s="1" t="s">
        <v>516</v>
      </c>
      <c r="AE2158" s="1" t="s">
        <v>8567</v>
      </c>
    </row>
    <row r="2159" spans="1:72" ht="13.5" customHeight="1">
      <c r="A2159" s="7" t="str">
        <f>HYPERLINK("http://kyu.snu.ac.kr/sdhj/index.jsp?type=hj/GK14611_00IM0001_093b.jpg","1738_수남면_093b")</f>
        <v>1738_수남면_093b</v>
      </c>
      <c r="B2159" s="2">
        <v>1738</v>
      </c>
      <c r="C2159" s="2" t="s">
        <v>12836</v>
      </c>
      <c r="D2159" s="2" t="s">
        <v>12677</v>
      </c>
      <c r="E2159" s="2">
        <v>2158</v>
      </c>
      <c r="F2159" s="1">
        <v>7</v>
      </c>
      <c r="G2159" s="1" t="s">
        <v>3294</v>
      </c>
      <c r="H2159" s="1" t="s">
        <v>6272</v>
      </c>
      <c r="I2159" s="1">
        <v>9</v>
      </c>
      <c r="L2159" s="1">
        <v>1</v>
      </c>
      <c r="M2159" s="1" t="s">
        <v>5279</v>
      </c>
      <c r="N2159" s="1" t="s">
        <v>11580</v>
      </c>
      <c r="S2159" s="1" t="s">
        <v>62</v>
      </c>
      <c r="T2159" s="1" t="s">
        <v>6363</v>
      </c>
      <c r="AF2159" s="1" t="s">
        <v>87</v>
      </c>
      <c r="AG2159" s="1" t="s">
        <v>8597</v>
      </c>
    </row>
    <row r="2160" spans="1:72" ht="13.5" customHeight="1">
      <c r="A2160" s="7" t="str">
        <f>HYPERLINK("http://kyu.snu.ac.kr/sdhj/index.jsp?type=hj/GK14611_00IM0001_093b.jpg","1738_수남면_093b")</f>
        <v>1738_수남면_093b</v>
      </c>
      <c r="B2160" s="2">
        <v>1738</v>
      </c>
      <c r="C2160" s="2" t="s">
        <v>12836</v>
      </c>
      <c r="D2160" s="2" t="s">
        <v>12677</v>
      </c>
      <c r="E2160" s="2">
        <v>2159</v>
      </c>
      <c r="F2160" s="1">
        <v>7</v>
      </c>
      <c r="G2160" s="1" t="s">
        <v>3294</v>
      </c>
      <c r="H2160" s="1" t="s">
        <v>6272</v>
      </c>
      <c r="I2160" s="1">
        <v>9</v>
      </c>
      <c r="L2160" s="1">
        <v>1</v>
      </c>
      <c r="M2160" s="1" t="s">
        <v>5279</v>
      </c>
      <c r="N2160" s="1" t="s">
        <v>11580</v>
      </c>
      <c r="S2160" s="1" t="s">
        <v>739</v>
      </c>
      <c r="T2160" s="1" t="s">
        <v>6370</v>
      </c>
      <c r="AC2160" s="1">
        <v>2</v>
      </c>
      <c r="AD2160" s="1" t="s">
        <v>104</v>
      </c>
      <c r="AE2160" s="1" t="s">
        <v>8576</v>
      </c>
    </row>
    <row r="2161" spans="1:72" ht="13.5" customHeight="1">
      <c r="A2161" s="7" t="str">
        <f>HYPERLINK("http://kyu.snu.ac.kr/sdhj/index.jsp?type=hj/GK14611_00IM0001_093b.jpg","1738_수남면_093b")</f>
        <v>1738_수남면_093b</v>
      </c>
      <c r="B2161" s="2">
        <v>1738</v>
      </c>
      <c r="C2161" s="2" t="s">
        <v>12836</v>
      </c>
      <c r="D2161" s="2" t="s">
        <v>12677</v>
      </c>
      <c r="E2161" s="2">
        <v>2160</v>
      </c>
      <c r="F2161" s="1">
        <v>7</v>
      </c>
      <c r="G2161" s="1" t="s">
        <v>3294</v>
      </c>
      <c r="H2161" s="1" t="s">
        <v>6272</v>
      </c>
      <c r="I2161" s="1">
        <v>9</v>
      </c>
      <c r="L2161" s="1">
        <v>1</v>
      </c>
      <c r="M2161" s="1" t="s">
        <v>5279</v>
      </c>
      <c r="N2161" s="1" t="s">
        <v>11580</v>
      </c>
      <c r="S2161" s="1" t="s">
        <v>739</v>
      </c>
      <c r="T2161" s="1" t="s">
        <v>6370</v>
      </c>
      <c r="AC2161" s="1">
        <v>1</v>
      </c>
      <c r="AD2161" s="1" t="s">
        <v>108</v>
      </c>
      <c r="AE2161" s="1" t="s">
        <v>8540</v>
      </c>
      <c r="AF2161" s="1" t="s">
        <v>105</v>
      </c>
      <c r="AG2161" s="1" t="s">
        <v>8593</v>
      </c>
    </row>
    <row r="2162" spans="1:72" ht="13.5" customHeight="1">
      <c r="A2162" s="7" t="str">
        <f>HYPERLINK("http://kyu.snu.ac.kr/sdhj/index.jsp?type=hj/GK14611_00IM0001_093b.jpg","1738_수남면_093b")</f>
        <v>1738_수남면_093b</v>
      </c>
      <c r="B2162" s="2">
        <v>1738</v>
      </c>
      <c r="C2162" s="2" t="s">
        <v>12836</v>
      </c>
      <c r="D2162" s="2" t="s">
        <v>12677</v>
      </c>
      <c r="E2162" s="2">
        <v>2161</v>
      </c>
      <c r="F2162" s="1">
        <v>7</v>
      </c>
      <c r="G2162" s="1" t="s">
        <v>3294</v>
      </c>
      <c r="H2162" s="1" t="s">
        <v>6272</v>
      </c>
      <c r="I2162" s="1">
        <v>9</v>
      </c>
      <c r="L2162" s="1">
        <v>2</v>
      </c>
      <c r="M2162" s="1" t="s">
        <v>12193</v>
      </c>
      <c r="N2162" s="1" t="s">
        <v>12194</v>
      </c>
      <c r="T2162" s="1" t="s">
        <v>13567</v>
      </c>
      <c r="U2162" s="1" t="s">
        <v>159</v>
      </c>
      <c r="V2162" s="1" t="s">
        <v>6472</v>
      </c>
      <c r="W2162" s="1" t="s">
        <v>66</v>
      </c>
      <c r="X2162" s="1" t="s">
        <v>11719</v>
      </c>
      <c r="Y2162" s="1" t="s">
        <v>3645</v>
      </c>
      <c r="Z2162" s="1" t="s">
        <v>7584</v>
      </c>
      <c r="AC2162" s="1">
        <v>47</v>
      </c>
      <c r="AD2162" s="1" t="s">
        <v>400</v>
      </c>
      <c r="AE2162" s="1" t="s">
        <v>8573</v>
      </c>
      <c r="AJ2162" s="1" t="s">
        <v>17</v>
      </c>
      <c r="AK2162" s="1" t="s">
        <v>8760</v>
      </c>
      <c r="AL2162" s="1" t="s">
        <v>2428</v>
      </c>
      <c r="AM2162" s="1" t="s">
        <v>8797</v>
      </c>
      <c r="AT2162" s="1" t="s">
        <v>81</v>
      </c>
      <c r="AU2162" s="1" t="s">
        <v>8866</v>
      </c>
      <c r="AV2162" s="1" t="s">
        <v>3068</v>
      </c>
      <c r="AW2162" s="1" t="s">
        <v>9230</v>
      </c>
      <c r="BG2162" s="1" t="s">
        <v>3646</v>
      </c>
      <c r="BH2162" s="1" t="s">
        <v>9684</v>
      </c>
      <c r="BI2162" s="1" t="s">
        <v>3647</v>
      </c>
      <c r="BJ2162" s="1" t="s">
        <v>13865</v>
      </c>
      <c r="BK2162" s="1" t="s">
        <v>780</v>
      </c>
      <c r="BL2162" s="1" t="s">
        <v>6538</v>
      </c>
      <c r="BM2162" s="1" t="s">
        <v>2446</v>
      </c>
      <c r="BN2162" s="1" t="s">
        <v>9965</v>
      </c>
      <c r="BO2162" s="1" t="s">
        <v>81</v>
      </c>
      <c r="BP2162" s="1" t="s">
        <v>8866</v>
      </c>
      <c r="BQ2162" s="1" t="s">
        <v>3648</v>
      </c>
      <c r="BR2162" s="1" t="s">
        <v>10807</v>
      </c>
      <c r="BS2162" s="1" t="s">
        <v>146</v>
      </c>
      <c r="BT2162" s="1" t="s">
        <v>8757</v>
      </c>
    </row>
    <row r="2163" spans="1:72" ht="13.5" customHeight="1">
      <c r="A2163" s="7" t="str">
        <f>HYPERLINK("http://kyu.snu.ac.kr/sdhj/index.jsp?type=hj/GK14611_00IM0001_093b.jpg","1738_수남면_093b")</f>
        <v>1738_수남면_093b</v>
      </c>
      <c r="B2163" s="2">
        <v>1738</v>
      </c>
      <c r="C2163" s="2" t="s">
        <v>12742</v>
      </c>
      <c r="D2163" s="2" t="s">
        <v>12743</v>
      </c>
      <c r="E2163" s="2">
        <v>2162</v>
      </c>
      <c r="F2163" s="1">
        <v>7</v>
      </c>
      <c r="G2163" s="1" t="s">
        <v>3294</v>
      </c>
      <c r="H2163" s="1" t="s">
        <v>6272</v>
      </c>
      <c r="I2163" s="1">
        <v>9</v>
      </c>
      <c r="L2163" s="1">
        <v>2</v>
      </c>
      <c r="M2163" s="1" t="s">
        <v>12193</v>
      </c>
      <c r="N2163" s="1" t="s">
        <v>12194</v>
      </c>
      <c r="S2163" s="1" t="s">
        <v>51</v>
      </c>
      <c r="T2163" s="1" t="s">
        <v>6364</v>
      </c>
      <c r="W2163" s="1" t="s">
        <v>66</v>
      </c>
      <c r="X2163" s="1" t="s">
        <v>11719</v>
      </c>
      <c r="Y2163" s="1" t="s">
        <v>170</v>
      </c>
      <c r="Z2163" s="1" t="s">
        <v>6819</v>
      </c>
      <c r="AC2163" s="1">
        <v>35</v>
      </c>
      <c r="AD2163" s="1" t="s">
        <v>138</v>
      </c>
      <c r="AE2163" s="1" t="s">
        <v>8546</v>
      </c>
      <c r="AJ2163" s="1" t="s">
        <v>173</v>
      </c>
      <c r="AK2163" s="1" t="s">
        <v>8258</v>
      </c>
      <c r="AL2163" s="1" t="s">
        <v>97</v>
      </c>
      <c r="AM2163" s="1" t="s">
        <v>8768</v>
      </c>
      <c r="AT2163" s="1" t="s">
        <v>81</v>
      </c>
      <c r="AU2163" s="1" t="s">
        <v>8866</v>
      </c>
      <c r="AV2163" s="1" t="s">
        <v>3649</v>
      </c>
      <c r="AW2163" s="1" t="s">
        <v>9169</v>
      </c>
      <c r="BG2163" s="1" t="s">
        <v>81</v>
      </c>
      <c r="BH2163" s="1" t="s">
        <v>8866</v>
      </c>
      <c r="BI2163" s="1" t="s">
        <v>3650</v>
      </c>
      <c r="BJ2163" s="1" t="s">
        <v>9926</v>
      </c>
      <c r="BK2163" s="1" t="s">
        <v>81</v>
      </c>
      <c r="BL2163" s="1" t="s">
        <v>8866</v>
      </c>
      <c r="BM2163" s="1" t="s">
        <v>3651</v>
      </c>
      <c r="BN2163" s="1" t="s">
        <v>9751</v>
      </c>
      <c r="BO2163" s="1" t="s">
        <v>81</v>
      </c>
      <c r="BP2163" s="1" t="s">
        <v>8866</v>
      </c>
      <c r="BQ2163" s="1" t="s">
        <v>3652</v>
      </c>
      <c r="BR2163" s="1" t="s">
        <v>10806</v>
      </c>
      <c r="BS2163" s="1" t="s">
        <v>41</v>
      </c>
      <c r="BT2163" s="1" t="s">
        <v>8676</v>
      </c>
    </row>
    <row r="2164" spans="1:72" ht="13.5" customHeight="1">
      <c r="A2164" s="7" t="str">
        <f>HYPERLINK("http://kyu.snu.ac.kr/sdhj/index.jsp?type=hj/GK14611_00IM0001_093b.jpg","1738_수남면_093b")</f>
        <v>1738_수남면_093b</v>
      </c>
      <c r="B2164" s="2">
        <v>1738</v>
      </c>
      <c r="C2164" s="2" t="s">
        <v>12689</v>
      </c>
      <c r="D2164" s="2" t="s">
        <v>12680</v>
      </c>
      <c r="E2164" s="2">
        <v>2163</v>
      </c>
      <c r="F2164" s="1">
        <v>7</v>
      </c>
      <c r="G2164" s="1" t="s">
        <v>3294</v>
      </c>
      <c r="H2164" s="1" t="s">
        <v>6272</v>
      </c>
      <c r="I2164" s="1">
        <v>9</v>
      </c>
      <c r="L2164" s="1">
        <v>2</v>
      </c>
      <c r="M2164" s="1" t="s">
        <v>12193</v>
      </c>
      <c r="N2164" s="1" t="s">
        <v>12194</v>
      </c>
      <c r="S2164" s="1" t="s">
        <v>3653</v>
      </c>
      <c r="T2164" s="1" t="s">
        <v>6420</v>
      </c>
      <c r="W2164" s="1" t="s">
        <v>66</v>
      </c>
      <c r="X2164" s="1" t="s">
        <v>11719</v>
      </c>
      <c r="Y2164" s="1" t="s">
        <v>170</v>
      </c>
      <c r="Z2164" s="1" t="s">
        <v>6819</v>
      </c>
      <c r="AC2164" s="1">
        <v>52</v>
      </c>
      <c r="AD2164" s="1" t="s">
        <v>513</v>
      </c>
      <c r="AE2164" s="1" t="s">
        <v>8585</v>
      </c>
    </row>
    <row r="2165" spans="1:72" ht="13.5" customHeight="1">
      <c r="A2165" s="7" t="str">
        <f>HYPERLINK("http://kyu.snu.ac.kr/sdhj/index.jsp?type=hj/GK14611_00IM0001_093b.jpg","1738_수남면_093b")</f>
        <v>1738_수남면_093b</v>
      </c>
      <c r="B2165" s="2">
        <v>1738</v>
      </c>
      <c r="C2165" s="2" t="s">
        <v>12898</v>
      </c>
      <c r="D2165" s="2" t="s">
        <v>12899</v>
      </c>
      <c r="E2165" s="2">
        <v>2164</v>
      </c>
      <c r="F2165" s="1">
        <v>7</v>
      </c>
      <c r="G2165" s="1" t="s">
        <v>3294</v>
      </c>
      <c r="H2165" s="1" t="s">
        <v>6272</v>
      </c>
      <c r="I2165" s="1">
        <v>9</v>
      </c>
      <c r="L2165" s="1">
        <v>2</v>
      </c>
      <c r="M2165" s="1" t="s">
        <v>12193</v>
      </c>
      <c r="N2165" s="1" t="s">
        <v>12194</v>
      </c>
      <c r="S2165" s="1" t="s">
        <v>131</v>
      </c>
      <c r="T2165" s="1" t="s">
        <v>6366</v>
      </c>
      <c r="U2165" s="1" t="s">
        <v>159</v>
      </c>
      <c r="V2165" s="1" t="s">
        <v>6472</v>
      </c>
      <c r="Y2165" s="1" t="s">
        <v>3654</v>
      </c>
      <c r="Z2165" s="1" t="s">
        <v>7583</v>
      </c>
      <c r="AC2165" s="1">
        <v>21</v>
      </c>
      <c r="AD2165" s="1" t="s">
        <v>63</v>
      </c>
      <c r="AE2165" s="1" t="s">
        <v>8535</v>
      </c>
    </row>
    <row r="2166" spans="1:72" ht="13.5" customHeight="1">
      <c r="A2166" s="7" t="str">
        <f>HYPERLINK("http://kyu.snu.ac.kr/sdhj/index.jsp?type=hj/GK14611_00IM0001_093b.jpg","1738_수남면_093b")</f>
        <v>1738_수남면_093b</v>
      </c>
      <c r="B2166" s="2">
        <v>1738</v>
      </c>
      <c r="C2166" s="2" t="s">
        <v>12898</v>
      </c>
      <c r="D2166" s="2" t="s">
        <v>12899</v>
      </c>
      <c r="E2166" s="2">
        <v>2165</v>
      </c>
      <c r="F2166" s="1">
        <v>7</v>
      </c>
      <c r="G2166" s="1" t="s">
        <v>3294</v>
      </c>
      <c r="H2166" s="1" t="s">
        <v>6272</v>
      </c>
      <c r="I2166" s="1">
        <v>9</v>
      </c>
      <c r="L2166" s="1">
        <v>2</v>
      </c>
      <c r="M2166" s="1" t="s">
        <v>12193</v>
      </c>
      <c r="N2166" s="1" t="s">
        <v>12194</v>
      </c>
      <c r="S2166" s="1" t="s">
        <v>62</v>
      </c>
      <c r="T2166" s="1" t="s">
        <v>6363</v>
      </c>
      <c r="AF2166" s="1" t="s">
        <v>128</v>
      </c>
      <c r="AG2166" s="1" t="s">
        <v>6421</v>
      </c>
    </row>
    <row r="2167" spans="1:72" ht="13.5" customHeight="1">
      <c r="A2167" s="7" t="str">
        <f>HYPERLINK("http://kyu.snu.ac.kr/sdhj/index.jsp?type=hj/GK14611_00IM0001_093b.jpg","1738_수남면_093b")</f>
        <v>1738_수남면_093b</v>
      </c>
      <c r="B2167" s="2">
        <v>1738</v>
      </c>
      <c r="C2167" s="2" t="s">
        <v>12898</v>
      </c>
      <c r="D2167" s="2" t="s">
        <v>12899</v>
      </c>
      <c r="E2167" s="2">
        <v>2166</v>
      </c>
      <c r="F2167" s="1">
        <v>7</v>
      </c>
      <c r="G2167" s="1" t="s">
        <v>3294</v>
      </c>
      <c r="H2167" s="1" t="s">
        <v>6272</v>
      </c>
      <c r="I2167" s="1">
        <v>9</v>
      </c>
      <c r="L2167" s="1">
        <v>2</v>
      </c>
      <c r="M2167" s="1" t="s">
        <v>12193</v>
      </c>
      <c r="N2167" s="1" t="s">
        <v>12194</v>
      </c>
      <c r="S2167" s="1" t="s">
        <v>62</v>
      </c>
      <c r="T2167" s="1" t="s">
        <v>6363</v>
      </c>
      <c r="AC2167" s="1">
        <v>14</v>
      </c>
      <c r="AD2167" s="1" t="s">
        <v>469</v>
      </c>
      <c r="AE2167" s="1" t="s">
        <v>8574</v>
      </c>
    </row>
    <row r="2168" spans="1:72" ht="13.5" customHeight="1">
      <c r="A2168" s="7" t="str">
        <f>HYPERLINK("http://kyu.snu.ac.kr/sdhj/index.jsp?type=hj/GK14611_00IM0001_093b.jpg","1738_수남면_093b")</f>
        <v>1738_수남면_093b</v>
      </c>
      <c r="B2168" s="2">
        <v>1738</v>
      </c>
      <c r="C2168" s="2" t="s">
        <v>12898</v>
      </c>
      <c r="D2168" s="2" t="s">
        <v>12899</v>
      </c>
      <c r="E2168" s="2">
        <v>2167</v>
      </c>
      <c r="F2168" s="1">
        <v>7</v>
      </c>
      <c r="G2168" s="1" t="s">
        <v>3294</v>
      </c>
      <c r="H2168" s="1" t="s">
        <v>6272</v>
      </c>
      <c r="I2168" s="1">
        <v>9</v>
      </c>
      <c r="L2168" s="1">
        <v>2</v>
      </c>
      <c r="M2168" s="1" t="s">
        <v>12193</v>
      </c>
      <c r="N2168" s="1" t="s">
        <v>12194</v>
      </c>
      <c r="T2168" s="1" t="s">
        <v>13866</v>
      </c>
      <c r="U2168" s="1" t="s">
        <v>181</v>
      </c>
      <c r="V2168" s="1" t="s">
        <v>6448</v>
      </c>
      <c r="Y2168" s="1" t="s">
        <v>3655</v>
      </c>
      <c r="Z2168" s="1" t="s">
        <v>7582</v>
      </c>
      <c r="AH2168" s="1" t="s">
        <v>3656</v>
      </c>
      <c r="AI2168" s="1" t="s">
        <v>6264</v>
      </c>
    </row>
    <row r="2169" spans="1:72" ht="13.5" customHeight="1">
      <c r="A2169" s="7" t="str">
        <f>HYPERLINK("http://kyu.snu.ac.kr/sdhj/index.jsp?type=hj/GK14611_00IM0001_093b.jpg","1738_수남면_093b")</f>
        <v>1738_수남면_093b</v>
      </c>
      <c r="B2169" s="2">
        <v>1738</v>
      </c>
      <c r="C2169" s="2" t="s">
        <v>12898</v>
      </c>
      <c r="D2169" s="2" t="s">
        <v>12899</v>
      </c>
      <c r="E2169" s="2">
        <v>2168</v>
      </c>
      <c r="F2169" s="1">
        <v>7</v>
      </c>
      <c r="G2169" s="1" t="s">
        <v>3294</v>
      </c>
      <c r="H2169" s="1" t="s">
        <v>6272</v>
      </c>
      <c r="I2169" s="1">
        <v>9</v>
      </c>
      <c r="L2169" s="1">
        <v>2</v>
      </c>
      <c r="M2169" s="1" t="s">
        <v>12193</v>
      </c>
      <c r="N2169" s="1" t="s">
        <v>12194</v>
      </c>
      <c r="T2169" s="1" t="s">
        <v>13866</v>
      </c>
      <c r="U2169" s="1" t="s">
        <v>181</v>
      </c>
      <c r="V2169" s="1" t="s">
        <v>6448</v>
      </c>
      <c r="Y2169" s="1" t="s">
        <v>3657</v>
      </c>
      <c r="Z2169" s="1" t="s">
        <v>7575</v>
      </c>
      <c r="AG2169" s="1" t="s">
        <v>13867</v>
      </c>
      <c r="AI2169" s="1" t="s">
        <v>13868</v>
      </c>
    </row>
    <row r="2170" spans="1:72" ht="13.5" customHeight="1">
      <c r="A2170" s="7" t="str">
        <f>HYPERLINK("http://kyu.snu.ac.kr/sdhj/index.jsp?type=hj/GK14611_00IM0001_093b.jpg","1738_수남면_093b")</f>
        <v>1738_수남면_093b</v>
      </c>
      <c r="B2170" s="2">
        <v>1738</v>
      </c>
      <c r="C2170" s="2" t="s">
        <v>12898</v>
      </c>
      <c r="D2170" s="2" t="s">
        <v>12899</v>
      </c>
      <c r="E2170" s="2">
        <v>2169</v>
      </c>
      <c r="F2170" s="1">
        <v>7</v>
      </c>
      <c r="G2170" s="1" t="s">
        <v>3294</v>
      </c>
      <c r="H2170" s="1" t="s">
        <v>6272</v>
      </c>
      <c r="I2170" s="1">
        <v>9</v>
      </c>
      <c r="L2170" s="1">
        <v>2</v>
      </c>
      <c r="M2170" s="1" t="s">
        <v>12193</v>
      </c>
      <c r="N2170" s="1" t="s">
        <v>12194</v>
      </c>
      <c r="T2170" s="1" t="s">
        <v>13866</v>
      </c>
      <c r="U2170" s="1" t="s">
        <v>241</v>
      </c>
      <c r="V2170" s="1" t="s">
        <v>6447</v>
      </c>
      <c r="Y2170" s="1" t="s">
        <v>13869</v>
      </c>
      <c r="Z2170" s="1" t="s">
        <v>7574</v>
      </c>
      <c r="AF2170" s="1" t="s">
        <v>13870</v>
      </c>
      <c r="AG2170" s="1" t="s">
        <v>13871</v>
      </c>
      <c r="AH2170" s="1" t="s">
        <v>14447</v>
      </c>
      <c r="AI2170" s="1" t="s">
        <v>13868</v>
      </c>
    </row>
    <row r="2171" spans="1:72" ht="13.5" customHeight="1">
      <c r="A2171" s="7" t="str">
        <f>HYPERLINK("http://kyu.snu.ac.kr/sdhj/index.jsp?type=hj/GK14611_00IM0001_093b.jpg","1738_수남면_093b")</f>
        <v>1738_수남면_093b</v>
      </c>
      <c r="B2171" s="2">
        <v>1738</v>
      </c>
      <c r="C2171" s="2" t="s">
        <v>12898</v>
      </c>
      <c r="D2171" s="2" t="s">
        <v>12899</v>
      </c>
      <c r="E2171" s="2">
        <v>2170</v>
      </c>
      <c r="F2171" s="1">
        <v>7</v>
      </c>
      <c r="G2171" s="1" t="s">
        <v>3294</v>
      </c>
      <c r="H2171" s="1" t="s">
        <v>6272</v>
      </c>
      <c r="I2171" s="1">
        <v>9</v>
      </c>
      <c r="L2171" s="1">
        <v>3</v>
      </c>
      <c r="M2171" s="1" t="s">
        <v>1492</v>
      </c>
      <c r="N2171" s="1" t="s">
        <v>7581</v>
      </c>
      <c r="T2171" s="1" t="s">
        <v>12719</v>
      </c>
      <c r="U2171" s="1" t="s">
        <v>185</v>
      </c>
      <c r="V2171" s="1" t="s">
        <v>6456</v>
      </c>
      <c r="Y2171" s="1" t="s">
        <v>1492</v>
      </c>
      <c r="Z2171" s="1" t="s">
        <v>7581</v>
      </c>
      <c r="AC2171" s="1">
        <v>38</v>
      </c>
      <c r="AD2171" s="1" t="s">
        <v>96</v>
      </c>
      <c r="AE2171" s="1" t="s">
        <v>8581</v>
      </c>
      <c r="AJ2171" s="1" t="s">
        <v>17</v>
      </c>
      <c r="AK2171" s="1" t="s">
        <v>8760</v>
      </c>
      <c r="AL2171" s="1" t="s">
        <v>41</v>
      </c>
      <c r="AM2171" s="1" t="s">
        <v>8676</v>
      </c>
      <c r="AT2171" s="1" t="s">
        <v>3190</v>
      </c>
      <c r="AU2171" s="1" t="s">
        <v>6455</v>
      </c>
      <c r="AV2171" s="1" t="s">
        <v>3658</v>
      </c>
      <c r="AW2171" s="1" t="s">
        <v>7165</v>
      </c>
      <c r="BG2171" s="1" t="s">
        <v>46</v>
      </c>
      <c r="BH2171" s="1" t="s">
        <v>6649</v>
      </c>
      <c r="BI2171" s="1" t="s">
        <v>3659</v>
      </c>
      <c r="BJ2171" s="1" t="s">
        <v>9706</v>
      </c>
      <c r="BK2171" s="1" t="s">
        <v>46</v>
      </c>
      <c r="BL2171" s="1" t="s">
        <v>6649</v>
      </c>
      <c r="BM2171" s="1" t="s">
        <v>1393</v>
      </c>
      <c r="BN2171" s="1" t="s">
        <v>9062</v>
      </c>
      <c r="BQ2171" s="1" t="s">
        <v>3660</v>
      </c>
      <c r="BR2171" s="1" t="s">
        <v>11310</v>
      </c>
      <c r="BS2171" s="1" t="s">
        <v>372</v>
      </c>
      <c r="BT2171" s="1" t="s">
        <v>8664</v>
      </c>
    </row>
    <row r="2172" spans="1:72" ht="13.5" customHeight="1">
      <c r="A2172" s="7" t="str">
        <f>HYPERLINK("http://kyu.snu.ac.kr/sdhj/index.jsp?type=hj/GK14611_00IM0001_093b.jpg","1738_수남면_093b")</f>
        <v>1738_수남면_093b</v>
      </c>
      <c r="B2172" s="2">
        <v>1738</v>
      </c>
      <c r="C2172" s="2" t="s">
        <v>13286</v>
      </c>
      <c r="D2172" s="2" t="s">
        <v>13287</v>
      </c>
      <c r="E2172" s="2">
        <v>2171</v>
      </c>
      <c r="F2172" s="1">
        <v>7</v>
      </c>
      <c r="G2172" s="1" t="s">
        <v>3294</v>
      </c>
      <c r="H2172" s="1" t="s">
        <v>6272</v>
      </c>
      <c r="I2172" s="1">
        <v>9</v>
      </c>
      <c r="L2172" s="1">
        <v>4</v>
      </c>
      <c r="M2172" s="1" t="s">
        <v>1383</v>
      </c>
      <c r="N2172" s="1" t="s">
        <v>7580</v>
      </c>
      <c r="T2172" s="1" t="s">
        <v>12719</v>
      </c>
      <c r="U2172" s="1" t="s">
        <v>183</v>
      </c>
      <c r="V2172" s="1" t="s">
        <v>6484</v>
      </c>
      <c r="Y2172" s="1" t="s">
        <v>1383</v>
      </c>
      <c r="Z2172" s="1" t="s">
        <v>7580</v>
      </c>
      <c r="AC2172" s="1">
        <v>73</v>
      </c>
      <c r="AD2172" s="1" t="s">
        <v>212</v>
      </c>
      <c r="AE2172" s="1" t="s">
        <v>8547</v>
      </c>
      <c r="AJ2172" s="1" t="s">
        <v>17</v>
      </c>
      <c r="AK2172" s="1" t="s">
        <v>8760</v>
      </c>
      <c r="AL2172" s="1" t="s">
        <v>662</v>
      </c>
      <c r="AM2172" s="1" t="s">
        <v>8785</v>
      </c>
      <c r="AN2172" s="1" t="s">
        <v>372</v>
      </c>
      <c r="AO2172" s="1" t="s">
        <v>8664</v>
      </c>
      <c r="AR2172" s="1" t="s">
        <v>2584</v>
      </c>
      <c r="AS2172" s="1" t="s">
        <v>11324</v>
      </c>
      <c r="AT2172" s="1" t="s">
        <v>183</v>
      </c>
      <c r="AU2172" s="1" t="s">
        <v>6484</v>
      </c>
      <c r="AV2172" s="1" t="s">
        <v>3661</v>
      </c>
      <c r="AW2172" s="1" t="s">
        <v>9229</v>
      </c>
      <c r="BG2172" s="1" t="s">
        <v>183</v>
      </c>
      <c r="BH2172" s="1" t="s">
        <v>6484</v>
      </c>
      <c r="BI2172" s="1" t="s">
        <v>3662</v>
      </c>
      <c r="BJ2172" s="1" t="s">
        <v>9925</v>
      </c>
      <c r="BK2172" s="1" t="s">
        <v>46</v>
      </c>
      <c r="BL2172" s="1" t="s">
        <v>6649</v>
      </c>
      <c r="BM2172" s="1" t="s">
        <v>3663</v>
      </c>
      <c r="BN2172" s="1" t="s">
        <v>10360</v>
      </c>
      <c r="BO2172" s="1" t="s">
        <v>46</v>
      </c>
      <c r="BP2172" s="1" t="s">
        <v>6649</v>
      </c>
      <c r="BQ2172" s="1" t="s">
        <v>3664</v>
      </c>
      <c r="BR2172" s="1" t="s">
        <v>13872</v>
      </c>
      <c r="BS2172" s="1" t="s">
        <v>97</v>
      </c>
      <c r="BT2172" s="1" t="s">
        <v>8768</v>
      </c>
    </row>
    <row r="2173" spans="1:72" ht="13.5" customHeight="1">
      <c r="A2173" s="7" t="str">
        <f>HYPERLINK("http://kyu.snu.ac.kr/sdhj/index.jsp?type=hj/GK14611_00IM0001_093b.jpg","1738_수남면_093b")</f>
        <v>1738_수남면_093b</v>
      </c>
      <c r="B2173" s="2">
        <v>1738</v>
      </c>
      <c r="C2173" s="2" t="s">
        <v>13873</v>
      </c>
      <c r="D2173" s="2" t="s">
        <v>13874</v>
      </c>
      <c r="E2173" s="2">
        <v>2172</v>
      </c>
      <c r="F2173" s="1">
        <v>7</v>
      </c>
      <c r="G2173" s="1" t="s">
        <v>3294</v>
      </c>
      <c r="H2173" s="1" t="s">
        <v>6272</v>
      </c>
      <c r="I2173" s="1">
        <v>9</v>
      </c>
      <c r="L2173" s="1">
        <v>4</v>
      </c>
      <c r="M2173" s="1" t="s">
        <v>1383</v>
      </c>
      <c r="N2173" s="1" t="s">
        <v>7580</v>
      </c>
      <c r="S2173" s="1" t="s">
        <v>51</v>
      </c>
      <c r="T2173" s="1" t="s">
        <v>6364</v>
      </c>
      <c r="U2173" s="1" t="s">
        <v>185</v>
      </c>
      <c r="V2173" s="1" t="s">
        <v>6456</v>
      </c>
      <c r="Y2173" s="1" t="s">
        <v>3665</v>
      </c>
      <c r="Z2173" s="1" t="s">
        <v>7579</v>
      </c>
      <c r="AC2173" s="1">
        <v>72</v>
      </c>
      <c r="AD2173" s="1" t="s">
        <v>68</v>
      </c>
      <c r="AE2173" s="1" t="s">
        <v>8538</v>
      </c>
      <c r="AJ2173" s="1" t="s">
        <v>17</v>
      </c>
      <c r="AK2173" s="1" t="s">
        <v>8760</v>
      </c>
      <c r="AL2173" s="1" t="s">
        <v>257</v>
      </c>
      <c r="AM2173" s="1" t="s">
        <v>8704</v>
      </c>
      <c r="AP2173" s="1" t="s">
        <v>159</v>
      </c>
      <c r="AQ2173" s="1" t="s">
        <v>6472</v>
      </c>
      <c r="AR2173" s="1" t="s">
        <v>3666</v>
      </c>
      <c r="AS2173" s="1" t="s">
        <v>8839</v>
      </c>
      <c r="AT2173" s="1" t="s">
        <v>183</v>
      </c>
      <c r="AU2173" s="1" t="s">
        <v>6484</v>
      </c>
      <c r="AV2173" s="1" t="s">
        <v>3667</v>
      </c>
      <c r="AW2173" s="1" t="s">
        <v>9038</v>
      </c>
      <c r="BG2173" s="1" t="s">
        <v>183</v>
      </c>
      <c r="BH2173" s="1" t="s">
        <v>6484</v>
      </c>
      <c r="BI2173" s="1" t="s">
        <v>2490</v>
      </c>
      <c r="BJ2173" s="1" t="s">
        <v>9924</v>
      </c>
      <c r="BK2173" s="1" t="s">
        <v>46</v>
      </c>
      <c r="BL2173" s="1" t="s">
        <v>6649</v>
      </c>
      <c r="BM2173" s="1" t="s">
        <v>3668</v>
      </c>
      <c r="BN2173" s="1" t="s">
        <v>9112</v>
      </c>
      <c r="BO2173" s="1" t="s">
        <v>46</v>
      </c>
      <c r="BP2173" s="1" t="s">
        <v>6649</v>
      </c>
      <c r="BQ2173" s="1" t="s">
        <v>3669</v>
      </c>
      <c r="BR2173" s="1" t="s">
        <v>10805</v>
      </c>
      <c r="BS2173" s="1" t="s">
        <v>3670</v>
      </c>
      <c r="BT2173" s="1" t="s">
        <v>11030</v>
      </c>
    </row>
    <row r="2174" spans="1:72" ht="13.5" customHeight="1">
      <c r="A2174" s="7" t="str">
        <f>HYPERLINK("http://kyu.snu.ac.kr/sdhj/index.jsp?type=hj/GK14611_00IM0001_093b.jpg","1738_수남면_093b")</f>
        <v>1738_수남면_093b</v>
      </c>
      <c r="B2174" s="2">
        <v>1738</v>
      </c>
      <c r="C2174" s="2" t="s">
        <v>12689</v>
      </c>
      <c r="D2174" s="2" t="s">
        <v>12680</v>
      </c>
      <c r="E2174" s="2">
        <v>2173</v>
      </c>
      <c r="F2174" s="1">
        <v>7</v>
      </c>
      <c r="G2174" s="1" t="s">
        <v>3294</v>
      </c>
      <c r="H2174" s="1" t="s">
        <v>6272</v>
      </c>
      <c r="I2174" s="1">
        <v>9</v>
      </c>
      <c r="L2174" s="1">
        <v>4</v>
      </c>
      <c r="M2174" s="1" t="s">
        <v>1383</v>
      </c>
      <c r="N2174" s="1" t="s">
        <v>7580</v>
      </c>
      <c r="S2174" s="1" t="s">
        <v>62</v>
      </c>
      <c r="T2174" s="1" t="s">
        <v>6363</v>
      </c>
      <c r="AC2174" s="1">
        <v>15</v>
      </c>
      <c r="AD2174" s="1" t="s">
        <v>379</v>
      </c>
      <c r="AE2174" s="1" t="s">
        <v>8553</v>
      </c>
    </row>
    <row r="2175" spans="1:72" ht="13.5" customHeight="1">
      <c r="A2175" s="7" t="str">
        <f>HYPERLINK("http://kyu.snu.ac.kr/sdhj/index.jsp?type=hj/GK14611_00IM0001_093b.jpg","1738_수남면_093b")</f>
        <v>1738_수남면_093b</v>
      </c>
      <c r="B2175" s="2">
        <v>1738</v>
      </c>
      <c r="C2175" s="2" t="s">
        <v>12722</v>
      </c>
      <c r="D2175" s="2" t="s">
        <v>12723</v>
      </c>
      <c r="E2175" s="2">
        <v>2174</v>
      </c>
      <c r="F2175" s="1">
        <v>7</v>
      </c>
      <c r="G2175" s="1" t="s">
        <v>3294</v>
      </c>
      <c r="H2175" s="1" t="s">
        <v>6272</v>
      </c>
      <c r="I2175" s="1">
        <v>9</v>
      </c>
      <c r="L2175" s="1">
        <v>4</v>
      </c>
      <c r="M2175" s="1" t="s">
        <v>1383</v>
      </c>
      <c r="N2175" s="1" t="s">
        <v>7580</v>
      </c>
      <c r="S2175" s="1" t="s">
        <v>131</v>
      </c>
      <c r="T2175" s="1" t="s">
        <v>6366</v>
      </c>
      <c r="U2175" s="1" t="s">
        <v>3671</v>
      </c>
      <c r="V2175" s="1" t="s">
        <v>6618</v>
      </c>
      <c r="Y2175" s="1" t="s">
        <v>3672</v>
      </c>
      <c r="Z2175" s="1" t="s">
        <v>7578</v>
      </c>
      <c r="AC2175" s="1">
        <v>35</v>
      </c>
      <c r="AD2175" s="1" t="s">
        <v>138</v>
      </c>
      <c r="AE2175" s="1" t="s">
        <v>8546</v>
      </c>
      <c r="AF2175" s="1" t="s">
        <v>105</v>
      </c>
      <c r="AG2175" s="1" t="s">
        <v>8593</v>
      </c>
    </row>
    <row r="2176" spans="1:72" ht="13.5" customHeight="1">
      <c r="A2176" s="7" t="str">
        <f>HYPERLINK("http://kyu.snu.ac.kr/sdhj/index.jsp?type=hj/GK14611_00IM0001_093b.jpg","1738_수남면_093b")</f>
        <v>1738_수남면_093b</v>
      </c>
      <c r="B2176" s="2">
        <v>1738</v>
      </c>
      <c r="C2176" s="2" t="s">
        <v>12722</v>
      </c>
      <c r="D2176" s="2" t="s">
        <v>12723</v>
      </c>
      <c r="E2176" s="2">
        <v>2175</v>
      </c>
      <c r="F2176" s="1">
        <v>7</v>
      </c>
      <c r="G2176" s="1" t="s">
        <v>3294</v>
      </c>
      <c r="H2176" s="1" t="s">
        <v>6272</v>
      </c>
      <c r="I2176" s="1">
        <v>9</v>
      </c>
      <c r="L2176" s="1">
        <v>5</v>
      </c>
      <c r="M2176" s="1" t="s">
        <v>12195</v>
      </c>
      <c r="N2176" s="1" t="s">
        <v>12196</v>
      </c>
      <c r="T2176" s="1" t="s">
        <v>13247</v>
      </c>
      <c r="U2176" s="1" t="s">
        <v>3190</v>
      </c>
      <c r="V2176" s="1" t="s">
        <v>6455</v>
      </c>
      <c r="W2176" s="1" t="s">
        <v>490</v>
      </c>
      <c r="X2176" s="1" t="s">
        <v>6730</v>
      </c>
      <c r="Y2176" s="1" t="s">
        <v>1834</v>
      </c>
      <c r="Z2176" s="1" t="s">
        <v>7577</v>
      </c>
      <c r="AC2176" s="1">
        <v>78</v>
      </c>
      <c r="AD2176" s="1" t="s">
        <v>558</v>
      </c>
      <c r="AE2176" s="1" t="s">
        <v>8559</v>
      </c>
      <c r="AJ2176" s="1" t="s">
        <v>17</v>
      </c>
      <c r="AK2176" s="1" t="s">
        <v>8760</v>
      </c>
      <c r="AL2176" s="1" t="s">
        <v>126</v>
      </c>
      <c r="AM2176" s="1" t="s">
        <v>8691</v>
      </c>
      <c r="AT2176" s="1" t="s">
        <v>44</v>
      </c>
      <c r="AU2176" s="1" t="s">
        <v>6520</v>
      </c>
      <c r="AV2176" s="1" t="s">
        <v>3673</v>
      </c>
      <c r="AW2176" s="1" t="s">
        <v>9228</v>
      </c>
      <c r="BG2176" s="1" t="s">
        <v>46</v>
      </c>
      <c r="BH2176" s="1" t="s">
        <v>6649</v>
      </c>
      <c r="BI2176" s="1" t="s">
        <v>3449</v>
      </c>
      <c r="BJ2176" s="1" t="s">
        <v>9255</v>
      </c>
      <c r="BK2176" s="1" t="s">
        <v>46</v>
      </c>
      <c r="BL2176" s="1" t="s">
        <v>6649</v>
      </c>
      <c r="BM2176" s="1" t="s">
        <v>1193</v>
      </c>
      <c r="BN2176" s="1" t="s">
        <v>8319</v>
      </c>
      <c r="BO2176" s="1" t="s">
        <v>46</v>
      </c>
      <c r="BP2176" s="1" t="s">
        <v>6649</v>
      </c>
      <c r="BQ2176" s="1" t="s">
        <v>3674</v>
      </c>
      <c r="BR2176" s="1" t="s">
        <v>11132</v>
      </c>
      <c r="BS2176" s="1" t="s">
        <v>50</v>
      </c>
      <c r="BT2176" s="1" t="s">
        <v>11050</v>
      </c>
    </row>
    <row r="2177" spans="1:72" ht="13.5" customHeight="1">
      <c r="A2177" s="7" t="str">
        <f>HYPERLINK("http://kyu.snu.ac.kr/sdhj/index.jsp?type=hj/GK14611_00IM0001_093b.jpg","1738_수남면_093b")</f>
        <v>1738_수남면_093b</v>
      </c>
      <c r="B2177" s="2">
        <v>1738</v>
      </c>
      <c r="C2177" s="2" t="s">
        <v>12689</v>
      </c>
      <c r="D2177" s="2" t="s">
        <v>12680</v>
      </c>
      <c r="E2177" s="2">
        <v>2176</v>
      </c>
      <c r="F2177" s="1">
        <v>7</v>
      </c>
      <c r="G2177" s="1" t="s">
        <v>3294</v>
      </c>
      <c r="H2177" s="1" t="s">
        <v>6272</v>
      </c>
      <c r="I2177" s="1">
        <v>9</v>
      </c>
      <c r="L2177" s="1">
        <v>5</v>
      </c>
      <c r="M2177" s="1" t="s">
        <v>12195</v>
      </c>
      <c r="N2177" s="1" t="s">
        <v>12196</v>
      </c>
      <c r="S2177" s="1" t="s">
        <v>51</v>
      </c>
      <c r="T2177" s="1" t="s">
        <v>6364</v>
      </c>
      <c r="W2177" s="1" t="s">
        <v>153</v>
      </c>
      <c r="X2177" s="1" t="s">
        <v>6765</v>
      </c>
      <c r="Y2177" s="1" t="s">
        <v>53</v>
      </c>
      <c r="Z2177" s="1" t="s">
        <v>6773</v>
      </c>
      <c r="AC2177" s="1">
        <v>75</v>
      </c>
      <c r="AD2177" s="1" t="s">
        <v>379</v>
      </c>
      <c r="AE2177" s="1" t="s">
        <v>8553</v>
      </c>
      <c r="AJ2177" s="1" t="s">
        <v>17</v>
      </c>
      <c r="AK2177" s="1" t="s">
        <v>8760</v>
      </c>
      <c r="AL2177" s="1" t="s">
        <v>50</v>
      </c>
      <c r="AM2177" s="1" t="s">
        <v>11050</v>
      </c>
      <c r="AT2177" s="1" t="s">
        <v>46</v>
      </c>
      <c r="AU2177" s="1" t="s">
        <v>6649</v>
      </c>
      <c r="AV2177" s="1" t="s">
        <v>3675</v>
      </c>
      <c r="AW2177" s="1" t="s">
        <v>9227</v>
      </c>
      <c r="BG2177" s="1" t="s">
        <v>46</v>
      </c>
      <c r="BH2177" s="1" t="s">
        <v>6649</v>
      </c>
      <c r="BI2177" s="1" t="s">
        <v>3676</v>
      </c>
      <c r="BJ2177" s="1" t="s">
        <v>9923</v>
      </c>
      <c r="BK2177" s="1" t="s">
        <v>46</v>
      </c>
      <c r="BL2177" s="1" t="s">
        <v>6649</v>
      </c>
      <c r="BM2177" s="1" t="s">
        <v>3677</v>
      </c>
      <c r="BN2177" s="1" t="s">
        <v>10359</v>
      </c>
      <c r="BO2177" s="1" t="s">
        <v>46</v>
      </c>
      <c r="BP2177" s="1" t="s">
        <v>6649</v>
      </c>
      <c r="BQ2177" s="1" t="s">
        <v>3678</v>
      </c>
      <c r="BR2177" s="1" t="s">
        <v>10804</v>
      </c>
      <c r="BS2177" s="1" t="s">
        <v>257</v>
      </c>
      <c r="BT2177" s="1" t="s">
        <v>8704</v>
      </c>
    </row>
    <row r="2178" spans="1:72" ht="13.5" customHeight="1">
      <c r="A2178" s="7" t="str">
        <f>HYPERLINK("http://kyu.snu.ac.kr/sdhj/index.jsp?type=hj/GK14611_00IM0001_093b.jpg","1738_수남면_093b")</f>
        <v>1738_수남면_093b</v>
      </c>
      <c r="B2178" s="2">
        <v>1738</v>
      </c>
      <c r="C2178" s="2" t="s">
        <v>12745</v>
      </c>
      <c r="D2178" s="2" t="s">
        <v>12746</v>
      </c>
      <c r="E2178" s="2">
        <v>2177</v>
      </c>
      <c r="F2178" s="1">
        <v>7</v>
      </c>
      <c r="G2178" s="1" t="s">
        <v>3294</v>
      </c>
      <c r="H2178" s="1" t="s">
        <v>6272</v>
      </c>
      <c r="I2178" s="1">
        <v>9</v>
      </c>
      <c r="L2178" s="1">
        <v>6</v>
      </c>
      <c r="M2178" s="1" t="s">
        <v>12197</v>
      </c>
      <c r="N2178" s="1" t="s">
        <v>12198</v>
      </c>
      <c r="O2178" s="1" t="s">
        <v>6</v>
      </c>
      <c r="P2178" s="1" t="s">
        <v>6347</v>
      </c>
      <c r="T2178" s="1" t="s">
        <v>13499</v>
      </c>
      <c r="U2178" s="1" t="s">
        <v>3679</v>
      </c>
      <c r="V2178" s="1" t="s">
        <v>6611</v>
      </c>
      <c r="W2178" s="1" t="s">
        <v>66</v>
      </c>
      <c r="X2178" s="1" t="s">
        <v>11719</v>
      </c>
      <c r="Y2178" s="1" t="s">
        <v>3680</v>
      </c>
      <c r="Z2178" s="1" t="s">
        <v>7576</v>
      </c>
      <c r="AC2178" s="1">
        <v>41</v>
      </c>
      <c r="AD2178" s="1" t="s">
        <v>172</v>
      </c>
      <c r="AE2178" s="1" t="s">
        <v>8583</v>
      </c>
      <c r="AJ2178" s="1" t="s">
        <v>17</v>
      </c>
      <c r="AK2178" s="1" t="s">
        <v>8760</v>
      </c>
      <c r="AL2178" s="1" t="s">
        <v>2428</v>
      </c>
      <c r="AM2178" s="1" t="s">
        <v>8797</v>
      </c>
      <c r="AT2178" s="1" t="s">
        <v>81</v>
      </c>
      <c r="AU2178" s="1" t="s">
        <v>8866</v>
      </c>
      <c r="AV2178" s="1" t="s">
        <v>3681</v>
      </c>
      <c r="AW2178" s="1" t="s">
        <v>9226</v>
      </c>
      <c r="BG2178" s="1" t="s">
        <v>81</v>
      </c>
      <c r="BH2178" s="1" t="s">
        <v>8866</v>
      </c>
      <c r="BI2178" s="1" t="s">
        <v>3682</v>
      </c>
      <c r="BJ2178" s="1" t="s">
        <v>6884</v>
      </c>
      <c r="BK2178" s="1" t="s">
        <v>3646</v>
      </c>
      <c r="BL2178" s="1" t="s">
        <v>9684</v>
      </c>
      <c r="BM2178" s="1" t="s">
        <v>3683</v>
      </c>
      <c r="BN2178" s="1" t="s">
        <v>13865</v>
      </c>
      <c r="BO2178" s="1" t="s">
        <v>81</v>
      </c>
      <c r="BP2178" s="1" t="s">
        <v>8866</v>
      </c>
      <c r="BQ2178" s="1" t="s">
        <v>3684</v>
      </c>
      <c r="BR2178" s="1" t="s">
        <v>11225</v>
      </c>
      <c r="BS2178" s="1" t="s">
        <v>365</v>
      </c>
      <c r="BT2178" s="1" t="s">
        <v>8671</v>
      </c>
    </row>
    <row r="2179" spans="1:72" ht="13.5" customHeight="1">
      <c r="A2179" s="7" t="str">
        <f>HYPERLINK("http://kyu.snu.ac.kr/sdhj/index.jsp?type=hj/GK14611_00IM0001_093b.jpg","1738_수남면_093b")</f>
        <v>1738_수남면_093b</v>
      </c>
      <c r="B2179" s="2">
        <v>1738</v>
      </c>
      <c r="C2179" s="2" t="s">
        <v>12757</v>
      </c>
      <c r="D2179" s="2" t="s">
        <v>12758</v>
      </c>
      <c r="E2179" s="2">
        <v>2178</v>
      </c>
      <c r="F2179" s="1">
        <v>7</v>
      </c>
      <c r="G2179" s="1" t="s">
        <v>3294</v>
      </c>
      <c r="H2179" s="1" t="s">
        <v>6272</v>
      </c>
      <c r="I2179" s="1">
        <v>9</v>
      </c>
      <c r="L2179" s="1">
        <v>6</v>
      </c>
      <c r="M2179" s="1" t="s">
        <v>12197</v>
      </c>
      <c r="N2179" s="1" t="s">
        <v>12198</v>
      </c>
      <c r="S2179" s="1" t="s">
        <v>51</v>
      </c>
      <c r="T2179" s="1" t="s">
        <v>6364</v>
      </c>
      <c r="W2179" s="1" t="s">
        <v>258</v>
      </c>
      <c r="X2179" s="1" t="s">
        <v>6713</v>
      </c>
      <c r="Y2179" s="1" t="s">
        <v>170</v>
      </c>
      <c r="Z2179" s="1" t="s">
        <v>6819</v>
      </c>
      <c r="AC2179" s="1">
        <v>35</v>
      </c>
      <c r="AD2179" s="1" t="s">
        <v>138</v>
      </c>
      <c r="AE2179" s="1" t="s">
        <v>8546</v>
      </c>
      <c r="AJ2179" s="1" t="s">
        <v>173</v>
      </c>
      <c r="AK2179" s="1" t="s">
        <v>8258</v>
      </c>
      <c r="AL2179" s="1" t="s">
        <v>3685</v>
      </c>
      <c r="AM2179" s="1" t="s">
        <v>8796</v>
      </c>
      <c r="AT2179" s="1" t="s">
        <v>81</v>
      </c>
      <c r="AU2179" s="1" t="s">
        <v>8866</v>
      </c>
      <c r="AV2179" s="1" t="s">
        <v>833</v>
      </c>
      <c r="AW2179" s="1" t="s">
        <v>9225</v>
      </c>
      <c r="BG2179" s="1" t="s">
        <v>81</v>
      </c>
      <c r="BH2179" s="1" t="s">
        <v>8866</v>
      </c>
      <c r="BI2179" s="1" t="s">
        <v>196</v>
      </c>
      <c r="BJ2179" s="1" t="s">
        <v>9532</v>
      </c>
      <c r="BK2179" s="1" t="s">
        <v>81</v>
      </c>
      <c r="BL2179" s="1" t="s">
        <v>8866</v>
      </c>
      <c r="BM2179" s="1" t="s">
        <v>836</v>
      </c>
      <c r="BN2179" s="1" t="s">
        <v>10358</v>
      </c>
      <c r="BO2179" s="1" t="s">
        <v>81</v>
      </c>
      <c r="BP2179" s="1" t="s">
        <v>8866</v>
      </c>
      <c r="BQ2179" s="1" t="s">
        <v>837</v>
      </c>
      <c r="BR2179" s="1" t="s">
        <v>11263</v>
      </c>
      <c r="BS2179" s="1" t="s">
        <v>50</v>
      </c>
      <c r="BT2179" s="1" t="s">
        <v>11050</v>
      </c>
    </row>
    <row r="2180" spans="1:72" ht="13.5" customHeight="1">
      <c r="A2180" s="7" t="str">
        <f>HYPERLINK("http://kyu.snu.ac.kr/sdhj/index.jsp?type=hj/GK14611_00IM0001_093b.jpg","1738_수남면_093b")</f>
        <v>1738_수남면_093b</v>
      </c>
      <c r="B2180" s="2">
        <v>1738</v>
      </c>
      <c r="C2180" s="2" t="s">
        <v>12700</v>
      </c>
      <c r="D2180" s="2" t="s">
        <v>12701</v>
      </c>
      <c r="E2180" s="2">
        <v>2179</v>
      </c>
      <c r="F2180" s="1">
        <v>7</v>
      </c>
      <c r="G2180" s="1" t="s">
        <v>3294</v>
      </c>
      <c r="H2180" s="1" t="s">
        <v>6272</v>
      </c>
      <c r="I2180" s="1">
        <v>9</v>
      </c>
      <c r="L2180" s="1">
        <v>6</v>
      </c>
      <c r="M2180" s="1" t="s">
        <v>12197</v>
      </c>
      <c r="N2180" s="1" t="s">
        <v>12198</v>
      </c>
      <c r="T2180" s="1" t="s">
        <v>13500</v>
      </c>
      <c r="U2180" s="1" t="s">
        <v>181</v>
      </c>
      <c r="V2180" s="1" t="s">
        <v>6448</v>
      </c>
      <c r="Y2180" s="1" t="s">
        <v>3657</v>
      </c>
      <c r="Z2180" s="1" t="s">
        <v>7575</v>
      </c>
      <c r="AC2180" s="1">
        <v>19</v>
      </c>
      <c r="AD2180" s="1" t="s">
        <v>558</v>
      </c>
      <c r="AE2180" s="1" t="s">
        <v>8559</v>
      </c>
      <c r="BB2180" s="1" t="s">
        <v>181</v>
      </c>
      <c r="BC2180" s="1" t="s">
        <v>6448</v>
      </c>
      <c r="BD2180" s="1" t="s">
        <v>3686</v>
      </c>
      <c r="BE2180" s="1" t="s">
        <v>9581</v>
      </c>
      <c r="BF2180" s="1" t="s">
        <v>11492</v>
      </c>
    </row>
    <row r="2181" spans="1:72" ht="13.5" customHeight="1">
      <c r="A2181" s="7" t="str">
        <f>HYPERLINK("http://kyu.snu.ac.kr/sdhj/index.jsp?type=hj/GK14611_00IM0001_093b.jpg","1738_수남면_093b")</f>
        <v>1738_수남면_093b</v>
      </c>
      <c r="B2181" s="2">
        <v>1738</v>
      </c>
      <c r="C2181" s="2" t="s">
        <v>12735</v>
      </c>
      <c r="D2181" s="2" t="s">
        <v>12736</v>
      </c>
      <c r="E2181" s="2">
        <v>2180</v>
      </c>
      <c r="F2181" s="1">
        <v>7</v>
      </c>
      <c r="G2181" s="1" t="s">
        <v>3294</v>
      </c>
      <c r="H2181" s="1" t="s">
        <v>6272</v>
      </c>
      <c r="I2181" s="1">
        <v>9</v>
      </c>
      <c r="L2181" s="1">
        <v>6</v>
      </c>
      <c r="M2181" s="1" t="s">
        <v>12197</v>
      </c>
      <c r="N2181" s="1" t="s">
        <v>12198</v>
      </c>
      <c r="T2181" s="1" t="s">
        <v>13500</v>
      </c>
      <c r="U2181" s="1" t="s">
        <v>3419</v>
      </c>
      <c r="V2181" s="1" t="s">
        <v>6581</v>
      </c>
      <c r="Y2181" s="1" t="s">
        <v>2292</v>
      </c>
      <c r="Z2181" s="1" t="s">
        <v>7574</v>
      </c>
      <c r="AC2181" s="1">
        <v>21</v>
      </c>
      <c r="AD2181" s="1" t="s">
        <v>362</v>
      </c>
      <c r="AE2181" s="1" t="s">
        <v>8531</v>
      </c>
      <c r="BF2181" s="1" t="s">
        <v>11546</v>
      </c>
    </row>
    <row r="2182" spans="1:72" ht="13.5" customHeight="1">
      <c r="A2182" s="7" t="str">
        <f>HYPERLINK("http://kyu.snu.ac.kr/sdhj/index.jsp?type=hj/GK14611_00IM0001_093b.jpg","1738_수남면_093b")</f>
        <v>1738_수남면_093b</v>
      </c>
      <c r="B2182" s="2">
        <v>1738</v>
      </c>
      <c r="C2182" s="2" t="s">
        <v>12735</v>
      </c>
      <c r="D2182" s="2" t="s">
        <v>12736</v>
      </c>
      <c r="E2182" s="2">
        <v>2181</v>
      </c>
      <c r="F2182" s="1">
        <v>7</v>
      </c>
      <c r="G2182" s="1" t="s">
        <v>3294</v>
      </c>
      <c r="H2182" s="1" t="s">
        <v>6272</v>
      </c>
      <c r="I2182" s="1">
        <v>9</v>
      </c>
      <c r="L2182" s="1">
        <v>6</v>
      </c>
      <c r="M2182" s="1" t="s">
        <v>12197</v>
      </c>
      <c r="N2182" s="1" t="s">
        <v>12198</v>
      </c>
      <c r="T2182" s="1" t="s">
        <v>13500</v>
      </c>
      <c r="U2182" s="1" t="s">
        <v>241</v>
      </c>
      <c r="V2182" s="1" t="s">
        <v>6447</v>
      </c>
      <c r="Y2182" s="1" t="s">
        <v>361</v>
      </c>
      <c r="Z2182" s="1" t="s">
        <v>6808</v>
      </c>
      <c r="AC2182" s="1">
        <v>3</v>
      </c>
      <c r="AD2182" s="1" t="s">
        <v>652</v>
      </c>
      <c r="AE2182" s="1" t="s">
        <v>8543</v>
      </c>
      <c r="AF2182" s="1" t="s">
        <v>789</v>
      </c>
      <c r="AG2182" s="1" t="s">
        <v>8594</v>
      </c>
      <c r="BB2182" s="1" t="s">
        <v>181</v>
      </c>
      <c r="BC2182" s="1" t="s">
        <v>6448</v>
      </c>
      <c r="BD2182" s="1" t="s">
        <v>1492</v>
      </c>
      <c r="BE2182" s="1" t="s">
        <v>7581</v>
      </c>
      <c r="BF2182" s="1" t="s">
        <v>11491</v>
      </c>
    </row>
    <row r="2183" spans="1:72" ht="13.5" customHeight="1">
      <c r="A2183" s="7" t="str">
        <f>HYPERLINK("http://kyu.snu.ac.kr/sdhj/index.jsp?type=hj/GK14611_00IM0001_093b.jpg","1738_수남면_093b")</f>
        <v>1738_수남면_093b</v>
      </c>
      <c r="B2183" s="2">
        <v>1738</v>
      </c>
      <c r="C2183" s="2" t="s">
        <v>12735</v>
      </c>
      <c r="D2183" s="2" t="s">
        <v>12736</v>
      </c>
      <c r="E2183" s="2">
        <v>2182</v>
      </c>
      <c r="F2183" s="1">
        <v>7</v>
      </c>
      <c r="G2183" s="1" t="s">
        <v>3294</v>
      </c>
      <c r="H2183" s="1" t="s">
        <v>6272</v>
      </c>
      <c r="I2183" s="1">
        <v>9</v>
      </c>
      <c r="L2183" s="1">
        <v>7</v>
      </c>
      <c r="M2183" s="1" t="s">
        <v>12199</v>
      </c>
      <c r="N2183" s="1" t="s">
        <v>12200</v>
      </c>
      <c r="O2183" s="1" t="s">
        <v>6</v>
      </c>
      <c r="P2183" s="1" t="s">
        <v>6347</v>
      </c>
      <c r="T2183" s="1" t="s">
        <v>12702</v>
      </c>
      <c r="U2183" s="1" t="s">
        <v>159</v>
      </c>
      <c r="V2183" s="1" t="s">
        <v>6472</v>
      </c>
      <c r="W2183" s="1" t="s">
        <v>66</v>
      </c>
      <c r="X2183" s="1" t="s">
        <v>11719</v>
      </c>
      <c r="Y2183" s="1" t="s">
        <v>3687</v>
      </c>
      <c r="Z2183" s="1" t="s">
        <v>7573</v>
      </c>
      <c r="AC2183" s="1">
        <v>67</v>
      </c>
      <c r="AD2183" s="1" t="s">
        <v>88</v>
      </c>
      <c r="AE2183" s="1" t="s">
        <v>8561</v>
      </c>
      <c r="AJ2183" s="1" t="s">
        <v>17</v>
      </c>
      <c r="AK2183" s="1" t="s">
        <v>8760</v>
      </c>
      <c r="AL2183" s="1" t="s">
        <v>285</v>
      </c>
      <c r="AM2183" s="1" t="s">
        <v>8520</v>
      </c>
      <c r="AT2183" s="1" t="s">
        <v>81</v>
      </c>
      <c r="AU2183" s="1" t="s">
        <v>8866</v>
      </c>
      <c r="AV2183" s="1" t="s">
        <v>3688</v>
      </c>
      <c r="AW2183" s="1" t="s">
        <v>9224</v>
      </c>
      <c r="BG2183" s="1" t="s">
        <v>81</v>
      </c>
      <c r="BH2183" s="1" t="s">
        <v>8866</v>
      </c>
      <c r="BI2183" s="1" t="s">
        <v>3302</v>
      </c>
      <c r="BJ2183" s="1" t="s">
        <v>9922</v>
      </c>
      <c r="BK2183" s="1" t="s">
        <v>463</v>
      </c>
      <c r="BL2183" s="1" t="s">
        <v>11441</v>
      </c>
      <c r="BM2183" s="1" t="s">
        <v>3329</v>
      </c>
      <c r="BN2183" s="1" t="s">
        <v>10248</v>
      </c>
      <c r="BO2183" s="1" t="s">
        <v>992</v>
      </c>
      <c r="BP2183" s="1" t="s">
        <v>11458</v>
      </c>
      <c r="BQ2183" s="1" t="s">
        <v>3330</v>
      </c>
      <c r="BR2183" s="1" t="s">
        <v>10803</v>
      </c>
      <c r="BS2183" s="1" t="s">
        <v>826</v>
      </c>
      <c r="BT2183" s="1" t="s">
        <v>8690</v>
      </c>
    </row>
    <row r="2184" spans="1:72" ht="13.5" customHeight="1">
      <c r="A2184" s="7" t="str">
        <f>HYPERLINK("http://kyu.snu.ac.kr/sdhj/index.jsp?type=hj/GK14611_00IM0001_094a.jpg","1738_수남면_094a")</f>
        <v>1738_수남면_094a</v>
      </c>
      <c r="B2184" s="2">
        <v>1738</v>
      </c>
      <c r="C2184" s="2" t="s">
        <v>13400</v>
      </c>
      <c r="D2184" s="2" t="s">
        <v>13401</v>
      </c>
      <c r="E2184" s="2">
        <v>2183</v>
      </c>
      <c r="F2184" s="1">
        <v>7</v>
      </c>
      <c r="G2184" s="1" t="s">
        <v>3294</v>
      </c>
      <c r="H2184" s="1" t="s">
        <v>6272</v>
      </c>
      <c r="I2184" s="1">
        <v>9</v>
      </c>
      <c r="L2184" s="1">
        <v>7</v>
      </c>
      <c r="M2184" s="1" t="s">
        <v>12199</v>
      </c>
      <c r="N2184" s="1" t="s">
        <v>12200</v>
      </c>
      <c r="S2184" s="1" t="s">
        <v>51</v>
      </c>
      <c r="T2184" s="1" t="s">
        <v>6364</v>
      </c>
      <c r="W2184" s="1" t="s">
        <v>3567</v>
      </c>
      <c r="X2184" s="1" t="s">
        <v>6726</v>
      </c>
      <c r="Y2184" s="1" t="s">
        <v>170</v>
      </c>
      <c r="Z2184" s="1" t="s">
        <v>6819</v>
      </c>
      <c r="AC2184" s="1">
        <v>62</v>
      </c>
      <c r="AD2184" s="1" t="s">
        <v>104</v>
      </c>
      <c r="AE2184" s="1" t="s">
        <v>8576</v>
      </c>
      <c r="AJ2184" s="1" t="s">
        <v>173</v>
      </c>
      <c r="AK2184" s="1" t="s">
        <v>8258</v>
      </c>
      <c r="AL2184" s="1" t="s">
        <v>1793</v>
      </c>
      <c r="AM2184" s="1" t="s">
        <v>8717</v>
      </c>
      <c r="AT2184" s="1" t="s">
        <v>3689</v>
      </c>
      <c r="AU2184" s="1" t="s">
        <v>8887</v>
      </c>
      <c r="AV2184" s="1" t="s">
        <v>3690</v>
      </c>
      <c r="AW2184" s="1" t="s">
        <v>9223</v>
      </c>
      <c r="BG2184" s="1" t="s">
        <v>81</v>
      </c>
      <c r="BH2184" s="1" t="s">
        <v>8866</v>
      </c>
      <c r="BI2184" s="1" t="s">
        <v>3528</v>
      </c>
      <c r="BJ2184" s="1" t="s">
        <v>9921</v>
      </c>
      <c r="BK2184" s="1" t="s">
        <v>81</v>
      </c>
      <c r="BL2184" s="1" t="s">
        <v>8866</v>
      </c>
      <c r="BM2184" s="1" t="s">
        <v>3691</v>
      </c>
      <c r="BN2184" s="1" t="s">
        <v>10285</v>
      </c>
      <c r="BO2184" s="1" t="s">
        <v>992</v>
      </c>
      <c r="BP2184" s="1" t="s">
        <v>11458</v>
      </c>
      <c r="BQ2184" s="1" t="s">
        <v>3692</v>
      </c>
      <c r="BR2184" s="1" t="s">
        <v>11105</v>
      </c>
      <c r="BS2184" s="1" t="s">
        <v>372</v>
      </c>
      <c r="BT2184" s="1" t="s">
        <v>8664</v>
      </c>
    </row>
    <row r="2185" spans="1:72" ht="13.5" customHeight="1">
      <c r="A2185" s="7" t="str">
        <f>HYPERLINK("http://kyu.snu.ac.kr/sdhj/index.jsp?type=hj/GK14611_00IM0001_094a.jpg","1738_수남면_094a")</f>
        <v>1738_수남면_094a</v>
      </c>
      <c r="B2185" s="2">
        <v>1738</v>
      </c>
      <c r="C2185" s="2" t="s">
        <v>12707</v>
      </c>
      <c r="D2185" s="2" t="s">
        <v>12708</v>
      </c>
      <c r="E2185" s="2">
        <v>2184</v>
      </c>
      <c r="F2185" s="1">
        <v>7</v>
      </c>
      <c r="G2185" s="1" t="s">
        <v>3294</v>
      </c>
      <c r="H2185" s="1" t="s">
        <v>6272</v>
      </c>
      <c r="I2185" s="1">
        <v>9</v>
      </c>
      <c r="L2185" s="1">
        <v>7</v>
      </c>
      <c r="M2185" s="1" t="s">
        <v>12199</v>
      </c>
      <c r="N2185" s="1" t="s">
        <v>12200</v>
      </c>
      <c r="S2185" s="1" t="s">
        <v>62</v>
      </c>
      <c r="T2185" s="1" t="s">
        <v>6363</v>
      </c>
      <c r="AC2185" s="1">
        <v>17</v>
      </c>
      <c r="AD2185" s="1" t="s">
        <v>88</v>
      </c>
      <c r="AE2185" s="1" t="s">
        <v>8561</v>
      </c>
    </row>
    <row r="2186" spans="1:72" ht="13.5" customHeight="1">
      <c r="A2186" s="7" t="str">
        <f>HYPERLINK("http://kyu.snu.ac.kr/sdhj/index.jsp?type=hj/GK14611_00IM0001_094a.jpg","1738_수남면_094a")</f>
        <v>1738_수남면_094a</v>
      </c>
      <c r="B2186" s="2">
        <v>1738</v>
      </c>
      <c r="C2186" s="2" t="s">
        <v>12707</v>
      </c>
      <c r="D2186" s="2" t="s">
        <v>12708</v>
      </c>
      <c r="E2186" s="2">
        <v>2185</v>
      </c>
      <c r="F2186" s="1">
        <v>7</v>
      </c>
      <c r="G2186" s="1" t="s">
        <v>3294</v>
      </c>
      <c r="H2186" s="1" t="s">
        <v>6272</v>
      </c>
      <c r="I2186" s="1">
        <v>9</v>
      </c>
      <c r="L2186" s="1">
        <v>8</v>
      </c>
      <c r="M2186" s="1" t="s">
        <v>12201</v>
      </c>
      <c r="N2186" s="1" t="s">
        <v>12202</v>
      </c>
      <c r="O2186" s="1" t="s">
        <v>6</v>
      </c>
      <c r="P2186" s="1" t="s">
        <v>6347</v>
      </c>
      <c r="T2186" s="1" t="s">
        <v>12719</v>
      </c>
      <c r="U2186" s="1" t="s">
        <v>390</v>
      </c>
      <c r="V2186" s="1" t="s">
        <v>6476</v>
      </c>
      <c r="W2186" s="1" t="s">
        <v>3567</v>
      </c>
      <c r="X2186" s="1" t="s">
        <v>6726</v>
      </c>
      <c r="Y2186" s="1" t="s">
        <v>170</v>
      </c>
      <c r="Z2186" s="1" t="s">
        <v>6819</v>
      </c>
      <c r="AC2186" s="1">
        <v>59</v>
      </c>
      <c r="AD2186" s="1" t="s">
        <v>154</v>
      </c>
      <c r="AE2186" s="1" t="s">
        <v>8577</v>
      </c>
      <c r="AJ2186" s="1" t="s">
        <v>173</v>
      </c>
      <c r="AK2186" s="1" t="s">
        <v>8258</v>
      </c>
      <c r="AL2186" s="1" t="s">
        <v>1793</v>
      </c>
      <c r="AM2186" s="1" t="s">
        <v>8717</v>
      </c>
      <c r="AT2186" s="1" t="s">
        <v>79</v>
      </c>
      <c r="AU2186" s="1" t="s">
        <v>6493</v>
      </c>
      <c r="AV2186" s="1" t="s">
        <v>3526</v>
      </c>
      <c r="AW2186" s="1" t="s">
        <v>7619</v>
      </c>
      <c r="BG2186" s="1" t="s">
        <v>81</v>
      </c>
      <c r="BH2186" s="1" t="s">
        <v>8866</v>
      </c>
      <c r="BI2186" s="1" t="s">
        <v>3527</v>
      </c>
      <c r="BJ2186" s="1" t="s">
        <v>9827</v>
      </c>
      <c r="BK2186" s="1" t="s">
        <v>81</v>
      </c>
      <c r="BL2186" s="1" t="s">
        <v>8866</v>
      </c>
      <c r="BM2186" s="1" t="s">
        <v>3693</v>
      </c>
      <c r="BN2186" s="1" t="s">
        <v>9921</v>
      </c>
      <c r="BO2186" s="1" t="s">
        <v>81</v>
      </c>
      <c r="BP2186" s="1" t="s">
        <v>8866</v>
      </c>
      <c r="BQ2186" s="1" t="s">
        <v>3529</v>
      </c>
      <c r="BR2186" s="1" t="s">
        <v>11358</v>
      </c>
      <c r="BS2186" s="1" t="s">
        <v>97</v>
      </c>
      <c r="BT2186" s="1" t="s">
        <v>8768</v>
      </c>
    </row>
    <row r="2187" spans="1:72" ht="13.5" customHeight="1">
      <c r="A2187" s="7" t="str">
        <f>HYPERLINK("http://kyu.snu.ac.kr/sdhj/index.jsp?type=hj/GK14611_00IM0001_094a.jpg","1738_수남면_094a")</f>
        <v>1738_수남면_094a</v>
      </c>
      <c r="B2187" s="2">
        <v>1738</v>
      </c>
      <c r="C2187" s="2" t="s">
        <v>13030</v>
      </c>
      <c r="D2187" s="2" t="s">
        <v>13031</v>
      </c>
      <c r="E2187" s="2">
        <v>2186</v>
      </c>
      <c r="F2187" s="1">
        <v>7</v>
      </c>
      <c r="G2187" s="1" t="s">
        <v>3294</v>
      </c>
      <c r="H2187" s="1" t="s">
        <v>6272</v>
      </c>
      <c r="I2187" s="1">
        <v>9</v>
      </c>
      <c r="L2187" s="1">
        <v>8</v>
      </c>
      <c r="M2187" s="1" t="s">
        <v>12201</v>
      </c>
      <c r="N2187" s="1" t="s">
        <v>12202</v>
      </c>
      <c r="S2187" s="1" t="s">
        <v>60</v>
      </c>
      <c r="T2187" s="1" t="s">
        <v>6373</v>
      </c>
      <c r="AC2187" s="1">
        <v>5</v>
      </c>
      <c r="AD2187" s="1" t="s">
        <v>180</v>
      </c>
      <c r="AE2187" s="1" t="s">
        <v>8530</v>
      </c>
    </row>
    <row r="2188" spans="1:72" ht="13.5" customHeight="1">
      <c r="A2188" s="7" t="str">
        <f>HYPERLINK("http://kyu.snu.ac.kr/sdhj/index.jsp?type=hj/GK14611_00IM0001_094a.jpg","1738_수남면_094a")</f>
        <v>1738_수남면_094a</v>
      </c>
      <c r="B2188" s="2">
        <v>1738</v>
      </c>
      <c r="C2188" s="2" t="s">
        <v>12722</v>
      </c>
      <c r="D2188" s="2" t="s">
        <v>12723</v>
      </c>
      <c r="E2188" s="2">
        <v>2187</v>
      </c>
      <c r="F2188" s="1">
        <v>8</v>
      </c>
      <c r="G2188" s="1" t="s">
        <v>3694</v>
      </c>
      <c r="H2188" s="1" t="s">
        <v>6271</v>
      </c>
      <c r="I2188" s="1">
        <v>1</v>
      </c>
      <c r="J2188" s="1" t="s">
        <v>3695</v>
      </c>
      <c r="K2188" s="1" t="s">
        <v>11807</v>
      </c>
      <c r="L2188" s="1">
        <v>1</v>
      </c>
      <c r="M2188" s="1" t="s">
        <v>12203</v>
      </c>
      <c r="N2188" s="1" t="s">
        <v>12204</v>
      </c>
      <c r="T2188" s="1" t="s">
        <v>12930</v>
      </c>
      <c r="U2188" s="1" t="s">
        <v>1590</v>
      </c>
      <c r="V2188" s="1" t="s">
        <v>6457</v>
      </c>
      <c r="W2188" s="1" t="s">
        <v>153</v>
      </c>
      <c r="X2188" s="1" t="s">
        <v>6765</v>
      </c>
      <c r="Y2188" s="1" t="s">
        <v>3696</v>
      </c>
      <c r="Z2188" s="1" t="s">
        <v>7572</v>
      </c>
      <c r="AC2188" s="1">
        <v>42</v>
      </c>
      <c r="AD2188" s="1" t="s">
        <v>636</v>
      </c>
      <c r="AE2188" s="1" t="s">
        <v>8539</v>
      </c>
      <c r="AJ2188" s="1" t="s">
        <v>17</v>
      </c>
      <c r="AK2188" s="1" t="s">
        <v>8760</v>
      </c>
      <c r="AL2188" s="1" t="s">
        <v>50</v>
      </c>
      <c r="AM2188" s="1" t="s">
        <v>11050</v>
      </c>
      <c r="AT2188" s="1" t="s">
        <v>119</v>
      </c>
      <c r="AU2188" s="1" t="s">
        <v>8868</v>
      </c>
      <c r="AV2188" s="1" t="s">
        <v>3697</v>
      </c>
      <c r="AW2188" s="1" t="s">
        <v>9214</v>
      </c>
      <c r="BG2188" s="1" t="s">
        <v>100</v>
      </c>
      <c r="BH2188" s="1" t="s">
        <v>8886</v>
      </c>
      <c r="BI2188" s="1" t="s">
        <v>3698</v>
      </c>
      <c r="BJ2188" s="1" t="s">
        <v>9221</v>
      </c>
      <c r="BK2188" s="1" t="s">
        <v>44</v>
      </c>
      <c r="BL2188" s="1" t="s">
        <v>6520</v>
      </c>
      <c r="BM2188" s="1" t="s">
        <v>2167</v>
      </c>
      <c r="BN2188" s="1" t="s">
        <v>9903</v>
      </c>
      <c r="BO2188" s="1" t="s">
        <v>1949</v>
      </c>
      <c r="BP2188" s="1" t="s">
        <v>6625</v>
      </c>
      <c r="BQ2188" s="1" t="s">
        <v>3699</v>
      </c>
      <c r="BR2188" s="1" t="s">
        <v>11273</v>
      </c>
      <c r="BS2188" s="1" t="s">
        <v>69</v>
      </c>
      <c r="BT2188" s="1" t="s">
        <v>8787</v>
      </c>
    </row>
    <row r="2189" spans="1:72" ht="13.5" customHeight="1">
      <c r="A2189" s="7" t="str">
        <f>HYPERLINK("http://kyu.snu.ac.kr/sdhj/index.jsp?type=hj/GK14611_00IM0001_094a.jpg","1738_수남면_094a")</f>
        <v>1738_수남면_094a</v>
      </c>
      <c r="B2189" s="2">
        <v>1738</v>
      </c>
      <c r="C2189" s="2" t="s">
        <v>13464</v>
      </c>
      <c r="D2189" s="2" t="s">
        <v>13465</v>
      </c>
      <c r="E2189" s="2">
        <v>2188</v>
      </c>
      <c r="F2189" s="1">
        <v>8</v>
      </c>
      <c r="G2189" s="1" t="s">
        <v>3694</v>
      </c>
      <c r="H2189" s="1" t="s">
        <v>6271</v>
      </c>
      <c r="I2189" s="1">
        <v>1</v>
      </c>
      <c r="L2189" s="1">
        <v>1</v>
      </c>
      <c r="M2189" s="1" t="s">
        <v>12203</v>
      </c>
      <c r="N2189" s="1" t="s">
        <v>12204</v>
      </c>
      <c r="S2189" s="1" t="s">
        <v>51</v>
      </c>
      <c r="T2189" s="1" t="s">
        <v>6364</v>
      </c>
      <c r="W2189" s="1" t="s">
        <v>117</v>
      </c>
      <c r="X2189" s="1" t="s">
        <v>6743</v>
      </c>
      <c r="Y2189" s="1" t="s">
        <v>53</v>
      </c>
      <c r="Z2189" s="1" t="s">
        <v>6773</v>
      </c>
      <c r="AC2189" s="1">
        <v>39</v>
      </c>
      <c r="AD2189" s="1" t="s">
        <v>93</v>
      </c>
      <c r="AE2189" s="1" t="s">
        <v>8534</v>
      </c>
      <c r="AJ2189" s="1" t="s">
        <v>17</v>
      </c>
      <c r="AK2189" s="1" t="s">
        <v>8760</v>
      </c>
      <c r="AL2189" s="1" t="s">
        <v>702</v>
      </c>
      <c r="AM2189" s="1" t="s">
        <v>11062</v>
      </c>
      <c r="AT2189" s="1" t="s">
        <v>79</v>
      </c>
      <c r="AU2189" s="1" t="s">
        <v>6493</v>
      </c>
      <c r="AV2189" s="1" t="s">
        <v>3700</v>
      </c>
      <c r="AW2189" s="1" t="s">
        <v>9222</v>
      </c>
      <c r="BG2189" s="1" t="s">
        <v>110</v>
      </c>
      <c r="BH2189" s="1" t="s">
        <v>6351</v>
      </c>
      <c r="BI2189" s="1" t="s">
        <v>3701</v>
      </c>
      <c r="BJ2189" s="1" t="s">
        <v>9920</v>
      </c>
      <c r="BK2189" s="1" t="s">
        <v>48</v>
      </c>
      <c r="BL2189" s="1" t="s">
        <v>6678</v>
      </c>
      <c r="BM2189" s="1" t="s">
        <v>13875</v>
      </c>
      <c r="BN2189" s="1" t="s">
        <v>10357</v>
      </c>
      <c r="BO2189" s="1" t="s">
        <v>79</v>
      </c>
      <c r="BP2189" s="1" t="s">
        <v>6493</v>
      </c>
      <c r="BQ2189" s="1" t="s">
        <v>3702</v>
      </c>
      <c r="BR2189" s="1" t="s">
        <v>10802</v>
      </c>
      <c r="BS2189" s="1" t="s">
        <v>41</v>
      </c>
      <c r="BT2189" s="1" t="s">
        <v>8676</v>
      </c>
    </row>
    <row r="2190" spans="1:72" ht="13.5" customHeight="1">
      <c r="A2190" s="7" t="str">
        <f>HYPERLINK("http://kyu.snu.ac.kr/sdhj/index.jsp?type=hj/GK14611_00IM0001_094a.jpg","1738_수남면_094a")</f>
        <v>1738_수남면_094a</v>
      </c>
      <c r="B2190" s="2">
        <v>1738</v>
      </c>
      <c r="C2190" s="2" t="s">
        <v>12998</v>
      </c>
      <c r="D2190" s="2" t="s">
        <v>12999</v>
      </c>
      <c r="E2190" s="2">
        <v>2189</v>
      </c>
      <c r="F2190" s="1">
        <v>8</v>
      </c>
      <c r="G2190" s="1" t="s">
        <v>3694</v>
      </c>
      <c r="H2190" s="1" t="s">
        <v>6271</v>
      </c>
      <c r="I2190" s="1">
        <v>1</v>
      </c>
      <c r="L2190" s="1">
        <v>1</v>
      </c>
      <c r="M2190" s="1" t="s">
        <v>12203</v>
      </c>
      <c r="N2190" s="1" t="s">
        <v>12204</v>
      </c>
      <c r="S2190" s="1" t="s">
        <v>152</v>
      </c>
      <c r="T2190" s="1" t="s">
        <v>6372</v>
      </c>
      <c r="W2190" s="1" t="s">
        <v>66</v>
      </c>
      <c r="X2190" s="1" t="s">
        <v>11719</v>
      </c>
      <c r="Y2190" s="1" t="s">
        <v>53</v>
      </c>
      <c r="Z2190" s="1" t="s">
        <v>6773</v>
      </c>
      <c r="AC2190" s="1">
        <v>60</v>
      </c>
      <c r="AD2190" s="1" t="s">
        <v>40</v>
      </c>
      <c r="AE2190" s="1" t="s">
        <v>8541</v>
      </c>
    </row>
    <row r="2191" spans="1:72" ht="13.5" customHeight="1">
      <c r="A2191" s="7" t="str">
        <f>HYPERLINK("http://kyu.snu.ac.kr/sdhj/index.jsp?type=hj/GK14611_00IM0001_094a.jpg","1738_수남면_094a")</f>
        <v>1738_수남면_094a</v>
      </c>
      <c r="B2191" s="2">
        <v>1738</v>
      </c>
      <c r="C2191" s="2" t="s">
        <v>12766</v>
      </c>
      <c r="D2191" s="2" t="s">
        <v>12767</v>
      </c>
      <c r="E2191" s="2">
        <v>2190</v>
      </c>
      <c r="F2191" s="1">
        <v>8</v>
      </c>
      <c r="G2191" s="1" t="s">
        <v>3694</v>
      </c>
      <c r="H2191" s="1" t="s">
        <v>6271</v>
      </c>
      <c r="I2191" s="1">
        <v>1</v>
      </c>
      <c r="L2191" s="1">
        <v>1</v>
      </c>
      <c r="M2191" s="1" t="s">
        <v>12203</v>
      </c>
      <c r="N2191" s="1" t="s">
        <v>12204</v>
      </c>
      <c r="S2191" s="1" t="s">
        <v>83</v>
      </c>
      <c r="T2191" s="1" t="s">
        <v>6369</v>
      </c>
      <c r="U2191" s="1" t="s">
        <v>1806</v>
      </c>
      <c r="V2191" s="1" t="s">
        <v>6507</v>
      </c>
      <c r="Y2191" s="1" t="s">
        <v>3703</v>
      </c>
      <c r="Z2191" s="1" t="s">
        <v>7571</v>
      </c>
      <c r="AC2191" s="1">
        <v>16</v>
      </c>
      <c r="AD2191" s="1" t="s">
        <v>603</v>
      </c>
      <c r="AE2191" s="1" t="s">
        <v>8551</v>
      </c>
    </row>
    <row r="2192" spans="1:72" ht="13.5" customHeight="1">
      <c r="A2192" s="7" t="str">
        <f>HYPERLINK("http://kyu.snu.ac.kr/sdhj/index.jsp?type=hj/GK14611_00IM0001_094a.jpg","1738_수남면_094a")</f>
        <v>1738_수남면_094a</v>
      </c>
      <c r="B2192" s="2">
        <v>1738</v>
      </c>
      <c r="C2192" s="2" t="s">
        <v>12766</v>
      </c>
      <c r="D2192" s="2" t="s">
        <v>12767</v>
      </c>
      <c r="E2192" s="2">
        <v>2191</v>
      </c>
      <c r="F2192" s="1">
        <v>8</v>
      </c>
      <c r="G2192" s="1" t="s">
        <v>3694</v>
      </c>
      <c r="H2192" s="1" t="s">
        <v>6271</v>
      </c>
      <c r="I2192" s="1">
        <v>1</v>
      </c>
      <c r="L2192" s="1">
        <v>1</v>
      </c>
      <c r="M2192" s="1" t="s">
        <v>12203</v>
      </c>
      <c r="N2192" s="1" t="s">
        <v>12204</v>
      </c>
      <c r="S2192" s="1" t="s">
        <v>62</v>
      </c>
      <c r="T2192" s="1" t="s">
        <v>6363</v>
      </c>
      <c r="AF2192" s="1" t="s">
        <v>128</v>
      </c>
      <c r="AG2192" s="1" t="s">
        <v>6421</v>
      </c>
    </row>
    <row r="2193" spans="1:72" ht="13.5" customHeight="1">
      <c r="A2193" s="7" t="str">
        <f>HYPERLINK("http://kyu.snu.ac.kr/sdhj/index.jsp?type=hj/GK14611_00IM0001_094a.jpg","1738_수남면_094a")</f>
        <v>1738_수남면_094a</v>
      </c>
      <c r="B2193" s="2">
        <v>1738</v>
      </c>
      <c r="C2193" s="2" t="s">
        <v>12766</v>
      </c>
      <c r="D2193" s="2" t="s">
        <v>12767</v>
      </c>
      <c r="E2193" s="2">
        <v>2192</v>
      </c>
      <c r="F2193" s="1">
        <v>8</v>
      </c>
      <c r="G2193" s="1" t="s">
        <v>3694</v>
      </c>
      <c r="H2193" s="1" t="s">
        <v>6271</v>
      </c>
      <c r="I2193" s="1">
        <v>1</v>
      </c>
      <c r="L2193" s="1">
        <v>2</v>
      </c>
      <c r="M2193" s="1" t="s">
        <v>12205</v>
      </c>
      <c r="N2193" s="1" t="s">
        <v>12206</v>
      </c>
      <c r="T2193" s="1" t="s">
        <v>13529</v>
      </c>
      <c r="U2193" s="1" t="s">
        <v>866</v>
      </c>
      <c r="V2193" s="1" t="s">
        <v>11055</v>
      </c>
      <c r="W2193" s="1" t="s">
        <v>153</v>
      </c>
      <c r="X2193" s="1" t="s">
        <v>6765</v>
      </c>
      <c r="Y2193" s="1" t="s">
        <v>3704</v>
      </c>
      <c r="Z2193" s="1" t="s">
        <v>7570</v>
      </c>
      <c r="AC2193" s="1">
        <v>68</v>
      </c>
      <c r="AD2193" s="1" t="s">
        <v>580</v>
      </c>
      <c r="AE2193" s="1" t="s">
        <v>8555</v>
      </c>
      <c r="AJ2193" s="1" t="s">
        <v>17</v>
      </c>
      <c r="AK2193" s="1" t="s">
        <v>8760</v>
      </c>
      <c r="AL2193" s="1" t="s">
        <v>50</v>
      </c>
      <c r="AM2193" s="1" t="s">
        <v>11050</v>
      </c>
      <c r="AT2193" s="1" t="s">
        <v>100</v>
      </c>
      <c r="AU2193" s="1" t="s">
        <v>8886</v>
      </c>
      <c r="AV2193" s="1" t="s">
        <v>3698</v>
      </c>
      <c r="AW2193" s="1" t="s">
        <v>9221</v>
      </c>
      <c r="BG2193" s="1" t="s">
        <v>1949</v>
      </c>
      <c r="BH2193" s="1" t="s">
        <v>6625</v>
      </c>
      <c r="BI2193" s="1" t="s">
        <v>2167</v>
      </c>
      <c r="BJ2193" s="1" t="s">
        <v>9903</v>
      </c>
      <c r="BK2193" s="1" t="s">
        <v>44</v>
      </c>
      <c r="BL2193" s="1" t="s">
        <v>6520</v>
      </c>
      <c r="BM2193" s="1" t="s">
        <v>3705</v>
      </c>
      <c r="BN2193" s="1" t="s">
        <v>10351</v>
      </c>
      <c r="BO2193" s="1" t="s">
        <v>46</v>
      </c>
      <c r="BP2193" s="1" t="s">
        <v>6649</v>
      </c>
      <c r="BQ2193" s="1" t="s">
        <v>3706</v>
      </c>
      <c r="BR2193" s="1" t="s">
        <v>11357</v>
      </c>
      <c r="BS2193" s="1" t="s">
        <v>372</v>
      </c>
      <c r="BT2193" s="1" t="s">
        <v>8664</v>
      </c>
    </row>
    <row r="2194" spans="1:72" ht="13.5" customHeight="1">
      <c r="A2194" s="7" t="str">
        <f>HYPERLINK("http://kyu.snu.ac.kr/sdhj/index.jsp?type=hj/GK14611_00IM0001_094a.jpg","1738_수남면_094a")</f>
        <v>1738_수남면_094a</v>
      </c>
      <c r="B2194" s="2">
        <v>1738</v>
      </c>
      <c r="C2194" s="2" t="s">
        <v>13665</v>
      </c>
      <c r="D2194" s="2" t="s">
        <v>13666</v>
      </c>
      <c r="E2194" s="2">
        <v>2193</v>
      </c>
      <c r="F2194" s="1">
        <v>8</v>
      </c>
      <c r="G2194" s="1" t="s">
        <v>3694</v>
      </c>
      <c r="H2194" s="1" t="s">
        <v>6271</v>
      </c>
      <c r="I2194" s="1">
        <v>1</v>
      </c>
      <c r="L2194" s="1">
        <v>2</v>
      </c>
      <c r="M2194" s="1" t="s">
        <v>12205</v>
      </c>
      <c r="N2194" s="1" t="s">
        <v>12206</v>
      </c>
      <c r="S2194" s="1" t="s">
        <v>51</v>
      </c>
      <c r="T2194" s="1" t="s">
        <v>6364</v>
      </c>
      <c r="W2194" s="1" t="s">
        <v>1056</v>
      </c>
      <c r="X2194" s="1" t="s">
        <v>6718</v>
      </c>
      <c r="Y2194" s="1" t="s">
        <v>53</v>
      </c>
      <c r="Z2194" s="1" t="s">
        <v>6773</v>
      </c>
      <c r="AC2194" s="1">
        <v>62</v>
      </c>
      <c r="AD2194" s="1" t="s">
        <v>104</v>
      </c>
      <c r="AE2194" s="1" t="s">
        <v>8576</v>
      </c>
      <c r="AJ2194" s="1" t="s">
        <v>17</v>
      </c>
      <c r="AK2194" s="1" t="s">
        <v>8760</v>
      </c>
      <c r="AL2194" s="1" t="s">
        <v>118</v>
      </c>
      <c r="AM2194" s="1" t="s">
        <v>8795</v>
      </c>
      <c r="AT2194" s="1" t="s">
        <v>79</v>
      </c>
      <c r="AU2194" s="1" t="s">
        <v>6493</v>
      </c>
      <c r="AV2194" s="1" t="s">
        <v>3707</v>
      </c>
      <c r="AW2194" s="1" t="s">
        <v>9220</v>
      </c>
      <c r="BG2194" s="1" t="s">
        <v>113</v>
      </c>
      <c r="BH2194" s="1" t="s">
        <v>8879</v>
      </c>
      <c r="BI2194" s="1" t="s">
        <v>3708</v>
      </c>
      <c r="BJ2194" s="1" t="s">
        <v>9919</v>
      </c>
      <c r="BK2194" s="1" t="s">
        <v>1949</v>
      </c>
      <c r="BL2194" s="1" t="s">
        <v>6625</v>
      </c>
      <c r="BM2194" s="1" t="s">
        <v>3709</v>
      </c>
      <c r="BN2194" s="1" t="s">
        <v>10080</v>
      </c>
      <c r="BO2194" s="1" t="s">
        <v>46</v>
      </c>
      <c r="BP2194" s="1" t="s">
        <v>6649</v>
      </c>
      <c r="BQ2194" s="1" t="s">
        <v>2620</v>
      </c>
      <c r="BR2194" s="1" t="s">
        <v>11111</v>
      </c>
      <c r="BS2194" s="1" t="s">
        <v>50</v>
      </c>
      <c r="BT2194" s="1" t="s">
        <v>11050</v>
      </c>
    </row>
    <row r="2195" spans="1:72" ht="13.5" customHeight="1">
      <c r="A2195" s="7" t="str">
        <f>HYPERLINK("http://kyu.snu.ac.kr/sdhj/index.jsp?type=hj/GK14611_00IM0001_094a.jpg","1738_수남면_094a")</f>
        <v>1738_수남면_094a</v>
      </c>
      <c r="B2195" s="2">
        <v>1738</v>
      </c>
      <c r="C2195" s="2" t="s">
        <v>13022</v>
      </c>
      <c r="D2195" s="2" t="s">
        <v>13023</v>
      </c>
      <c r="E2195" s="2">
        <v>2194</v>
      </c>
      <c r="F2195" s="1">
        <v>8</v>
      </c>
      <c r="G2195" s="1" t="s">
        <v>3694</v>
      </c>
      <c r="H2195" s="1" t="s">
        <v>6271</v>
      </c>
      <c r="I2195" s="1">
        <v>1</v>
      </c>
      <c r="L2195" s="1">
        <v>2</v>
      </c>
      <c r="M2195" s="1" t="s">
        <v>12205</v>
      </c>
      <c r="N2195" s="1" t="s">
        <v>12206</v>
      </c>
      <c r="S2195" s="1" t="s">
        <v>60</v>
      </c>
      <c r="T2195" s="1" t="s">
        <v>6373</v>
      </c>
      <c r="AC2195" s="1">
        <v>15</v>
      </c>
      <c r="AD2195" s="1" t="s">
        <v>379</v>
      </c>
      <c r="AE2195" s="1" t="s">
        <v>8553</v>
      </c>
    </row>
    <row r="2196" spans="1:72" ht="13.5" customHeight="1">
      <c r="A2196" s="7" t="str">
        <f>HYPERLINK("http://kyu.snu.ac.kr/sdhj/index.jsp?type=hj/GK14611_00IM0001_094a.jpg","1738_수남면_094a")</f>
        <v>1738_수남면_094a</v>
      </c>
      <c r="B2196" s="2">
        <v>1738</v>
      </c>
      <c r="C2196" s="2" t="s">
        <v>12768</v>
      </c>
      <c r="D2196" s="2" t="s">
        <v>12769</v>
      </c>
      <c r="E2196" s="2">
        <v>2195</v>
      </c>
      <c r="F2196" s="1">
        <v>8</v>
      </c>
      <c r="G2196" s="1" t="s">
        <v>3694</v>
      </c>
      <c r="H2196" s="1" t="s">
        <v>6271</v>
      </c>
      <c r="I2196" s="1">
        <v>1</v>
      </c>
      <c r="L2196" s="1">
        <v>2</v>
      </c>
      <c r="M2196" s="1" t="s">
        <v>12205</v>
      </c>
      <c r="N2196" s="1" t="s">
        <v>12206</v>
      </c>
      <c r="S2196" s="1" t="s">
        <v>62</v>
      </c>
      <c r="T2196" s="1" t="s">
        <v>6363</v>
      </c>
      <c r="AC2196" s="1">
        <v>13</v>
      </c>
      <c r="AD2196" s="1" t="s">
        <v>212</v>
      </c>
      <c r="AE2196" s="1" t="s">
        <v>8547</v>
      </c>
    </row>
    <row r="2197" spans="1:72" ht="13.5" customHeight="1">
      <c r="A2197" s="7" t="str">
        <f>HYPERLINK("http://kyu.snu.ac.kr/sdhj/index.jsp?type=hj/GK14611_00IM0001_094a.jpg","1738_수남면_094a")</f>
        <v>1738_수남면_094a</v>
      </c>
      <c r="B2197" s="2">
        <v>1738</v>
      </c>
      <c r="C2197" s="2" t="s">
        <v>12768</v>
      </c>
      <c r="D2197" s="2" t="s">
        <v>12769</v>
      </c>
      <c r="E2197" s="2">
        <v>2196</v>
      </c>
      <c r="F2197" s="1">
        <v>8</v>
      </c>
      <c r="G2197" s="1" t="s">
        <v>3694</v>
      </c>
      <c r="H2197" s="1" t="s">
        <v>6271</v>
      </c>
      <c r="I2197" s="1">
        <v>1</v>
      </c>
      <c r="L2197" s="1">
        <v>3</v>
      </c>
      <c r="M2197" s="1" t="s">
        <v>3695</v>
      </c>
      <c r="N2197" s="1" t="s">
        <v>11807</v>
      </c>
      <c r="T2197" s="1" t="s">
        <v>13876</v>
      </c>
      <c r="U2197" s="1" t="s">
        <v>246</v>
      </c>
      <c r="V2197" s="1" t="s">
        <v>6465</v>
      </c>
      <c r="W2197" s="1" t="s">
        <v>153</v>
      </c>
      <c r="X2197" s="1" t="s">
        <v>6765</v>
      </c>
      <c r="Y2197" s="1" t="s">
        <v>3710</v>
      </c>
      <c r="Z2197" s="1" t="s">
        <v>7569</v>
      </c>
      <c r="AC2197" s="1">
        <v>58</v>
      </c>
      <c r="AD2197" s="1" t="s">
        <v>249</v>
      </c>
      <c r="AE2197" s="1" t="s">
        <v>8549</v>
      </c>
      <c r="AJ2197" s="1" t="s">
        <v>17</v>
      </c>
      <c r="AK2197" s="1" t="s">
        <v>8760</v>
      </c>
      <c r="AL2197" s="1" t="s">
        <v>50</v>
      </c>
      <c r="AM2197" s="1" t="s">
        <v>11050</v>
      </c>
      <c r="AT2197" s="1" t="s">
        <v>79</v>
      </c>
      <c r="AU2197" s="1" t="s">
        <v>6493</v>
      </c>
      <c r="AV2197" s="1" t="s">
        <v>3711</v>
      </c>
      <c r="AW2197" s="1" t="s">
        <v>9213</v>
      </c>
      <c r="BG2197" s="1" t="s">
        <v>79</v>
      </c>
      <c r="BH2197" s="1" t="s">
        <v>6493</v>
      </c>
      <c r="BI2197" s="1" t="s">
        <v>2167</v>
      </c>
      <c r="BJ2197" s="1" t="s">
        <v>9903</v>
      </c>
      <c r="BK2197" s="1" t="s">
        <v>81</v>
      </c>
      <c r="BL2197" s="1" t="s">
        <v>8866</v>
      </c>
      <c r="BM2197" s="1" t="s">
        <v>3712</v>
      </c>
      <c r="BN2197" s="1" t="s">
        <v>10343</v>
      </c>
      <c r="BO2197" s="1" t="s">
        <v>48</v>
      </c>
      <c r="BP2197" s="1" t="s">
        <v>6678</v>
      </c>
      <c r="BQ2197" s="1" t="s">
        <v>3713</v>
      </c>
      <c r="BR2197" s="1" t="s">
        <v>11116</v>
      </c>
      <c r="BS2197" s="1" t="s">
        <v>50</v>
      </c>
      <c r="BT2197" s="1" t="s">
        <v>11050</v>
      </c>
    </row>
    <row r="2198" spans="1:72" ht="13.5" customHeight="1">
      <c r="A2198" s="7" t="str">
        <f>HYPERLINK("http://kyu.snu.ac.kr/sdhj/index.jsp?type=hj/GK14611_00IM0001_094a.jpg","1738_수남면_094a")</f>
        <v>1738_수남면_094a</v>
      </c>
      <c r="B2198" s="2">
        <v>1738</v>
      </c>
      <c r="C2198" s="2" t="s">
        <v>12779</v>
      </c>
      <c r="D2198" s="2" t="s">
        <v>12780</v>
      </c>
      <c r="E2198" s="2">
        <v>2197</v>
      </c>
      <c r="F2198" s="1">
        <v>8</v>
      </c>
      <c r="G2198" s="1" t="s">
        <v>3694</v>
      </c>
      <c r="H2198" s="1" t="s">
        <v>6271</v>
      </c>
      <c r="I2198" s="1">
        <v>1</v>
      </c>
      <c r="L2198" s="1">
        <v>3</v>
      </c>
      <c r="M2198" s="1" t="s">
        <v>3695</v>
      </c>
      <c r="N2198" s="1" t="s">
        <v>11807</v>
      </c>
      <c r="S2198" s="1" t="s">
        <v>51</v>
      </c>
      <c r="T2198" s="1" t="s">
        <v>6364</v>
      </c>
      <c r="W2198" s="1" t="s">
        <v>66</v>
      </c>
      <c r="X2198" s="1" t="s">
        <v>11719</v>
      </c>
      <c r="Y2198" s="1" t="s">
        <v>53</v>
      </c>
      <c r="Z2198" s="1" t="s">
        <v>6773</v>
      </c>
      <c r="AC2198" s="1">
        <v>66</v>
      </c>
      <c r="AD2198" s="1" t="s">
        <v>130</v>
      </c>
      <c r="AE2198" s="1" t="s">
        <v>8580</v>
      </c>
      <c r="AJ2198" s="1" t="s">
        <v>17</v>
      </c>
      <c r="AK2198" s="1" t="s">
        <v>8760</v>
      </c>
      <c r="AL2198" s="1" t="s">
        <v>372</v>
      </c>
      <c r="AM2198" s="1" t="s">
        <v>8664</v>
      </c>
      <c r="AT2198" s="1" t="s">
        <v>3714</v>
      </c>
      <c r="AU2198" s="1" t="s">
        <v>8885</v>
      </c>
      <c r="AV2198" s="1" t="s">
        <v>3715</v>
      </c>
      <c r="AW2198" s="1" t="s">
        <v>6764</v>
      </c>
      <c r="BG2198" s="1" t="s">
        <v>48</v>
      </c>
      <c r="BH2198" s="1" t="s">
        <v>6678</v>
      </c>
      <c r="BI2198" s="1" t="s">
        <v>3716</v>
      </c>
      <c r="BJ2198" s="1" t="s">
        <v>9918</v>
      </c>
      <c r="BK2198" s="1" t="s">
        <v>124</v>
      </c>
      <c r="BL2198" s="1" t="s">
        <v>6616</v>
      </c>
      <c r="BM2198" s="1" t="s">
        <v>3717</v>
      </c>
      <c r="BN2198" s="1" t="s">
        <v>10356</v>
      </c>
      <c r="BO2198" s="1" t="s">
        <v>81</v>
      </c>
      <c r="BP2198" s="1" t="s">
        <v>8866</v>
      </c>
      <c r="BQ2198" s="1" t="s">
        <v>3718</v>
      </c>
      <c r="BR2198" s="1" t="s">
        <v>10801</v>
      </c>
      <c r="BS2198" s="1" t="s">
        <v>146</v>
      </c>
      <c r="BT2198" s="1" t="s">
        <v>8757</v>
      </c>
    </row>
    <row r="2199" spans="1:72" ht="13.5" customHeight="1">
      <c r="A2199" s="7" t="str">
        <f>HYPERLINK("http://kyu.snu.ac.kr/sdhj/index.jsp?type=hj/GK14611_00IM0001_094a.jpg","1738_수남면_094a")</f>
        <v>1738_수남면_094a</v>
      </c>
      <c r="B2199" s="2">
        <v>1738</v>
      </c>
      <c r="C2199" s="2" t="s">
        <v>12946</v>
      </c>
      <c r="D2199" s="2" t="s">
        <v>12947</v>
      </c>
      <c r="E2199" s="2">
        <v>2198</v>
      </c>
      <c r="F2199" s="1">
        <v>8</v>
      </c>
      <c r="G2199" s="1" t="s">
        <v>3694</v>
      </c>
      <c r="H2199" s="1" t="s">
        <v>6271</v>
      </c>
      <c r="I2199" s="1">
        <v>1</v>
      </c>
      <c r="L2199" s="1">
        <v>3</v>
      </c>
      <c r="M2199" s="1" t="s">
        <v>3695</v>
      </c>
      <c r="N2199" s="1" t="s">
        <v>11807</v>
      </c>
      <c r="S2199" s="1" t="s">
        <v>83</v>
      </c>
      <c r="T2199" s="1" t="s">
        <v>6369</v>
      </c>
      <c r="U2199" s="1" t="s">
        <v>3719</v>
      </c>
      <c r="V2199" s="1" t="s">
        <v>6617</v>
      </c>
      <c r="Y2199" s="1" t="s">
        <v>3720</v>
      </c>
      <c r="Z2199" s="1" t="s">
        <v>6985</v>
      </c>
      <c r="AC2199" s="1">
        <v>37</v>
      </c>
      <c r="AD2199" s="1" t="s">
        <v>189</v>
      </c>
      <c r="AE2199" s="1" t="s">
        <v>8533</v>
      </c>
    </row>
    <row r="2200" spans="1:72" ht="13.5" customHeight="1">
      <c r="A2200" s="7" t="str">
        <f>HYPERLINK("http://kyu.snu.ac.kr/sdhj/index.jsp?type=hj/GK14611_00IM0001_094a.jpg","1738_수남면_094a")</f>
        <v>1738_수남면_094a</v>
      </c>
      <c r="B2200" s="2">
        <v>1738</v>
      </c>
      <c r="C2200" s="2" t="s">
        <v>12874</v>
      </c>
      <c r="D2200" s="2" t="s">
        <v>12875</v>
      </c>
      <c r="E2200" s="2">
        <v>2199</v>
      </c>
      <c r="F2200" s="1">
        <v>8</v>
      </c>
      <c r="G2200" s="1" t="s">
        <v>3694</v>
      </c>
      <c r="H2200" s="1" t="s">
        <v>6271</v>
      </c>
      <c r="I2200" s="1">
        <v>1</v>
      </c>
      <c r="L2200" s="1">
        <v>3</v>
      </c>
      <c r="M2200" s="1" t="s">
        <v>3695</v>
      </c>
      <c r="N2200" s="1" t="s">
        <v>11807</v>
      </c>
      <c r="S2200" s="1" t="s">
        <v>401</v>
      </c>
      <c r="T2200" s="1" t="s">
        <v>6376</v>
      </c>
      <c r="W2200" s="1" t="s">
        <v>153</v>
      </c>
      <c r="X2200" s="1" t="s">
        <v>6765</v>
      </c>
      <c r="Y2200" s="1" t="s">
        <v>53</v>
      </c>
      <c r="Z2200" s="1" t="s">
        <v>6773</v>
      </c>
      <c r="AC2200" s="1">
        <v>37</v>
      </c>
      <c r="AD2200" s="1" t="s">
        <v>189</v>
      </c>
      <c r="AE2200" s="1" t="s">
        <v>8533</v>
      </c>
    </row>
    <row r="2201" spans="1:72" ht="13.5" customHeight="1">
      <c r="A2201" s="7" t="str">
        <f>HYPERLINK("http://kyu.snu.ac.kr/sdhj/index.jsp?type=hj/GK14611_00IM0001_094a.jpg","1738_수남면_094a")</f>
        <v>1738_수남면_094a</v>
      </c>
      <c r="B2201" s="2">
        <v>1738</v>
      </c>
      <c r="C2201" s="2" t="s">
        <v>12870</v>
      </c>
      <c r="D2201" s="2" t="s">
        <v>12871</v>
      </c>
      <c r="E2201" s="2">
        <v>2200</v>
      </c>
      <c r="F2201" s="1">
        <v>8</v>
      </c>
      <c r="G2201" s="1" t="s">
        <v>3694</v>
      </c>
      <c r="H2201" s="1" t="s">
        <v>6271</v>
      </c>
      <c r="I2201" s="1">
        <v>1</v>
      </c>
      <c r="L2201" s="1">
        <v>3</v>
      </c>
      <c r="M2201" s="1" t="s">
        <v>3695</v>
      </c>
      <c r="N2201" s="1" t="s">
        <v>11807</v>
      </c>
      <c r="S2201" s="1" t="s">
        <v>3721</v>
      </c>
      <c r="T2201" s="1" t="s">
        <v>6409</v>
      </c>
      <c r="Y2201" s="1" t="s">
        <v>3722</v>
      </c>
      <c r="Z2201" s="1" t="s">
        <v>7568</v>
      </c>
      <c r="AC2201" s="1">
        <v>19</v>
      </c>
      <c r="AD2201" s="1" t="s">
        <v>275</v>
      </c>
      <c r="AE2201" s="1" t="s">
        <v>8558</v>
      </c>
    </row>
    <row r="2202" spans="1:72" ht="13.5" customHeight="1">
      <c r="A2202" s="7" t="str">
        <f>HYPERLINK("http://kyu.snu.ac.kr/sdhj/index.jsp?type=hj/GK14611_00IM0001_094a.jpg","1738_수남면_094a")</f>
        <v>1738_수남면_094a</v>
      </c>
      <c r="B2202" s="2">
        <v>1738</v>
      </c>
      <c r="C2202" s="2" t="s">
        <v>13877</v>
      </c>
      <c r="D2202" s="2" t="s">
        <v>13878</v>
      </c>
      <c r="E2202" s="2">
        <v>2201</v>
      </c>
      <c r="F2202" s="1">
        <v>8</v>
      </c>
      <c r="G2202" s="1" t="s">
        <v>3694</v>
      </c>
      <c r="H2202" s="1" t="s">
        <v>6271</v>
      </c>
      <c r="I2202" s="1">
        <v>1</v>
      </c>
      <c r="L2202" s="1">
        <v>3</v>
      </c>
      <c r="M2202" s="1" t="s">
        <v>3695</v>
      </c>
      <c r="N2202" s="1" t="s">
        <v>11807</v>
      </c>
      <c r="S2202" s="1" t="s">
        <v>739</v>
      </c>
      <c r="T2202" s="1" t="s">
        <v>6370</v>
      </c>
      <c r="AC2202" s="1">
        <v>5</v>
      </c>
      <c r="AD2202" s="1" t="s">
        <v>180</v>
      </c>
      <c r="AE2202" s="1" t="s">
        <v>8530</v>
      </c>
      <c r="AF2202" s="1" t="s">
        <v>105</v>
      </c>
      <c r="AG2202" s="1" t="s">
        <v>8593</v>
      </c>
    </row>
    <row r="2203" spans="1:72" ht="13.5" customHeight="1">
      <c r="A2203" s="7" t="str">
        <f>HYPERLINK("http://kyu.snu.ac.kr/sdhj/index.jsp?type=hj/GK14611_00IM0001_094a.jpg","1738_수남면_094a")</f>
        <v>1738_수남면_094a</v>
      </c>
      <c r="B2203" s="2">
        <v>1738</v>
      </c>
      <c r="C2203" s="2" t="s">
        <v>12870</v>
      </c>
      <c r="D2203" s="2" t="s">
        <v>12871</v>
      </c>
      <c r="E2203" s="2">
        <v>2202</v>
      </c>
      <c r="F2203" s="1">
        <v>8</v>
      </c>
      <c r="G2203" s="1" t="s">
        <v>3694</v>
      </c>
      <c r="H2203" s="1" t="s">
        <v>6271</v>
      </c>
      <c r="I2203" s="1">
        <v>1</v>
      </c>
      <c r="L2203" s="1">
        <v>4</v>
      </c>
      <c r="M2203" s="1" t="s">
        <v>12207</v>
      </c>
      <c r="N2203" s="1" t="s">
        <v>12208</v>
      </c>
      <c r="T2203" s="1" t="s">
        <v>13255</v>
      </c>
      <c r="U2203" s="1" t="s">
        <v>124</v>
      </c>
      <c r="V2203" s="1" t="s">
        <v>6616</v>
      </c>
      <c r="W2203" s="1" t="s">
        <v>153</v>
      </c>
      <c r="X2203" s="1" t="s">
        <v>6765</v>
      </c>
      <c r="Y2203" s="1" t="s">
        <v>3723</v>
      </c>
      <c r="Z2203" s="1" t="s">
        <v>7567</v>
      </c>
      <c r="AC2203" s="1">
        <v>67</v>
      </c>
      <c r="AD2203" s="1" t="s">
        <v>392</v>
      </c>
      <c r="AE2203" s="1" t="s">
        <v>8532</v>
      </c>
      <c r="AJ2203" s="1" t="s">
        <v>17</v>
      </c>
      <c r="AK2203" s="1" t="s">
        <v>8760</v>
      </c>
      <c r="AL2203" s="1" t="s">
        <v>50</v>
      </c>
      <c r="AM2203" s="1" t="s">
        <v>11050</v>
      </c>
      <c r="AT2203" s="1" t="s">
        <v>79</v>
      </c>
      <c r="AU2203" s="1" t="s">
        <v>6493</v>
      </c>
      <c r="AV2203" s="1" t="s">
        <v>3724</v>
      </c>
      <c r="AW2203" s="1" t="s">
        <v>9219</v>
      </c>
      <c r="BG2203" s="1" t="s">
        <v>3349</v>
      </c>
      <c r="BH2203" s="1" t="s">
        <v>9683</v>
      </c>
      <c r="BI2203" s="1" t="s">
        <v>2167</v>
      </c>
      <c r="BJ2203" s="1" t="s">
        <v>9903</v>
      </c>
      <c r="BK2203" s="1" t="s">
        <v>124</v>
      </c>
      <c r="BL2203" s="1" t="s">
        <v>6616</v>
      </c>
      <c r="BM2203" s="1" t="s">
        <v>3725</v>
      </c>
      <c r="BN2203" s="1" t="s">
        <v>10351</v>
      </c>
      <c r="BO2203" s="1" t="s">
        <v>113</v>
      </c>
      <c r="BP2203" s="1" t="s">
        <v>8879</v>
      </c>
      <c r="BQ2203" s="1" t="s">
        <v>3726</v>
      </c>
      <c r="BR2203" s="1" t="s">
        <v>10800</v>
      </c>
      <c r="BS2203" s="1" t="s">
        <v>41</v>
      </c>
      <c r="BT2203" s="1" t="s">
        <v>8676</v>
      </c>
    </row>
    <row r="2204" spans="1:72" ht="13.5" customHeight="1">
      <c r="A2204" s="7" t="str">
        <f>HYPERLINK("http://kyu.snu.ac.kr/sdhj/index.jsp?type=hj/GK14611_00IM0001_094a.jpg","1738_수남면_094a")</f>
        <v>1738_수남면_094a</v>
      </c>
      <c r="B2204" s="2">
        <v>1738</v>
      </c>
      <c r="C2204" s="2" t="s">
        <v>12698</v>
      </c>
      <c r="D2204" s="2" t="s">
        <v>12699</v>
      </c>
      <c r="E2204" s="2">
        <v>2203</v>
      </c>
      <c r="F2204" s="1">
        <v>8</v>
      </c>
      <c r="G2204" s="1" t="s">
        <v>3694</v>
      </c>
      <c r="H2204" s="1" t="s">
        <v>6271</v>
      </c>
      <c r="I2204" s="1">
        <v>1</v>
      </c>
      <c r="L2204" s="1">
        <v>4</v>
      </c>
      <c r="M2204" s="1" t="s">
        <v>12207</v>
      </c>
      <c r="N2204" s="1" t="s">
        <v>12208</v>
      </c>
      <c r="S2204" s="1" t="s">
        <v>51</v>
      </c>
      <c r="T2204" s="1" t="s">
        <v>6364</v>
      </c>
      <c r="W2204" s="1" t="s">
        <v>1694</v>
      </c>
      <c r="X2204" s="1" t="s">
        <v>6729</v>
      </c>
      <c r="Y2204" s="1" t="s">
        <v>53</v>
      </c>
      <c r="Z2204" s="1" t="s">
        <v>6773</v>
      </c>
      <c r="AC2204" s="1">
        <v>67</v>
      </c>
      <c r="AD2204" s="1" t="s">
        <v>392</v>
      </c>
      <c r="AE2204" s="1" t="s">
        <v>8532</v>
      </c>
      <c r="AJ2204" s="1" t="s">
        <v>17</v>
      </c>
      <c r="AK2204" s="1" t="s">
        <v>8760</v>
      </c>
      <c r="AL2204" s="1" t="s">
        <v>826</v>
      </c>
      <c r="AM2204" s="1" t="s">
        <v>8690</v>
      </c>
      <c r="AT2204" s="1" t="s">
        <v>46</v>
      </c>
      <c r="AU2204" s="1" t="s">
        <v>6649</v>
      </c>
      <c r="AV2204" s="1" t="s">
        <v>1069</v>
      </c>
      <c r="AW2204" s="1" t="s">
        <v>7137</v>
      </c>
      <c r="BG2204" s="1" t="s">
        <v>46</v>
      </c>
      <c r="BH2204" s="1" t="s">
        <v>6649</v>
      </c>
      <c r="BI2204" s="1" t="s">
        <v>422</v>
      </c>
      <c r="BJ2204" s="1" t="s">
        <v>6953</v>
      </c>
      <c r="BK2204" s="1" t="s">
        <v>46</v>
      </c>
      <c r="BL2204" s="1" t="s">
        <v>6649</v>
      </c>
      <c r="BM2204" s="1" t="s">
        <v>3727</v>
      </c>
      <c r="BN2204" s="1" t="s">
        <v>10355</v>
      </c>
      <c r="BO2204" s="1" t="s">
        <v>46</v>
      </c>
      <c r="BP2204" s="1" t="s">
        <v>6649</v>
      </c>
      <c r="BQ2204" s="1" t="s">
        <v>3728</v>
      </c>
      <c r="BR2204" s="1" t="s">
        <v>11152</v>
      </c>
      <c r="BS2204" s="1" t="s">
        <v>50</v>
      </c>
      <c r="BT2204" s="1" t="s">
        <v>11050</v>
      </c>
    </row>
    <row r="2205" spans="1:72" ht="13.5" customHeight="1">
      <c r="A2205" s="7" t="str">
        <f>HYPERLINK("http://kyu.snu.ac.kr/sdhj/index.jsp?type=hj/GK14611_00IM0001_094a.jpg","1738_수남면_094a")</f>
        <v>1738_수남면_094a</v>
      </c>
      <c r="B2205" s="2">
        <v>1738</v>
      </c>
      <c r="C2205" s="2" t="s">
        <v>13764</v>
      </c>
      <c r="D2205" s="2" t="s">
        <v>13765</v>
      </c>
      <c r="E2205" s="2">
        <v>2204</v>
      </c>
      <c r="F2205" s="1">
        <v>8</v>
      </c>
      <c r="G2205" s="1" t="s">
        <v>3694</v>
      </c>
      <c r="H2205" s="1" t="s">
        <v>6271</v>
      </c>
      <c r="I2205" s="1">
        <v>1</v>
      </c>
      <c r="L2205" s="1">
        <v>4</v>
      </c>
      <c r="M2205" s="1" t="s">
        <v>12207</v>
      </c>
      <c r="N2205" s="1" t="s">
        <v>12208</v>
      </c>
      <c r="S2205" s="1" t="s">
        <v>3729</v>
      </c>
      <c r="T2205" s="1" t="s">
        <v>6419</v>
      </c>
      <c r="W2205" s="1" t="s">
        <v>38</v>
      </c>
      <c r="X2205" s="1" t="s">
        <v>6711</v>
      </c>
      <c r="Y2205" s="1" t="s">
        <v>3730</v>
      </c>
      <c r="Z2205" s="1" t="s">
        <v>7545</v>
      </c>
      <c r="AC2205" s="1">
        <v>34</v>
      </c>
      <c r="AD2205" s="1" t="s">
        <v>312</v>
      </c>
      <c r="AE2205" s="1" t="s">
        <v>8552</v>
      </c>
    </row>
    <row r="2206" spans="1:72" ht="13.5" customHeight="1">
      <c r="A2206" s="7" t="str">
        <f>HYPERLINK("http://kyu.snu.ac.kr/sdhj/index.jsp?type=hj/GK14611_00IM0001_094a.jpg","1738_수남면_094a")</f>
        <v>1738_수남면_094a</v>
      </c>
      <c r="B2206" s="2">
        <v>1738</v>
      </c>
      <c r="C2206" s="2" t="s">
        <v>12887</v>
      </c>
      <c r="D2206" s="2" t="s">
        <v>12888</v>
      </c>
      <c r="E2206" s="2">
        <v>2205</v>
      </c>
      <c r="F2206" s="1">
        <v>8</v>
      </c>
      <c r="G2206" s="1" t="s">
        <v>3694</v>
      </c>
      <c r="H2206" s="1" t="s">
        <v>6271</v>
      </c>
      <c r="I2206" s="1">
        <v>1</v>
      </c>
      <c r="L2206" s="1">
        <v>4</v>
      </c>
      <c r="M2206" s="1" t="s">
        <v>12207</v>
      </c>
      <c r="N2206" s="1" t="s">
        <v>12208</v>
      </c>
      <c r="S2206" s="1" t="s">
        <v>60</v>
      </c>
      <c r="T2206" s="1" t="s">
        <v>6373</v>
      </c>
      <c r="AC2206" s="1">
        <v>26</v>
      </c>
      <c r="AD2206" s="1" t="s">
        <v>341</v>
      </c>
      <c r="AE2206" s="1" t="s">
        <v>8548</v>
      </c>
    </row>
    <row r="2207" spans="1:72" ht="13.5" customHeight="1">
      <c r="A2207" s="7" t="str">
        <f>HYPERLINK("http://kyu.snu.ac.kr/sdhj/index.jsp?type=hj/GK14611_00IM0001_094a.jpg","1738_수남면_094a")</f>
        <v>1738_수남면_094a</v>
      </c>
      <c r="B2207" s="2">
        <v>1738</v>
      </c>
      <c r="C2207" s="2" t="s">
        <v>12887</v>
      </c>
      <c r="D2207" s="2" t="s">
        <v>12888</v>
      </c>
      <c r="E2207" s="2">
        <v>2206</v>
      </c>
      <c r="F2207" s="1">
        <v>8</v>
      </c>
      <c r="G2207" s="1" t="s">
        <v>3694</v>
      </c>
      <c r="H2207" s="1" t="s">
        <v>6271</v>
      </c>
      <c r="I2207" s="1">
        <v>1</v>
      </c>
      <c r="L2207" s="1">
        <v>5</v>
      </c>
      <c r="M2207" s="1" t="s">
        <v>12209</v>
      </c>
      <c r="N2207" s="1" t="s">
        <v>12210</v>
      </c>
      <c r="Q2207" s="1" t="s">
        <v>3731</v>
      </c>
      <c r="R2207" s="1" t="s">
        <v>11776</v>
      </c>
      <c r="T2207" s="1" t="s">
        <v>12719</v>
      </c>
      <c r="W2207" s="1" t="s">
        <v>804</v>
      </c>
      <c r="X2207" s="1" t="s">
        <v>6768</v>
      </c>
      <c r="Y2207" s="1" t="s">
        <v>170</v>
      </c>
      <c r="Z2207" s="1" t="s">
        <v>6819</v>
      </c>
      <c r="AC2207" s="1">
        <v>56</v>
      </c>
      <c r="AD2207" s="1" t="s">
        <v>54</v>
      </c>
      <c r="AE2207" s="1" t="s">
        <v>8570</v>
      </c>
      <c r="AJ2207" s="1" t="s">
        <v>173</v>
      </c>
      <c r="AK2207" s="1" t="s">
        <v>8258</v>
      </c>
      <c r="AL2207" s="1" t="s">
        <v>826</v>
      </c>
      <c r="AM2207" s="1" t="s">
        <v>8690</v>
      </c>
      <c r="AT2207" s="1" t="s">
        <v>81</v>
      </c>
      <c r="AU2207" s="1" t="s">
        <v>8866</v>
      </c>
      <c r="AV2207" s="1" t="s">
        <v>3732</v>
      </c>
      <c r="AW2207" s="1" t="s">
        <v>9218</v>
      </c>
      <c r="BG2207" s="1" t="s">
        <v>81</v>
      </c>
      <c r="BH2207" s="1" t="s">
        <v>8866</v>
      </c>
      <c r="BI2207" s="1" t="s">
        <v>1471</v>
      </c>
      <c r="BJ2207" s="1" t="s">
        <v>8521</v>
      </c>
      <c r="BK2207" s="1" t="s">
        <v>81</v>
      </c>
      <c r="BL2207" s="1" t="s">
        <v>8866</v>
      </c>
      <c r="BM2207" s="1" t="s">
        <v>3733</v>
      </c>
      <c r="BN2207" s="1" t="s">
        <v>7910</v>
      </c>
      <c r="BO2207" s="1" t="s">
        <v>81</v>
      </c>
      <c r="BP2207" s="1" t="s">
        <v>8866</v>
      </c>
      <c r="BQ2207" s="1" t="s">
        <v>3734</v>
      </c>
      <c r="BR2207" s="1" t="s">
        <v>10799</v>
      </c>
      <c r="BS2207" s="1" t="s">
        <v>826</v>
      </c>
      <c r="BT2207" s="1" t="s">
        <v>8690</v>
      </c>
    </row>
    <row r="2208" spans="1:72" ht="13.5" customHeight="1">
      <c r="A2208" s="7" t="str">
        <f>HYPERLINK("http://kyu.snu.ac.kr/sdhj/index.jsp?type=hj/GK14611_00IM0001_094a.jpg","1738_수남면_094a")</f>
        <v>1738_수남면_094a</v>
      </c>
      <c r="B2208" s="2">
        <v>1738</v>
      </c>
      <c r="C2208" s="2" t="s">
        <v>12689</v>
      </c>
      <c r="D2208" s="2" t="s">
        <v>12680</v>
      </c>
      <c r="E2208" s="2">
        <v>2207</v>
      </c>
      <c r="F2208" s="1">
        <v>8</v>
      </c>
      <c r="G2208" s="1" t="s">
        <v>3694</v>
      </c>
      <c r="H2208" s="1" t="s">
        <v>6271</v>
      </c>
      <c r="I2208" s="1">
        <v>1</v>
      </c>
      <c r="L2208" s="1">
        <v>5</v>
      </c>
      <c r="M2208" s="1" t="s">
        <v>12209</v>
      </c>
      <c r="N2208" s="1" t="s">
        <v>12210</v>
      </c>
      <c r="S2208" s="1" t="s">
        <v>401</v>
      </c>
      <c r="T2208" s="1" t="s">
        <v>6376</v>
      </c>
      <c r="W2208" s="1" t="s">
        <v>1202</v>
      </c>
      <c r="X2208" s="1" t="s">
        <v>6737</v>
      </c>
      <c r="Y2208" s="1" t="s">
        <v>170</v>
      </c>
      <c r="Z2208" s="1" t="s">
        <v>6819</v>
      </c>
      <c r="AC2208" s="1">
        <v>23</v>
      </c>
      <c r="AD2208" s="1" t="s">
        <v>284</v>
      </c>
      <c r="AE2208" s="1" t="s">
        <v>8572</v>
      </c>
    </row>
    <row r="2209" spans="1:72" ht="13.5" customHeight="1">
      <c r="A2209" s="7" t="str">
        <f>HYPERLINK("http://kyu.snu.ac.kr/sdhj/index.jsp?type=hj/GK14611_00IM0001_094a.jpg","1738_수남면_094a")</f>
        <v>1738_수남면_094a</v>
      </c>
      <c r="B2209" s="2">
        <v>1738</v>
      </c>
      <c r="C2209" s="2" t="s">
        <v>12722</v>
      </c>
      <c r="D2209" s="2" t="s">
        <v>12723</v>
      </c>
      <c r="E2209" s="2">
        <v>2208</v>
      </c>
      <c r="F2209" s="1">
        <v>8</v>
      </c>
      <c r="G2209" s="1" t="s">
        <v>3694</v>
      </c>
      <c r="H2209" s="1" t="s">
        <v>6271</v>
      </c>
      <c r="I2209" s="1">
        <v>1</v>
      </c>
      <c r="L2209" s="1">
        <v>5</v>
      </c>
      <c r="M2209" s="1" t="s">
        <v>12209</v>
      </c>
      <c r="N2209" s="1" t="s">
        <v>12210</v>
      </c>
      <c r="S2209" s="1" t="s">
        <v>131</v>
      </c>
      <c r="T2209" s="1" t="s">
        <v>6366</v>
      </c>
      <c r="Y2209" s="1" t="s">
        <v>950</v>
      </c>
      <c r="Z2209" s="1" t="s">
        <v>7062</v>
      </c>
      <c r="AF2209" s="1" t="s">
        <v>128</v>
      </c>
      <c r="AG2209" s="1" t="s">
        <v>6421</v>
      </c>
    </row>
    <row r="2210" spans="1:72" ht="13.5" customHeight="1">
      <c r="A2210" s="7" t="str">
        <f>HYPERLINK("http://kyu.snu.ac.kr/sdhj/index.jsp?type=hj/GK14611_00IM0001_094a.jpg","1738_수남면_094a")</f>
        <v>1738_수남면_094a</v>
      </c>
      <c r="B2210" s="2">
        <v>1738</v>
      </c>
      <c r="C2210" s="2" t="s">
        <v>12722</v>
      </c>
      <c r="D2210" s="2" t="s">
        <v>12723</v>
      </c>
      <c r="E2210" s="2">
        <v>2209</v>
      </c>
      <c r="F2210" s="1">
        <v>8</v>
      </c>
      <c r="G2210" s="1" t="s">
        <v>3694</v>
      </c>
      <c r="H2210" s="1" t="s">
        <v>6271</v>
      </c>
      <c r="I2210" s="1">
        <v>1</v>
      </c>
      <c r="L2210" s="1">
        <v>5</v>
      </c>
      <c r="M2210" s="1" t="s">
        <v>12209</v>
      </c>
      <c r="N2210" s="1" t="s">
        <v>12210</v>
      </c>
      <c r="T2210" s="1" t="s">
        <v>12788</v>
      </c>
      <c r="U2210" s="1" t="s">
        <v>181</v>
      </c>
      <c r="V2210" s="1" t="s">
        <v>6448</v>
      </c>
      <c r="Y2210" s="1" t="s">
        <v>747</v>
      </c>
      <c r="Z2210" s="1" t="s">
        <v>7054</v>
      </c>
      <c r="AF2210" s="1" t="s">
        <v>531</v>
      </c>
      <c r="AG2210" s="1" t="s">
        <v>8592</v>
      </c>
    </row>
    <row r="2211" spans="1:72" ht="13.5" customHeight="1">
      <c r="A2211" s="7" t="str">
        <f>HYPERLINK("http://kyu.snu.ac.kr/sdhj/index.jsp?type=hj/GK14611_00IM0001_094a.jpg","1738_수남면_094a")</f>
        <v>1738_수남면_094a</v>
      </c>
      <c r="B2211" s="2">
        <v>1738</v>
      </c>
      <c r="C2211" s="2" t="s">
        <v>12722</v>
      </c>
      <c r="D2211" s="2" t="s">
        <v>12723</v>
      </c>
      <c r="E2211" s="2">
        <v>2210</v>
      </c>
      <c r="F2211" s="1">
        <v>8</v>
      </c>
      <c r="G2211" s="1" t="s">
        <v>3694</v>
      </c>
      <c r="H2211" s="1" t="s">
        <v>6271</v>
      </c>
      <c r="I2211" s="1">
        <v>2</v>
      </c>
      <c r="J2211" s="1" t="s">
        <v>3735</v>
      </c>
      <c r="K2211" s="1" t="s">
        <v>6309</v>
      </c>
      <c r="L2211" s="1">
        <v>1</v>
      </c>
      <c r="M2211" s="1" t="s">
        <v>12211</v>
      </c>
      <c r="N2211" s="1" t="s">
        <v>12212</v>
      </c>
      <c r="T2211" s="1" t="s">
        <v>13879</v>
      </c>
      <c r="U2211" s="1" t="s">
        <v>79</v>
      </c>
      <c r="V2211" s="1" t="s">
        <v>6493</v>
      </c>
      <c r="W2211" s="1" t="s">
        <v>153</v>
      </c>
      <c r="X2211" s="1" t="s">
        <v>6765</v>
      </c>
      <c r="Y2211" s="1" t="s">
        <v>3736</v>
      </c>
      <c r="Z2211" s="1" t="s">
        <v>7566</v>
      </c>
      <c r="AC2211" s="1">
        <v>58</v>
      </c>
      <c r="AD2211" s="1" t="s">
        <v>249</v>
      </c>
      <c r="AE2211" s="1" t="s">
        <v>8549</v>
      </c>
      <c r="AJ2211" s="1" t="s">
        <v>17</v>
      </c>
      <c r="AK2211" s="1" t="s">
        <v>8760</v>
      </c>
      <c r="AL2211" s="1" t="s">
        <v>50</v>
      </c>
      <c r="AM2211" s="1" t="s">
        <v>11050</v>
      </c>
      <c r="AT2211" s="1" t="s">
        <v>79</v>
      </c>
      <c r="AU2211" s="1" t="s">
        <v>6493</v>
      </c>
      <c r="AV2211" s="1" t="s">
        <v>3711</v>
      </c>
      <c r="AW2211" s="1" t="s">
        <v>9213</v>
      </c>
      <c r="BG2211" s="1" t="s">
        <v>79</v>
      </c>
      <c r="BH2211" s="1" t="s">
        <v>6493</v>
      </c>
      <c r="BI2211" s="1" t="s">
        <v>1727</v>
      </c>
      <c r="BJ2211" s="1" t="s">
        <v>9903</v>
      </c>
      <c r="BK2211" s="1" t="s">
        <v>81</v>
      </c>
      <c r="BL2211" s="1" t="s">
        <v>8866</v>
      </c>
      <c r="BM2211" s="1" t="s">
        <v>3705</v>
      </c>
      <c r="BN2211" s="1" t="s">
        <v>10351</v>
      </c>
      <c r="BO2211" s="1" t="s">
        <v>48</v>
      </c>
      <c r="BP2211" s="1" t="s">
        <v>6678</v>
      </c>
      <c r="BQ2211" s="1" t="s">
        <v>3713</v>
      </c>
      <c r="BR2211" s="1" t="s">
        <v>11116</v>
      </c>
      <c r="BS2211" s="1" t="s">
        <v>1475</v>
      </c>
      <c r="BT2211" s="1" t="s">
        <v>8689</v>
      </c>
    </row>
    <row r="2212" spans="1:72" ht="13.5" customHeight="1">
      <c r="A2212" s="7" t="str">
        <f>HYPERLINK("http://kyu.snu.ac.kr/sdhj/index.jsp?type=hj/GK14611_00IM0001_094a.jpg","1738_수남면_094a")</f>
        <v>1738_수남면_094a</v>
      </c>
      <c r="B2212" s="2">
        <v>1738</v>
      </c>
      <c r="C2212" s="2" t="s">
        <v>12779</v>
      </c>
      <c r="D2212" s="2" t="s">
        <v>12780</v>
      </c>
      <c r="E2212" s="2">
        <v>2211</v>
      </c>
      <c r="F2212" s="1">
        <v>8</v>
      </c>
      <c r="G2212" s="1" t="s">
        <v>3694</v>
      </c>
      <c r="H2212" s="1" t="s">
        <v>6271</v>
      </c>
      <c r="I2212" s="1">
        <v>2</v>
      </c>
      <c r="L2212" s="1">
        <v>1</v>
      </c>
      <c r="M2212" s="1" t="s">
        <v>12211</v>
      </c>
      <c r="N2212" s="1" t="s">
        <v>12212</v>
      </c>
      <c r="S2212" s="1" t="s">
        <v>51</v>
      </c>
      <c r="T2212" s="1" t="s">
        <v>6364</v>
      </c>
      <c r="W2212" s="1" t="s">
        <v>153</v>
      </c>
      <c r="X2212" s="1" t="s">
        <v>6765</v>
      </c>
      <c r="Y2212" s="1" t="s">
        <v>53</v>
      </c>
      <c r="Z2212" s="1" t="s">
        <v>6773</v>
      </c>
      <c r="AC2212" s="1">
        <v>50</v>
      </c>
      <c r="AD2212" s="1" t="s">
        <v>511</v>
      </c>
      <c r="AE2212" s="1" t="s">
        <v>8566</v>
      </c>
      <c r="AJ2212" s="1" t="s">
        <v>17</v>
      </c>
      <c r="AK2212" s="1" t="s">
        <v>8760</v>
      </c>
      <c r="AL2212" s="1" t="s">
        <v>97</v>
      </c>
      <c r="AM2212" s="1" t="s">
        <v>8768</v>
      </c>
      <c r="AT2212" s="1" t="s">
        <v>79</v>
      </c>
      <c r="AU2212" s="1" t="s">
        <v>6493</v>
      </c>
      <c r="AV2212" s="1" t="s">
        <v>3737</v>
      </c>
      <c r="AW2212" s="1" t="s">
        <v>9217</v>
      </c>
      <c r="BG2212" s="1" t="s">
        <v>79</v>
      </c>
      <c r="BH2212" s="1" t="s">
        <v>6493</v>
      </c>
      <c r="BI2212" s="1" t="s">
        <v>3738</v>
      </c>
      <c r="BJ2212" s="1" t="s">
        <v>9917</v>
      </c>
      <c r="BK2212" s="1" t="s">
        <v>3739</v>
      </c>
      <c r="BL2212" s="1" t="s">
        <v>11439</v>
      </c>
      <c r="BM2212" s="1" t="s">
        <v>3740</v>
      </c>
      <c r="BN2212" s="1" t="s">
        <v>10354</v>
      </c>
      <c r="BO2212" s="1" t="s">
        <v>81</v>
      </c>
      <c r="BP2212" s="1" t="s">
        <v>8866</v>
      </c>
      <c r="BQ2212" s="1" t="s">
        <v>3741</v>
      </c>
      <c r="BR2212" s="1" t="s">
        <v>11160</v>
      </c>
      <c r="BS2212" s="1" t="s">
        <v>97</v>
      </c>
      <c r="BT2212" s="1" t="s">
        <v>8768</v>
      </c>
    </row>
    <row r="2213" spans="1:72" ht="13.5" customHeight="1">
      <c r="A2213" s="7" t="str">
        <f>HYPERLINK("http://kyu.snu.ac.kr/sdhj/index.jsp?type=hj/GK14611_00IM0001_094a.jpg","1738_수남면_094a")</f>
        <v>1738_수남면_094a</v>
      </c>
      <c r="B2213" s="2">
        <v>1738</v>
      </c>
      <c r="C2213" s="2" t="s">
        <v>13309</v>
      </c>
      <c r="D2213" s="2" t="s">
        <v>13310</v>
      </c>
      <c r="E2213" s="2">
        <v>2212</v>
      </c>
      <c r="F2213" s="1">
        <v>8</v>
      </c>
      <c r="G2213" s="1" t="s">
        <v>3694</v>
      </c>
      <c r="H2213" s="1" t="s">
        <v>6271</v>
      </c>
      <c r="I2213" s="1">
        <v>2</v>
      </c>
      <c r="L2213" s="1">
        <v>1</v>
      </c>
      <c r="M2213" s="1" t="s">
        <v>12211</v>
      </c>
      <c r="N2213" s="1" t="s">
        <v>12212</v>
      </c>
      <c r="S2213" s="1" t="s">
        <v>83</v>
      </c>
      <c r="T2213" s="1" t="s">
        <v>6369</v>
      </c>
      <c r="U2213" s="1" t="s">
        <v>749</v>
      </c>
      <c r="V2213" s="1" t="s">
        <v>6468</v>
      </c>
      <c r="Y2213" s="1" t="s">
        <v>85</v>
      </c>
      <c r="Z2213" s="1" t="s">
        <v>6791</v>
      </c>
      <c r="AC2213" s="1">
        <v>19</v>
      </c>
      <c r="AD2213" s="1" t="s">
        <v>275</v>
      </c>
      <c r="AE2213" s="1" t="s">
        <v>8558</v>
      </c>
    </row>
    <row r="2214" spans="1:72" ht="13.5" customHeight="1">
      <c r="A2214" s="7" t="str">
        <f>HYPERLINK("http://kyu.snu.ac.kr/sdhj/index.jsp?type=hj/GK14611_00IM0001_094a.jpg","1738_수남면_094a")</f>
        <v>1738_수남면_094a</v>
      </c>
      <c r="B2214" s="2">
        <v>1738</v>
      </c>
      <c r="C2214" s="2" t="s">
        <v>12727</v>
      </c>
      <c r="D2214" s="2" t="s">
        <v>12728</v>
      </c>
      <c r="E2214" s="2">
        <v>2213</v>
      </c>
      <c r="F2214" s="1">
        <v>8</v>
      </c>
      <c r="G2214" s="1" t="s">
        <v>3694</v>
      </c>
      <c r="H2214" s="1" t="s">
        <v>6271</v>
      </c>
      <c r="I2214" s="1">
        <v>2</v>
      </c>
      <c r="L2214" s="1">
        <v>1</v>
      </c>
      <c r="M2214" s="1" t="s">
        <v>12211</v>
      </c>
      <c r="N2214" s="1" t="s">
        <v>12212</v>
      </c>
      <c r="S2214" s="1" t="s">
        <v>62</v>
      </c>
      <c r="T2214" s="1" t="s">
        <v>6363</v>
      </c>
      <c r="AC2214" s="1">
        <v>14</v>
      </c>
      <c r="AD2214" s="1" t="s">
        <v>210</v>
      </c>
      <c r="AE2214" s="1" t="s">
        <v>8582</v>
      </c>
    </row>
    <row r="2215" spans="1:72" ht="13.5" customHeight="1">
      <c r="A2215" s="7" t="str">
        <f>HYPERLINK("http://kyu.snu.ac.kr/sdhj/index.jsp?type=hj/GK14611_00IM0001_094a.jpg","1738_수남면_094a")</f>
        <v>1738_수남면_094a</v>
      </c>
      <c r="B2215" s="2">
        <v>1738</v>
      </c>
      <c r="C2215" s="2" t="s">
        <v>13880</v>
      </c>
      <c r="D2215" s="2" t="s">
        <v>13881</v>
      </c>
      <c r="E2215" s="2">
        <v>2214</v>
      </c>
      <c r="F2215" s="1">
        <v>8</v>
      </c>
      <c r="G2215" s="1" t="s">
        <v>3694</v>
      </c>
      <c r="H2215" s="1" t="s">
        <v>6271</v>
      </c>
      <c r="I2215" s="1">
        <v>2</v>
      </c>
      <c r="L2215" s="1">
        <v>1</v>
      </c>
      <c r="M2215" s="1" t="s">
        <v>12211</v>
      </c>
      <c r="N2215" s="1" t="s">
        <v>12212</v>
      </c>
      <c r="S2215" s="1" t="s">
        <v>62</v>
      </c>
      <c r="T2215" s="1" t="s">
        <v>6363</v>
      </c>
      <c r="AC2215" s="1">
        <v>16</v>
      </c>
      <c r="AD2215" s="1" t="s">
        <v>603</v>
      </c>
      <c r="AE2215" s="1" t="s">
        <v>8551</v>
      </c>
    </row>
    <row r="2216" spans="1:72" ht="13.5" customHeight="1">
      <c r="A2216" s="7" t="str">
        <f>HYPERLINK("http://kyu.snu.ac.kr/sdhj/index.jsp?type=hj/GK14611_00IM0001_094a.jpg","1738_수남면_094a")</f>
        <v>1738_수남면_094a</v>
      </c>
      <c r="B2216" s="2">
        <v>1738</v>
      </c>
      <c r="C2216" s="2" t="s">
        <v>13880</v>
      </c>
      <c r="D2216" s="2" t="s">
        <v>13881</v>
      </c>
      <c r="E2216" s="2">
        <v>2215</v>
      </c>
      <c r="F2216" s="1">
        <v>8</v>
      </c>
      <c r="G2216" s="1" t="s">
        <v>3694</v>
      </c>
      <c r="H2216" s="1" t="s">
        <v>6271</v>
      </c>
      <c r="I2216" s="1">
        <v>2</v>
      </c>
      <c r="L2216" s="1">
        <v>2</v>
      </c>
      <c r="M2216" s="1" t="s">
        <v>12213</v>
      </c>
      <c r="N2216" s="1" t="s">
        <v>12214</v>
      </c>
      <c r="T2216" s="1" t="s">
        <v>12889</v>
      </c>
      <c r="U2216" s="1" t="s">
        <v>79</v>
      </c>
      <c r="V2216" s="1" t="s">
        <v>6493</v>
      </c>
      <c r="W2216" s="1" t="s">
        <v>1202</v>
      </c>
      <c r="X2216" s="1" t="s">
        <v>6737</v>
      </c>
      <c r="Y2216" s="1" t="s">
        <v>3742</v>
      </c>
      <c r="Z2216" s="1" t="s">
        <v>7565</v>
      </c>
      <c r="AC2216" s="1">
        <v>69</v>
      </c>
      <c r="AD2216" s="1" t="s">
        <v>171</v>
      </c>
      <c r="AE2216" s="1" t="s">
        <v>8560</v>
      </c>
      <c r="AJ2216" s="1" t="s">
        <v>17</v>
      </c>
      <c r="AK2216" s="1" t="s">
        <v>8760</v>
      </c>
      <c r="AL2216" s="1" t="s">
        <v>55</v>
      </c>
      <c r="AM2216" s="1" t="s">
        <v>8766</v>
      </c>
      <c r="AT2216" s="1" t="s">
        <v>81</v>
      </c>
      <c r="AU2216" s="1" t="s">
        <v>8866</v>
      </c>
      <c r="AV2216" s="1" t="s">
        <v>3743</v>
      </c>
      <c r="AW2216" s="1" t="s">
        <v>7896</v>
      </c>
      <c r="BG2216" s="1" t="s">
        <v>255</v>
      </c>
      <c r="BH2216" s="1" t="s">
        <v>6490</v>
      </c>
      <c r="BI2216" s="1" t="s">
        <v>3744</v>
      </c>
      <c r="BJ2216" s="1" t="s">
        <v>7948</v>
      </c>
      <c r="BK2216" s="1" t="s">
        <v>3745</v>
      </c>
      <c r="BL2216" s="1" t="s">
        <v>10132</v>
      </c>
      <c r="BM2216" s="1" t="s">
        <v>3746</v>
      </c>
      <c r="BN2216" s="1" t="s">
        <v>10350</v>
      </c>
      <c r="BO2216" s="1" t="s">
        <v>81</v>
      </c>
      <c r="BP2216" s="1" t="s">
        <v>8866</v>
      </c>
      <c r="BQ2216" s="1" t="s">
        <v>3747</v>
      </c>
      <c r="BR2216" s="1" t="s">
        <v>11127</v>
      </c>
      <c r="BS2216" s="1" t="s">
        <v>50</v>
      </c>
      <c r="BT2216" s="1" t="s">
        <v>11050</v>
      </c>
    </row>
    <row r="2217" spans="1:72" ht="13.5" customHeight="1">
      <c r="A2217" s="7" t="str">
        <f>HYPERLINK("http://kyu.snu.ac.kr/sdhj/index.jsp?type=hj/GK14611_00IM0001_094a.jpg","1738_수남면_094a")</f>
        <v>1738_수남면_094a</v>
      </c>
      <c r="B2217" s="2">
        <v>1738</v>
      </c>
      <c r="C2217" s="2" t="s">
        <v>12946</v>
      </c>
      <c r="D2217" s="2" t="s">
        <v>12947</v>
      </c>
      <c r="E2217" s="2">
        <v>2216</v>
      </c>
      <c r="F2217" s="1">
        <v>8</v>
      </c>
      <c r="G2217" s="1" t="s">
        <v>3694</v>
      </c>
      <c r="H2217" s="1" t="s">
        <v>6271</v>
      </c>
      <c r="I2217" s="1">
        <v>2</v>
      </c>
      <c r="L2217" s="1">
        <v>2</v>
      </c>
      <c r="M2217" s="1" t="s">
        <v>12213</v>
      </c>
      <c r="N2217" s="1" t="s">
        <v>12214</v>
      </c>
      <c r="S2217" s="1" t="s">
        <v>51</v>
      </c>
      <c r="T2217" s="1" t="s">
        <v>6364</v>
      </c>
      <c r="W2217" s="1" t="s">
        <v>526</v>
      </c>
      <c r="X2217" s="1" t="s">
        <v>6712</v>
      </c>
      <c r="Y2217" s="1" t="s">
        <v>53</v>
      </c>
      <c r="Z2217" s="1" t="s">
        <v>6773</v>
      </c>
      <c r="AC2217" s="1">
        <v>68</v>
      </c>
      <c r="AD2217" s="1" t="s">
        <v>134</v>
      </c>
      <c r="AE2217" s="1" t="s">
        <v>8563</v>
      </c>
      <c r="AJ2217" s="1" t="s">
        <v>17</v>
      </c>
      <c r="AK2217" s="1" t="s">
        <v>8760</v>
      </c>
      <c r="AL2217" s="1" t="s">
        <v>103</v>
      </c>
      <c r="AM2217" s="1" t="s">
        <v>8747</v>
      </c>
      <c r="AT2217" s="1" t="s">
        <v>124</v>
      </c>
      <c r="AU2217" s="1" t="s">
        <v>6616</v>
      </c>
      <c r="AV2217" s="1" t="s">
        <v>1356</v>
      </c>
      <c r="AW2217" s="1" t="s">
        <v>9216</v>
      </c>
      <c r="BG2217" s="1" t="s">
        <v>81</v>
      </c>
      <c r="BH2217" s="1" t="s">
        <v>8866</v>
      </c>
      <c r="BI2217" s="1" t="s">
        <v>3748</v>
      </c>
      <c r="BJ2217" s="1" t="s">
        <v>9916</v>
      </c>
      <c r="BK2217" s="1" t="s">
        <v>81</v>
      </c>
      <c r="BL2217" s="1" t="s">
        <v>8866</v>
      </c>
      <c r="BM2217" s="1" t="s">
        <v>3749</v>
      </c>
      <c r="BN2217" s="1" t="s">
        <v>10353</v>
      </c>
      <c r="BO2217" s="1" t="s">
        <v>3750</v>
      </c>
      <c r="BP2217" s="1" t="s">
        <v>11441</v>
      </c>
      <c r="BQ2217" s="1" t="s">
        <v>3751</v>
      </c>
      <c r="BR2217" s="1" t="s">
        <v>10798</v>
      </c>
      <c r="BS2217" s="1" t="s">
        <v>202</v>
      </c>
      <c r="BT2217" s="1" t="s">
        <v>7720</v>
      </c>
    </row>
    <row r="2218" spans="1:72" ht="13.5" customHeight="1">
      <c r="A2218" s="7" t="str">
        <f>HYPERLINK("http://kyu.snu.ac.kr/sdhj/index.jsp?type=hj/GK14611_00IM0001_094a.jpg","1738_수남면_094a")</f>
        <v>1738_수남면_094a</v>
      </c>
      <c r="B2218" s="2">
        <v>1738</v>
      </c>
      <c r="C2218" s="2" t="s">
        <v>13071</v>
      </c>
      <c r="D2218" s="2" t="s">
        <v>13072</v>
      </c>
      <c r="E2218" s="2">
        <v>2217</v>
      </c>
      <c r="F2218" s="1">
        <v>8</v>
      </c>
      <c r="G2218" s="1" t="s">
        <v>3694</v>
      </c>
      <c r="H2218" s="1" t="s">
        <v>6271</v>
      </c>
      <c r="I2218" s="1">
        <v>2</v>
      </c>
      <c r="L2218" s="1">
        <v>2</v>
      </c>
      <c r="M2218" s="1" t="s">
        <v>12213</v>
      </c>
      <c r="N2218" s="1" t="s">
        <v>12214</v>
      </c>
      <c r="S2218" s="1" t="s">
        <v>83</v>
      </c>
      <c r="T2218" s="1" t="s">
        <v>6369</v>
      </c>
      <c r="Y2218" s="1" t="s">
        <v>2114</v>
      </c>
      <c r="Z2218" s="1" t="s">
        <v>7564</v>
      </c>
      <c r="AC2218" s="1">
        <v>25</v>
      </c>
      <c r="AD2218" s="1" t="s">
        <v>341</v>
      </c>
      <c r="AE2218" s="1" t="s">
        <v>8548</v>
      </c>
    </row>
    <row r="2219" spans="1:72" ht="13.5" customHeight="1">
      <c r="A2219" s="7" t="str">
        <f>HYPERLINK("http://kyu.snu.ac.kr/sdhj/index.jsp?type=hj/GK14611_00IM0001_094a.jpg","1738_수남면_094a")</f>
        <v>1738_수남면_094a</v>
      </c>
      <c r="B2219" s="2">
        <v>1738</v>
      </c>
      <c r="C2219" s="2" t="s">
        <v>12725</v>
      </c>
      <c r="D2219" s="2" t="s">
        <v>12726</v>
      </c>
      <c r="E2219" s="2">
        <v>2218</v>
      </c>
      <c r="F2219" s="1">
        <v>8</v>
      </c>
      <c r="G2219" s="1" t="s">
        <v>3694</v>
      </c>
      <c r="H2219" s="1" t="s">
        <v>6271</v>
      </c>
      <c r="I2219" s="1">
        <v>2</v>
      </c>
      <c r="L2219" s="1">
        <v>2</v>
      </c>
      <c r="M2219" s="1" t="s">
        <v>12213</v>
      </c>
      <c r="N2219" s="1" t="s">
        <v>12214</v>
      </c>
      <c r="S2219" s="1" t="s">
        <v>62</v>
      </c>
      <c r="T2219" s="1" t="s">
        <v>6363</v>
      </c>
      <c r="AC2219" s="1">
        <v>13</v>
      </c>
      <c r="AD2219" s="1" t="s">
        <v>212</v>
      </c>
      <c r="AE2219" s="1" t="s">
        <v>8547</v>
      </c>
    </row>
    <row r="2220" spans="1:72" ht="13.5" customHeight="1">
      <c r="A2220" s="7" t="str">
        <f>HYPERLINK("http://kyu.snu.ac.kr/sdhj/index.jsp?type=hj/GK14611_00IM0001_094a.jpg","1738_수남면_094a")</f>
        <v>1738_수남면_094a</v>
      </c>
      <c r="B2220" s="2">
        <v>1738</v>
      </c>
      <c r="C2220" s="2" t="s">
        <v>12725</v>
      </c>
      <c r="D2220" s="2" t="s">
        <v>12726</v>
      </c>
      <c r="E2220" s="2">
        <v>2219</v>
      </c>
      <c r="F2220" s="1">
        <v>8</v>
      </c>
      <c r="G2220" s="1" t="s">
        <v>3694</v>
      </c>
      <c r="H2220" s="1" t="s">
        <v>6271</v>
      </c>
      <c r="I2220" s="1">
        <v>2</v>
      </c>
      <c r="L2220" s="1">
        <v>3</v>
      </c>
      <c r="M2220" s="1" t="s">
        <v>12215</v>
      </c>
      <c r="N2220" s="1" t="s">
        <v>11272</v>
      </c>
      <c r="T2220" s="1" t="s">
        <v>13252</v>
      </c>
      <c r="U2220" s="1" t="s">
        <v>159</v>
      </c>
      <c r="V2220" s="1" t="s">
        <v>6472</v>
      </c>
      <c r="W2220" s="1" t="s">
        <v>66</v>
      </c>
      <c r="X2220" s="1" t="s">
        <v>11719</v>
      </c>
      <c r="Y2220" s="1" t="s">
        <v>1289</v>
      </c>
      <c r="Z2220" s="1" t="s">
        <v>7563</v>
      </c>
      <c r="AC2220" s="1">
        <v>48</v>
      </c>
      <c r="AD2220" s="1" t="s">
        <v>259</v>
      </c>
      <c r="AE2220" s="1" t="s">
        <v>8571</v>
      </c>
      <c r="AJ2220" s="1" t="s">
        <v>17</v>
      </c>
      <c r="AK2220" s="1" t="s">
        <v>8760</v>
      </c>
      <c r="AL2220" s="1" t="s">
        <v>161</v>
      </c>
      <c r="AM2220" s="1" t="s">
        <v>8764</v>
      </c>
      <c r="AT2220" s="1" t="s">
        <v>81</v>
      </c>
      <c r="AU2220" s="1" t="s">
        <v>8866</v>
      </c>
      <c r="AV2220" s="1" t="s">
        <v>3752</v>
      </c>
      <c r="AW2220" s="1" t="s">
        <v>9215</v>
      </c>
      <c r="BG2220" s="1" t="s">
        <v>81</v>
      </c>
      <c r="BH2220" s="1" t="s">
        <v>8866</v>
      </c>
      <c r="BI2220" s="1" t="s">
        <v>3753</v>
      </c>
      <c r="BJ2220" s="1" t="s">
        <v>7097</v>
      </c>
      <c r="BK2220" s="1" t="s">
        <v>1135</v>
      </c>
      <c r="BL2220" s="1" t="s">
        <v>11457</v>
      </c>
      <c r="BM2220" s="1" t="s">
        <v>3754</v>
      </c>
      <c r="BN2220" s="1" t="s">
        <v>10352</v>
      </c>
      <c r="BO2220" s="1" t="s">
        <v>81</v>
      </c>
      <c r="BP2220" s="1" t="s">
        <v>8866</v>
      </c>
      <c r="BQ2220" s="1" t="s">
        <v>3755</v>
      </c>
      <c r="BR2220" s="1" t="s">
        <v>11415</v>
      </c>
      <c r="BS2220" s="1" t="s">
        <v>118</v>
      </c>
      <c r="BT2220" s="1" t="s">
        <v>8795</v>
      </c>
    </row>
    <row r="2221" spans="1:72" ht="13.5" customHeight="1">
      <c r="A2221" s="7" t="str">
        <f>HYPERLINK("http://kyu.snu.ac.kr/sdhj/index.jsp?type=hj/GK14611_00IM0001_094a.jpg","1738_수남면_094a")</f>
        <v>1738_수남면_094a</v>
      </c>
      <c r="B2221" s="2">
        <v>1738</v>
      </c>
      <c r="C2221" s="2" t="s">
        <v>12692</v>
      </c>
      <c r="D2221" s="2" t="s">
        <v>12693</v>
      </c>
      <c r="E2221" s="2">
        <v>2220</v>
      </c>
      <c r="F2221" s="1">
        <v>8</v>
      </c>
      <c r="G2221" s="1" t="s">
        <v>3694</v>
      </c>
      <c r="H2221" s="1" t="s">
        <v>6271</v>
      </c>
      <c r="I2221" s="1">
        <v>2</v>
      </c>
      <c r="L2221" s="1">
        <v>3</v>
      </c>
      <c r="M2221" s="1" t="s">
        <v>12215</v>
      </c>
      <c r="N2221" s="1" t="s">
        <v>11272</v>
      </c>
      <c r="S2221" s="1" t="s">
        <v>51</v>
      </c>
      <c r="T2221" s="1" t="s">
        <v>6364</v>
      </c>
      <c r="W2221" s="1" t="s">
        <v>153</v>
      </c>
      <c r="X2221" s="1" t="s">
        <v>6765</v>
      </c>
      <c r="Y2221" s="1" t="s">
        <v>170</v>
      </c>
      <c r="Z2221" s="1" t="s">
        <v>6819</v>
      </c>
      <c r="AC2221" s="1">
        <v>44</v>
      </c>
      <c r="AD2221" s="1" t="s">
        <v>482</v>
      </c>
      <c r="AE2221" s="1" t="s">
        <v>8578</v>
      </c>
      <c r="AJ2221" s="1" t="s">
        <v>173</v>
      </c>
      <c r="AK2221" s="1" t="s">
        <v>8258</v>
      </c>
      <c r="AL2221" s="1" t="s">
        <v>50</v>
      </c>
      <c r="AM2221" s="1" t="s">
        <v>11050</v>
      </c>
      <c r="AT2221" s="1" t="s">
        <v>81</v>
      </c>
      <c r="AU2221" s="1" t="s">
        <v>8866</v>
      </c>
      <c r="AV2221" s="1" t="s">
        <v>3756</v>
      </c>
      <c r="AW2221" s="1" t="s">
        <v>9214</v>
      </c>
      <c r="BG2221" s="1" t="s">
        <v>100</v>
      </c>
      <c r="BH2221" s="1" t="s">
        <v>8886</v>
      </c>
      <c r="BI2221" s="1" t="s">
        <v>3609</v>
      </c>
      <c r="BJ2221" s="1" t="s">
        <v>9188</v>
      </c>
      <c r="BK2221" s="1" t="s">
        <v>81</v>
      </c>
      <c r="BL2221" s="1" t="s">
        <v>8866</v>
      </c>
      <c r="BM2221" s="1" t="s">
        <v>1727</v>
      </c>
      <c r="BN2221" s="1" t="s">
        <v>9903</v>
      </c>
      <c r="BO2221" s="1" t="s">
        <v>81</v>
      </c>
      <c r="BP2221" s="1" t="s">
        <v>8866</v>
      </c>
      <c r="BQ2221" s="1" t="s">
        <v>13882</v>
      </c>
      <c r="BR2221" s="1" t="s">
        <v>11273</v>
      </c>
      <c r="BS2221" s="1" t="s">
        <v>69</v>
      </c>
      <c r="BT2221" s="1" t="s">
        <v>8787</v>
      </c>
    </row>
    <row r="2222" spans="1:72" ht="13.5" customHeight="1">
      <c r="A2222" s="7" t="str">
        <f>HYPERLINK("http://kyu.snu.ac.kr/sdhj/index.jsp?type=hj/GK14611_00IM0001_094a.jpg","1738_수남면_094a")</f>
        <v>1738_수남면_094a</v>
      </c>
      <c r="B2222" s="2">
        <v>1738</v>
      </c>
      <c r="C2222" s="2" t="s">
        <v>13464</v>
      </c>
      <c r="D2222" s="2" t="s">
        <v>13465</v>
      </c>
      <c r="E2222" s="2">
        <v>2221</v>
      </c>
      <c r="F2222" s="1">
        <v>8</v>
      </c>
      <c r="G2222" s="1" t="s">
        <v>3694</v>
      </c>
      <c r="H2222" s="1" t="s">
        <v>6271</v>
      </c>
      <c r="I2222" s="1">
        <v>2</v>
      </c>
      <c r="L2222" s="1">
        <v>3</v>
      </c>
      <c r="M2222" s="1" t="s">
        <v>12215</v>
      </c>
      <c r="N2222" s="1" t="s">
        <v>11272</v>
      </c>
      <c r="S2222" s="1" t="s">
        <v>60</v>
      </c>
      <c r="T2222" s="1" t="s">
        <v>6373</v>
      </c>
      <c r="AC2222" s="1">
        <v>15</v>
      </c>
      <c r="AD2222" s="1" t="s">
        <v>379</v>
      </c>
      <c r="AE2222" s="1" t="s">
        <v>8553</v>
      </c>
    </row>
    <row r="2223" spans="1:72" ht="13.5" customHeight="1">
      <c r="A2223" s="7" t="str">
        <f>HYPERLINK("http://kyu.snu.ac.kr/sdhj/index.jsp?type=hj/GK14611_00IM0001_094a.jpg","1738_수남면_094a")</f>
        <v>1738_수남면_094a</v>
      </c>
      <c r="B2223" s="2">
        <v>1738</v>
      </c>
      <c r="C2223" s="2" t="s">
        <v>12795</v>
      </c>
      <c r="D2223" s="2" t="s">
        <v>12796</v>
      </c>
      <c r="E2223" s="2">
        <v>2222</v>
      </c>
      <c r="F2223" s="1">
        <v>8</v>
      </c>
      <c r="G2223" s="1" t="s">
        <v>3694</v>
      </c>
      <c r="H2223" s="1" t="s">
        <v>6271</v>
      </c>
      <c r="I2223" s="1">
        <v>2</v>
      </c>
      <c r="L2223" s="1">
        <v>3</v>
      </c>
      <c r="M2223" s="1" t="s">
        <v>12215</v>
      </c>
      <c r="N2223" s="1" t="s">
        <v>11272</v>
      </c>
      <c r="S2223" s="1" t="s">
        <v>62</v>
      </c>
      <c r="T2223" s="1" t="s">
        <v>6363</v>
      </c>
      <c r="AC2223" s="1">
        <v>7</v>
      </c>
      <c r="AD2223" s="1" t="s">
        <v>392</v>
      </c>
      <c r="AE2223" s="1" t="s">
        <v>8532</v>
      </c>
    </row>
    <row r="2224" spans="1:72" ht="13.5" customHeight="1">
      <c r="A2224" s="7" t="str">
        <f>HYPERLINK("http://kyu.snu.ac.kr/sdhj/index.jsp?type=hj/GK14611_00IM0001_094a.jpg","1738_수남면_094a")</f>
        <v>1738_수남면_094a</v>
      </c>
      <c r="B2224" s="2">
        <v>1738</v>
      </c>
      <c r="C2224" s="2" t="s">
        <v>12795</v>
      </c>
      <c r="D2224" s="2" t="s">
        <v>12796</v>
      </c>
      <c r="E2224" s="2">
        <v>2223</v>
      </c>
      <c r="F2224" s="1">
        <v>8</v>
      </c>
      <c r="G2224" s="1" t="s">
        <v>3694</v>
      </c>
      <c r="H2224" s="1" t="s">
        <v>6271</v>
      </c>
      <c r="I2224" s="1">
        <v>2</v>
      </c>
      <c r="L2224" s="1">
        <v>4</v>
      </c>
      <c r="M2224" s="1" t="s">
        <v>12216</v>
      </c>
      <c r="N2224" s="1" t="s">
        <v>11191</v>
      </c>
      <c r="T2224" s="1" t="s">
        <v>12789</v>
      </c>
      <c r="U2224" s="1" t="s">
        <v>1806</v>
      </c>
      <c r="V2224" s="1" t="s">
        <v>6507</v>
      </c>
      <c r="W2224" s="1" t="s">
        <v>153</v>
      </c>
      <c r="X2224" s="1" t="s">
        <v>6765</v>
      </c>
      <c r="Y2224" s="1" t="s">
        <v>3757</v>
      </c>
      <c r="Z2224" s="1" t="s">
        <v>7562</v>
      </c>
      <c r="AC2224" s="1">
        <v>56</v>
      </c>
      <c r="AD2224" s="1" t="s">
        <v>328</v>
      </c>
      <c r="AE2224" s="1" t="s">
        <v>8554</v>
      </c>
      <c r="AJ2224" s="1" t="s">
        <v>17</v>
      </c>
      <c r="AK2224" s="1" t="s">
        <v>8760</v>
      </c>
      <c r="AL2224" s="1" t="s">
        <v>50</v>
      </c>
      <c r="AM2224" s="1" t="s">
        <v>11050</v>
      </c>
      <c r="AT2224" s="1" t="s">
        <v>79</v>
      </c>
      <c r="AU2224" s="1" t="s">
        <v>6493</v>
      </c>
      <c r="AV2224" s="1" t="s">
        <v>3711</v>
      </c>
      <c r="AW2224" s="1" t="s">
        <v>9213</v>
      </c>
      <c r="BG2224" s="1" t="s">
        <v>79</v>
      </c>
      <c r="BH2224" s="1" t="s">
        <v>6493</v>
      </c>
      <c r="BI2224" s="1" t="s">
        <v>1727</v>
      </c>
      <c r="BJ2224" s="1" t="s">
        <v>9903</v>
      </c>
      <c r="BK2224" s="1" t="s">
        <v>81</v>
      </c>
      <c r="BL2224" s="1" t="s">
        <v>8866</v>
      </c>
      <c r="BM2224" s="1" t="s">
        <v>3705</v>
      </c>
      <c r="BN2224" s="1" t="s">
        <v>10351</v>
      </c>
      <c r="BO2224" s="1" t="s">
        <v>48</v>
      </c>
      <c r="BP2224" s="1" t="s">
        <v>6678</v>
      </c>
      <c r="BQ2224" s="1" t="s">
        <v>3713</v>
      </c>
      <c r="BR2224" s="1" t="s">
        <v>11116</v>
      </c>
      <c r="BS2224" s="1" t="s">
        <v>50</v>
      </c>
      <c r="BT2224" s="1" t="s">
        <v>11050</v>
      </c>
    </row>
    <row r="2225" spans="1:72" ht="13.5" customHeight="1">
      <c r="A2225" s="7" t="str">
        <f>HYPERLINK("http://kyu.snu.ac.kr/sdhj/index.jsp?type=hj/GK14611_00IM0001_094a.jpg","1738_수남면_094a")</f>
        <v>1738_수남면_094a</v>
      </c>
      <c r="B2225" s="2">
        <v>1738</v>
      </c>
      <c r="C2225" s="2" t="s">
        <v>12779</v>
      </c>
      <c r="D2225" s="2" t="s">
        <v>12780</v>
      </c>
      <c r="E2225" s="2">
        <v>2224</v>
      </c>
      <c r="F2225" s="1">
        <v>8</v>
      </c>
      <c r="G2225" s="1" t="s">
        <v>3694</v>
      </c>
      <c r="H2225" s="1" t="s">
        <v>6271</v>
      </c>
      <c r="I2225" s="1">
        <v>2</v>
      </c>
      <c r="L2225" s="1">
        <v>4</v>
      </c>
      <c r="M2225" s="1" t="s">
        <v>12216</v>
      </c>
      <c r="N2225" s="1" t="s">
        <v>11191</v>
      </c>
      <c r="S2225" s="1" t="s">
        <v>51</v>
      </c>
      <c r="T2225" s="1" t="s">
        <v>6364</v>
      </c>
      <c r="W2225" s="1" t="s">
        <v>1202</v>
      </c>
      <c r="X2225" s="1" t="s">
        <v>6737</v>
      </c>
      <c r="Y2225" s="1" t="s">
        <v>53</v>
      </c>
      <c r="Z2225" s="1" t="s">
        <v>6773</v>
      </c>
      <c r="AC2225" s="1">
        <v>55</v>
      </c>
      <c r="AD2225" s="1" t="s">
        <v>201</v>
      </c>
      <c r="AE2225" s="1" t="s">
        <v>8542</v>
      </c>
      <c r="AJ2225" s="1" t="s">
        <v>17</v>
      </c>
      <c r="AK2225" s="1" t="s">
        <v>8760</v>
      </c>
      <c r="AL2225" s="1" t="s">
        <v>55</v>
      </c>
      <c r="AM2225" s="1" t="s">
        <v>8766</v>
      </c>
      <c r="AT2225" s="1" t="s">
        <v>81</v>
      </c>
      <c r="AU2225" s="1" t="s">
        <v>8866</v>
      </c>
      <c r="AV2225" s="1" t="s">
        <v>3758</v>
      </c>
      <c r="AW2225" s="1" t="s">
        <v>9212</v>
      </c>
      <c r="BG2225" s="1" t="s">
        <v>255</v>
      </c>
      <c r="BH2225" s="1" t="s">
        <v>6490</v>
      </c>
      <c r="BI2225" s="1" t="s">
        <v>220</v>
      </c>
      <c r="BJ2225" s="1" t="s">
        <v>7948</v>
      </c>
      <c r="BK2225" s="1" t="s">
        <v>3745</v>
      </c>
      <c r="BL2225" s="1" t="s">
        <v>10132</v>
      </c>
      <c r="BM2225" s="1" t="s">
        <v>3746</v>
      </c>
      <c r="BN2225" s="1" t="s">
        <v>10350</v>
      </c>
      <c r="BO2225" s="1" t="s">
        <v>81</v>
      </c>
      <c r="BP2225" s="1" t="s">
        <v>8866</v>
      </c>
      <c r="BQ2225" s="1" t="s">
        <v>3759</v>
      </c>
      <c r="BR2225" s="1" t="s">
        <v>10797</v>
      </c>
      <c r="BS2225" s="1" t="s">
        <v>55</v>
      </c>
      <c r="BT2225" s="1" t="s">
        <v>8766</v>
      </c>
    </row>
    <row r="2226" spans="1:72" ht="13.5" customHeight="1">
      <c r="A2226" s="7" t="str">
        <f>HYPERLINK("http://kyu.snu.ac.kr/sdhj/index.jsp?type=hj/GK14611_00IM0001_094a.jpg","1738_수남면_094a")</f>
        <v>1738_수남면_094a</v>
      </c>
      <c r="B2226" s="2">
        <v>1738</v>
      </c>
      <c r="C2226" s="2" t="s">
        <v>12692</v>
      </c>
      <c r="D2226" s="2" t="s">
        <v>12693</v>
      </c>
      <c r="E2226" s="2">
        <v>2225</v>
      </c>
      <c r="F2226" s="1">
        <v>8</v>
      </c>
      <c r="G2226" s="1" t="s">
        <v>3694</v>
      </c>
      <c r="H2226" s="1" t="s">
        <v>6271</v>
      </c>
      <c r="I2226" s="1">
        <v>2</v>
      </c>
      <c r="L2226" s="1">
        <v>4</v>
      </c>
      <c r="M2226" s="1" t="s">
        <v>12216</v>
      </c>
      <c r="N2226" s="1" t="s">
        <v>11191</v>
      </c>
      <c r="S2226" s="1" t="s">
        <v>83</v>
      </c>
      <c r="T2226" s="1" t="s">
        <v>6369</v>
      </c>
      <c r="U2226" s="1" t="s">
        <v>136</v>
      </c>
      <c r="V2226" s="1" t="s">
        <v>6575</v>
      </c>
      <c r="Y2226" s="1" t="s">
        <v>3760</v>
      </c>
      <c r="Z2226" s="1" t="s">
        <v>6941</v>
      </c>
      <c r="AC2226" s="1">
        <v>23</v>
      </c>
      <c r="AD2226" s="1" t="s">
        <v>284</v>
      </c>
      <c r="AE2226" s="1" t="s">
        <v>8572</v>
      </c>
    </row>
    <row r="2227" spans="1:72" ht="13.5" customHeight="1">
      <c r="A2227" s="7" t="str">
        <f>HYPERLINK("http://kyu.snu.ac.kr/sdhj/index.jsp?type=hj/GK14611_00IM0001_094a.jpg","1738_수남면_094a")</f>
        <v>1738_수남면_094a</v>
      </c>
      <c r="B2227" s="2">
        <v>1738</v>
      </c>
      <c r="C2227" s="2" t="s">
        <v>12874</v>
      </c>
      <c r="D2227" s="2" t="s">
        <v>12875</v>
      </c>
      <c r="E2227" s="2">
        <v>2226</v>
      </c>
      <c r="F2227" s="1">
        <v>8</v>
      </c>
      <c r="G2227" s="1" t="s">
        <v>3694</v>
      </c>
      <c r="H2227" s="1" t="s">
        <v>6271</v>
      </c>
      <c r="I2227" s="1">
        <v>2</v>
      </c>
      <c r="L2227" s="1">
        <v>5</v>
      </c>
      <c r="M2227" s="1" t="s">
        <v>12217</v>
      </c>
      <c r="N2227" s="1" t="s">
        <v>12218</v>
      </c>
      <c r="T2227" s="1" t="s">
        <v>13883</v>
      </c>
      <c r="U2227" s="1" t="s">
        <v>79</v>
      </c>
      <c r="V2227" s="1" t="s">
        <v>6493</v>
      </c>
      <c r="W2227" s="1" t="s">
        <v>153</v>
      </c>
      <c r="X2227" s="1" t="s">
        <v>6765</v>
      </c>
      <c r="Y2227" s="1" t="s">
        <v>3761</v>
      </c>
      <c r="Z2227" s="1" t="s">
        <v>7561</v>
      </c>
      <c r="AC2227" s="1">
        <v>25</v>
      </c>
      <c r="AD2227" s="1" t="s">
        <v>487</v>
      </c>
      <c r="AE2227" s="1" t="s">
        <v>8536</v>
      </c>
      <c r="AJ2227" s="1" t="s">
        <v>17</v>
      </c>
      <c r="AK2227" s="1" t="s">
        <v>8760</v>
      </c>
      <c r="AL2227" s="1" t="s">
        <v>50</v>
      </c>
      <c r="AM2227" s="1" t="s">
        <v>11050</v>
      </c>
      <c r="AT2227" s="1" t="s">
        <v>81</v>
      </c>
      <c r="AU2227" s="1" t="s">
        <v>8866</v>
      </c>
      <c r="AV2227" s="1" t="s">
        <v>2523</v>
      </c>
      <c r="AW2227" s="1" t="s">
        <v>9204</v>
      </c>
      <c r="BG2227" s="1" t="s">
        <v>81</v>
      </c>
      <c r="BH2227" s="1" t="s">
        <v>8866</v>
      </c>
      <c r="BI2227" s="1" t="s">
        <v>3762</v>
      </c>
      <c r="BJ2227" s="1" t="s">
        <v>9559</v>
      </c>
      <c r="BK2227" s="1" t="s">
        <v>81</v>
      </c>
      <c r="BL2227" s="1" t="s">
        <v>8866</v>
      </c>
      <c r="BM2227" s="1" t="s">
        <v>2167</v>
      </c>
      <c r="BN2227" s="1" t="s">
        <v>9903</v>
      </c>
      <c r="BO2227" s="1" t="s">
        <v>81</v>
      </c>
      <c r="BP2227" s="1" t="s">
        <v>8866</v>
      </c>
      <c r="BQ2227" s="1" t="s">
        <v>3763</v>
      </c>
      <c r="BR2227" s="1" t="s">
        <v>10792</v>
      </c>
      <c r="BS2227" s="1" t="s">
        <v>55</v>
      </c>
      <c r="BT2227" s="1" t="s">
        <v>8766</v>
      </c>
    </row>
    <row r="2228" spans="1:72" ht="13.5" customHeight="1">
      <c r="A2228" s="7" t="str">
        <f>HYPERLINK("http://kyu.snu.ac.kr/sdhj/index.jsp?type=hj/GK14611_00IM0001_094a.jpg","1738_수남면_094a")</f>
        <v>1738_수남면_094a</v>
      </c>
      <c r="B2228" s="2">
        <v>1738</v>
      </c>
      <c r="C2228" s="2" t="s">
        <v>12782</v>
      </c>
      <c r="D2228" s="2" t="s">
        <v>12783</v>
      </c>
      <c r="E2228" s="2">
        <v>2227</v>
      </c>
      <c r="F2228" s="1">
        <v>8</v>
      </c>
      <c r="G2228" s="1" t="s">
        <v>3694</v>
      </c>
      <c r="H2228" s="1" t="s">
        <v>6271</v>
      </c>
      <c r="I2228" s="1">
        <v>2</v>
      </c>
      <c r="L2228" s="1">
        <v>5</v>
      </c>
      <c r="M2228" s="1" t="s">
        <v>12217</v>
      </c>
      <c r="N2228" s="1" t="s">
        <v>12218</v>
      </c>
      <c r="S2228" s="1" t="s">
        <v>51</v>
      </c>
      <c r="T2228" s="1" t="s">
        <v>6364</v>
      </c>
      <c r="W2228" s="1" t="s">
        <v>1607</v>
      </c>
      <c r="X2228" s="1" t="s">
        <v>13884</v>
      </c>
      <c r="Y2228" s="1" t="s">
        <v>10</v>
      </c>
      <c r="Z2228" s="1" t="s">
        <v>6747</v>
      </c>
      <c r="AC2228" s="1">
        <v>27</v>
      </c>
      <c r="AD2228" s="1" t="s">
        <v>476</v>
      </c>
      <c r="AE2228" s="1" t="s">
        <v>7652</v>
      </c>
      <c r="AJ2228" s="1" t="s">
        <v>17</v>
      </c>
      <c r="AK2228" s="1" t="s">
        <v>8760</v>
      </c>
      <c r="AL2228" s="1" t="s">
        <v>3764</v>
      </c>
      <c r="AM2228" s="1" t="s">
        <v>8782</v>
      </c>
      <c r="AT2228" s="1" t="s">
        <v>79</v>
      </c>
      <c r="AU2228" s="1" t="s">
        <v>6493</v>
      </c>
      <c r="AV2228" s="1" t="s">
        <v>3765</v>
      </c>
      <c r="AW2228" s="1" t="s">
        <v>9211</v>
      </c>
      <c r="BG2228" s="1" t="s">
        <v>3766</v>
      </c>
      <c r="BH2228" s="1" t="s">
        <v>9682</v>
      </c>
      <c r="BI2228" s="1" t="s">
        <v>3767</v>
      </c>
      <c r="BJ2228" s="1" t="s">
        <v>9915</v>
      </c>
      <c r="BK2228" s="1" t="s">
        <v>3768</v>
      </c>
      <c r="BL2228" s="1" t="s">
        <v>10131</v>
      </c>
      <c r="BM2228" s="1" t="s">
        <v>2948</v>
      </c>
      <c r="BN2228" s="1" t="s">
        <v>7819</v>
      </c>
      <c r="BO2228" s="1" t="s">
        <v>79</v>
      </c>
      <c r="BP2228" s="1" t="s">
        <v>6493</v>
      </c>
      <c r="BQ2228" s="1" t="s">
        <v>3769</v>
      </c>
      <c r="BR2228" s="1" t="s">
        <v>10787</v>
      </c>
      <c r="BS2228" s="1" t="s">
        <v>826</v>
      </c>
      <c r="BT2228" s="1" t="s">
        <v>8690</v>
      </c>
    </row>
    <row r="2229" spans="1:72" ht="13.5" customHeight="1">
      <c r="A2229" s="7" t="str">
        <f>HYPERLINK("http://kyu.snu.ac.kr/sdhj/index.jsp?type=hj/GK14611_00IM0001_094a.jpg","1738_수남면_094a")</f>
        <v>1738_수남면_094a</v>
      </c>
      <c r="B2229" s="2">
        <v>1738</v>
      </c>
      <c r="C2229" s="2" t="s">
        <v>12700</v>
      </c>
      <c r="D2229" s="2" t="s">
        <v>12701</v>
      </c>
      <c r="E2229" s="2">
        <v>2228</v>
      </c>
      <c r="F2229" s="1">
        <v>8</v>
      </c>
      <c r="G2229" s="1" t="s">
        <v>3694</v>
      </c>
      <c r="H2229" s="1" t="s">
        <v>6271</v>
      </c>
      <c r="I2229" s="1">
        <v>2</v>
      </c>
      <c r="L2229" s="1">
        <v>5</v>
      </c>
      <c r="M2229" s="1" t="s">
        <v>12217</v>
      </c>
      <c r="N2229" s="1" t="s">
        <v>12218</v>
      </c>
      <c r="S2229" s="1" t="s">
        <v>152</v>
      </c>
      <c r="T2229" s="1" t="s">
        <v>6372</v>
      </c>
      <c r="W2229" s="1" t="s">
        <v>1202</v>
      </c>
      <c r="X2229" s="1" t="s">
        <v>6737</v>
      </c>
      <c r="Y2229" s="1" t="s">
        <v>170</v>
      </c>
      <c r="Z2229" s="1" t="s">
        <v>6819</v>
      </c>
      <c r="AC2229" s="1">
        <v>67</v>
      </c>
      <c r="AD2229" s="1" t="s">
        <v>580</v>
      </c>
      <c r="AE2229" s="1" t="s">
        <v>8555</v>
      </c>
    </row>
    <row r="2230" spans="1:72" ht="13.5" customHeight="1">
      <c r="A2230" s="7" t="str">
        <f>HYPERLINK("http://kyu.snu.ac.kr/sdhj/index.jsp?type=hj/GK14611_00IM0001_094a.jpg","1738_수남면_094a")</f>
        <v>1738_수남면_094a</v>
      </c>
      <c r="B2230" s="2">
        <v>1738</v>
      </c>
      <c r="C2230" s="2" t="s">
        <v>13885</v>
      </c>
      <c r="D2230" s="2" t="s">
        <v>13886</v>
      </c>
      <c r="E2230" s="2">
        <v>2229</v>
      </c>
      <c r="F2230" s="1">
        <v>8</v>
      </c>
      <c r="G2230" s="1" t="s">
        <v>3694</v>
      </c>
      <c r="H2230" s="1" t="s">
        <v>6271</v>
      </c>
      <c r="I2230" s="1">
        <v>2</v>
      </c>
      <c r="L2230" s="1">
        <v>5</v>
      </c>
      <c r="M2230" s="1" t="s">
        <v>12217</v>
      </c>
      <c r="N2230" s="1" t="s">
        <v>12218</v>
      </c>
      <c r="S2230" s="1" t="s">
        <v>83</v>
      </c>
      <c r="T2230" s="1" t="s">
        <v>6369</v>
      </c>
      <c r="Y2230" s="1" t="s">
        <v>85</v>
      </c>
      <c r="Z2230" s="1" t="s">
        <v>6791</v>
      </c>
      <c r="AC2230" s="1">
        <v>8</v>
      </c>
      <c r="AD2230" s="1" t="s">
        <v>580</v>
      </c>
      <c r="AE2230" s="1" t="s">
        <v>8555</v>
      </c>
    </row>
    <row r="2231" spans="1:72" ht="13.5" customHeight="1">
      <c r="A2231" s="7" t="str">
        <f>HYPERLINK("http://kyu.snu.ac.kr/sdhj/index.jsp?type=hj/GK14611_00IM0001_094a.jpg","1738_수남면_094a")</f>
        <v>1738_수남면_094a</v>
      </c>
      <c r="B2231" s="2">
        <v>1738</v>
      </c>
      <c r="C2231" s="2" t="s">
        <v>13885</v>
      </c>
      <c r="D2231" s="2" t="s">
        <v>13886</v>
      </c>
      <c r="E2231" s="2">
        <v>2230</v>
      </c>
      <c r="F2231" s="1">
        <v>8</v>
      </c>
      <c r="G2231" s="1" t="s">
        <v>3694</v>
      </c>
      <c r="H2231" s="1" t="s">
        <v>6271</v>
      </c>
      <c r="I2231" s="1">
        <v>2</v>
      </c>
      <c r="L2231" s="1">
        <v>5</v>
      </c>
      <c r="M2231" s="1" t="s">
        <v>12217</v>
      </c>
      <c r="N2231" s="1" t="s">
        <v>12218</v>
      </c>
      <c r="S2231" s="1" t="s">
        <v>62</v>
      </c>
      <c r="T2231" s="1" t="s">
        <v>6363</v>
      </c>
      <c r="AC2231" s="1">
        <v>5</v>
      </c>
      <c r="AD2231" s="1" t="s">
        <v>180</v>
      </c>
      <c r="AE2231" s="1" t="s">
        <v>8530</v>
      </c>
    </row>
    <row r="2232" spans="1:72" ht="13.5" customHeight="1">
      <c r="A2232" s="7" t="str">
        <f>HYPERLINK("http://kyu.snu.ac.kr/sdhj/index.jsp?type=hj/GK14611_00IM0001_094b.jpg","1738_수남면_094b")</f>
        <v>1738_수남면_094b</v>
      </c>
      <c r="B2232" s="2">
        <v>1738</v>
      </c>
      <c r="C2232" s="2" t="s">
        <v>13885</v>
      </c>
      <c r="D2232" s="2" t="s">
        <v>13886</v>
      </c>
      <c r="E2232" s="2">
        <v>2231</v>
      </c>
      <c r="F2232" s="1">
        <v>8</v>
      </c>
      <c r="G2232" s="1" t="s">
        <v>3694</v>
      </c>
      <c r="H2232" s="1" t="s">
        <v>6271</v>
      </c>
      <c r="I2232" s="1">
        <v>3</v>
      </c>
      <c r="J2232" s="1" t="s">
        <v>3770</v>
      </c>
      <c r="K2232" s="1" t="s">
        <v>11793</v>
      </c>
      <c r="L2232" s="1">
        <v>1</v>
      </c>
      <c r="M2232" s="1" t="s">
        <v>12219</v>
      </c>
      <c r="N2232" s="1" t="s">
        <v>12220</v>
      </c>
      <c r="T2232" s="1" t="s">
        <v>12930</v>
      </c>
      <c r="U2232" s="1" t="s">
        <v>159</v>
      </c>
      <c r="V2232" s="1" t="s">
        <v>6472</v>
      </c>
      <c r="W2232" s="1" t="s">
        <v>153</v>
      </c>
      <c r="X2232" s="1" t="s">
        <v>6765</v>
      </c>
      <c r="Y2232" s="1" t="s">
        <v>3771</v>
      </c>
      <c r="Z2232" s="1" t="s">
        <v>7519</v>
      </c>
      <c r="AC2232" s="1">
        <v>42</v>
      </c>
      <c r="AD2232" s="1" t="s">
        <v>636</v>
      </c>
      <c r="AE2232" s="1" t="s">
        <v>8539</v>
      </c>
      <c r="AJ2232" s="1" t="s">
        <v>17</v>
      </c>
      <c r="AK2232" s="1" t="s">
        <v>8760</v>
      </c>
      <c r="AL2232" s="1" t="s">
        <v>50</v>
      </c>
      <c r="AM2232" s="1" t="s">
        <v>11050</v>
      </c>
      <c r="AT2232" s="1" t="s">
        <v>81</v>
      </c>
      <c r="AU2232" s="1" t="s">
        <v>8866</v>
      </c>
      <c r="AV2232" s="1" t="s">
        <v>3772</v>
      </c>
      <c r="AW2232" s="1" t="s">
        <v>9210</v>
      </c>
      <c r="BG2232" s="1" t="s">
        <v>81</v>
      </c>
      <c r="BH2232" s="1" t="s">
        <v>8866</v>
      </c>
      <c r="BI2232" s="1" t="s">
        <v>3762</v>
      </c>
      <c r="BJ2232" s="1" t="s">
        <v>9559</v>
      </c>
      <c r="BK2232" s="1" t="s">
        <v>81</v>
      </c>
      <c r="BL2232" s="1" t="s">
        <v>8866</v>
      </c>
      <c r="BM2232" s="1" t="s">
        <v>2167</v>
      </c>
      <c r="BN2232" s="1" t="s">
        <v>9903</v>
      </c>
      <c r="BO2232" s="1" t="s">
        <v>81</v>
      </c>
      <c r="BP2232" s="1" t="s">
        <v>8866</v>
      </c>
      <c r="BQ2232" s="1" t="s">
        <v>3773</v>
      </c>
      <c r="BR2232" s="1" t="s">
        <v>11339</v>
      </c>
      <c r="BS2232" s="1" t="s">
        <v>2137</v>
      </c>
      <c r="BT2232" s="1" t="s">
        <v>8662</v>
      </c>
    </row>
    <row r="2233" spans="1:72" ht="13.5" customHeight="1">
      <c r="A2233" s="7" t="str">
        <f>HYPERLINK("http://kyu.snu.ac.kr/sdhj/index.jsp?type=hj/GK14611_00IM0001_094b.jpg","1738_수남면_094b")</f>
        <v>1738_수남면_094b</v>
      </c>
      <c r="B2233" s="2">
        <v>1738</v>
      </c>
      <c r="C2233" s="2" t="s">
        <v>13651</v>
      </c>
      <c r="D2233" s="2" t="s">
        <v>13652</v>
      </c>
      <c r="E2233" s="2">
        <v>2232</v>
      </c>
      <c r="F2233" s="1">
        <v>8</v>
      </c>
      <c r="G2233" s="1" t="s">
        <v>3694</v>
      </c>
      <c r="H2233" s="1" t="s">
        <v>6271</v>
      </c>
      <c r="I2233" s="1">
        <v>3</v>
      </c>
      <c r="L2233" s="1">
        <v>1</v>
      </c>
      <c r="M2233" s="1" t="s">
        <v>12219</v>
      </c>
      <c r="N2233" s="1" t="s">
        <v>12220</v>
      </c>
      <c r="S2233" s="1" t="s">
        <v>51</v>
      </c>
      <c r="T2233" s="1" t="s">
        <v>6364</v>
      </c>
      <c r="W2233" s="1" t="s">
        <v>526</v>
      </c>
      <c r="X2233" s="1" t="s">
        <v>6712</v>
      </c>
      <c r="Y2233" s="1" t="s">
        <v>10</v>
      </c>
      <c r="Z2233" s="1" t="s">
        <v>6747</v>
      </c>
      <c r="AC2233" s="1">
        <v>37</v>
      </c>
      <c r="AD2233" s="1" t="s">
        <v>189</v>
      </c>
      <c r="AE2233" s="1" t="s">
        <v>8533</v>
      </c>
      <c r="AJ2233" s="1" t="s">
        <v>17</v>
      </c>
      <c r="AK2233" s="1" t="s">
        <v>8760</v>
      </c>
      <c r="AL2233" s="1" t="s">
        <v>103</v>
      </c>
      <c r="AM2233" s="1" t="s">
        <v>8747</v>
      </c>
      <c r="AT2233" s="1" t="s">
        <v>81</v>
      </c>
      <c r="AU2233" s="1" t="s">
        <v>8866</v>
      </c>
      <c r="AV2233" s="1" t="s">
        <v>3774</v>
      </c>
      <c r="AW2233" s="1" t="s">
        <v>9209</v>
      </c>
      <c r="BG2233" s="1" t="s">
        <v>81</v>
      </c>
      <c r="BH2233" s="1" t="s">
        <v>8866</v>
      </c>
      <c r="BI2233" s="1" t="s">
        <v>3775</v>
      </c>
      <c r="BJ2233" s="1" t="s">
        <v>9914</v>
      </c>
      <c r="BK2233" s="1" t="s">
        <v>81</v>
      </c>
      <c r="BL2233" s="1" t="s">
        <v>8866</v>
      </c>
      <c r="BM2233" s="1" t="s">
        <v>3776</v>
      </c>
      <c r="BN2233" s="1" t="s">
        <v>9099</v>
      </c>
      <c r="BO2233" s="1" t="s">
        <v>81</v>
      </c>
      <c r="BP2233" s="1" t="s">
        <v>8866</v>
      </c>
      <c r="BQ2233" s="1" t="s">
        <v>2587</v>
      </c>
      <c r="BR2233" s="1" t="s">
        <v>10796</v>
      </c>
      <c r="BS2233" s="1" t="s">
        <v>41</v>
      </c>
      <c r="BT2233" s="1" t="s">
        <v>8676</v>
      </c>
    </row>
    <row r="2234" spans="1:72" ht="13.5" customHeight="1">
      <c r="A2234" s="7" t="str">
        <f>HYPERLINK("http://kyu.snu.ac.kr/sdhj/index.jsp?type=hj/GK14611_00IM0001_094b.jpg","1738_수남면_094b")</f>
        <v>1738_수남면_094b</v>
      </c>
      <c r="B2234" s="2">
        <v>1738</v>
      </c>
      <c r="C2234" s="2" t="s">
        <v>12866</v>
      </c>
      <c r="D2234" s="2" t="s">
        <v>12867</v>
      </c>
      <c r="E2234" s="2">
        <v>2233</v>
      </c>
      <c r="F2234" s="1">
        <v>8</v>
      </c>
      <c r="G2234" s="1" t="s">
        <v>3694</v>
      </c>
      <c r="H2234" s="1" t="s">
        <v>6271</v>
      </c>
      <c r="I2234" s="1">
        <v>3</v>
      </c>
      <c r="L2234" s="1">
        <v>1</v>
      </c>
      <c r="M2234" s="1" t="s">
        <v>12219</v>
      </c>
      <c r="N2234" s="1" t="s">
        <v>12220</v>
      </c>
      <c r="S2234" s="1" t="s">
        <v>60</v>
      </c>
      <c r="T2234" s="1" t="s">
        <v>6373</v>
      </c>
      <c r="AC2234" s="1">
        <v>10</v>
      </c>
      <c r="AD2234" s="1" t="s">
        <v>127</v>
      </c>
      <c r="AE2234" s="1" t="s">
        <v>8557</v>
      </c>
    </row>
    <row r="2235" spans="1:72" ht="13.5" customHeight="1">
      <c r="A2235" s="7" t="str">
        <f>HYPERLINK("http://kyu.snu.ac.kr/sdhj/index.jsp?type=hj/GK14611_00IM0001_094b.jpg","1738_수남면_094b")</f>
        <v>1738_수남면_094b</v>
      </c>
      <c r="B2235" s="2">
        <v>1738</v>
      </c>
      <c r="C2235" s="2" t="s">
        <v>12766</v>
      </c>
      <c r="D2235" s="2" t="s">
        <v>12767</v>
      </c>
      <c r="E2235" s="2">
        <v>2234</v>
      </c>
      <c r="F2235" s="1">
        <v>8</v>
      </c>
      <c r="G2235" s="1" t="s">
        <v>3694</v>
      </c>
      <c r="H2235" s="1" t="s">
        <v>6271</v>
      </c>
      <c r="I2235" s="1">
        <v>3</v>
      </c>
      <c r="L2235" s="1">
        <v>1</v>
      </c>
      <c r="M2235" s="1" t="s">
        <v>12219</v>
      </c>
      <c r="N2235" s="1" t="s">
        <v>12220</v>
      </c>
      <c r="S2235" s="1" t="s">
        <v>62</v>
      </c>
      <c r="T2235" s="1" t="s">
        <v>6363</v>
      </c>
      <c r="AC2235" s="1">
        <v>7</v>
      </c>
      <c r="AD2235" s="1" t="s">
        <v>392</v>
      </c>
      <c r="AE2235" s="1" t="s">
        <v>8532</v>
      </c>
    </row>
    <row r="2236" spans="1:72" ht="13.5" customHeight="1">
      <c r="A2236" s="7" t="str">
        <f>HYPERLINK("http://kyu.snu.ac.kr/sdhj/index.jsp?type=hj/GK14611_00IM0001_094b.jpg","1738_수남면_094b")</f>
        <v>1738_수남면_094b</v>
      </c>
      <c r="B2236" s="2">
        <v>1738</v>
      </c>
      <c r="C2236" s="2" t="s">
        <v>12766</v>
      </c>
      <c r="D2236" s="2" t="s">
        <v>12767</v>
      </c>
      <c r="E2236" s="2">
        <v>2235</v>
      </c>
      <c r="F2236" s="1">
        <v>8</v>
      </c>
      <c r="G2236" s="1" t="s">
        <v>3694</v>
      </c>
      <c r="H2236" s="1" t="s">
        <v>6271</v>
      </c>
      <c r="I2236" s="1">
        <v>3</v>
      </c>
      <c r="L2236" s="1">
        <v>1</v>
      </c>
      <c r="M2236" s="1" t="s">
        <v>12219</v>
      </c>
      <c r="N2236" s="1" t="s">
        <v>12220</v>
      </c>
      <c r="S2236" s="1" t="s">
        <v>155</v>
      </c>
      <c r="T2236" s="1" t="s">
        <v>6397</v>
      </c>
      <c r="AC2236" s="1">
        <v>20</v>
      </c>
      <c r="AD2236" s="1" t="s">
        <v>63</v>
      </c>
      <c r="AE2236" s="1" t="s">
        <v>8535</v>
      </c>
    </row>
    <row r="2237" spans="1:72" ht="13.5" customHeight="1">
      <c r="A2237" s="7" t="str">
        <f>HYPERLINK("http://kyu.snu.ac.kr/sdhj/index.jsp?type=hj/GK14611_00IM0001_094b.jpg","1738_수남면_094b")</f>
        <v>1738_수남면_094b</v>
      </c>
      <c r="B2237" s="2">
        <v>1738</v>
      </c>
      <c r="C2237" s="2" t="s">
        <v>12766</v>
      </c>
      <c r="D2237" s="2" t="s">
        <v>12767</v>
      </c>
      <c r="E2237" s="2">
        <v>2236</v>
      </c>
      <c r="F2237" s="1">
        <v>8</v>
      </c>
      <c r="G2237" s="1" t="s">
        <v>3694</v>
      </c>
      <c r="H2237" s="1" t="s">
        <v>6271</v>
      </c>
      <c r="I2237" s="1">
        <v>3</v>
      </c>
      <c r="L2237" s="1">
        <v>2</v>
      </c>
      <c r="M2237" s="1" t="s">
        <v>3770</v>
      </c>
      <c r="N2237" s="1" t="s">
        <v>11793</v>
      </c>
      <c r="T2237" s="1" t="s">
        <v>12930</v>
      </c>
      <c r="U2237" s="1" t="s">
        <v>79</v>
      </c>
      <c r="V2237" s="1" t="s">
        <v>6493</v>
      </c>
      <c r="W2237" s="1" t="s">
        <v>153</v>
      </c>
      <c r="X2237" s="1" t="s">
        <v>6765</v>
      </c>
      <c r="Y2237" s="1" t="s">
        <v>981</v>
      </c>
      <c r="Z2237" s="1" t="s">
        <v>7560</v>
      </c>
      <c r="AC2237" s="1">
        <v>49</v>
      </c>
      <c r="AD2237" s="1" t="s">
        <v>585</v>
      </c>
      <c r="AE2237" s="1" t="s">
        <v>8544</v>
      </c>
      <c r="AJ2237" s="1" t="s">
        <v>17</v>
      </c>
      <c r="AK2237" s="1" t="s">
        <v>8760</v>
      </c>
      <c r="AL2237" s="1" t="s">
        <v>50</v>
      </c>
      <c r="AM2237" s="1" t="s">
        <v>11050</v>
      </c>
      <c r="AT2237" s="1" t="s">
        <v>81</v>
      </c>
      <c r="AU2237" s="1" t="s">
        <v>8866</v>
      </c>
      <c r="AV2237" s="1" t="s">
        <v>2523</v>
      </c>
      <c r="AW2237" s="1" t="s">
        <v>9204</v>
      </c>
      <c r="BG2237" s="1" t="s">
        <v>81</v>
      </c>
      <c r="BH2237" s="1" t="s">
        <v>8866</v>
      </c>
      <c r="BI2237" s="1" t="s">
        <v>3762</v>
      </c>
      <c r="BJ2237" s="1" t="s">
        <v>9559</v>
      </c>
      <c r="BK2237" s="1" t="s">
        <v>81</v>
      </c>
      <c r="BL2237" s="1" t="s">
        <v>8866</v>
      </c>
      <c r="BM2237" s="1" t="s">
        <v>2167</v>
      </c>
      <c r="BN2237" s="1" t="s">
        <v>9903</v>
      </c>
      <c r="BO2237" s="1" t="s">
        <v>81</v>
      </c>
      <c r="BP2237" s="1" t="s">
        <v>8866</v>
      </c>
      <c r="BQ2237" s="1" t="s">
        <v>3763</v>
      </c>
      <c r="BR2237" s="1" t="s">
        <v>10792</v>
      </c>
      <c r="BS2237" s="1" t="s">
        <v>55</v>
      </c>
      <c r="BT2237" s="1" t="s">
        <v>8766</v>
      </c>
    </row>
    <row r="2238" spans="1:72" ht="13.5" customHeight="1">
      <c r="A2238" s="7" t="str">
        <f>HYPERLINK("http://kyu.snu.ac.kr/sdhj/index.jsp?type=hj/GK14611_00IM0001_094b.jpg","1738_수남면_094b")</f>
        <v>1738_수남면_094b</v>
      </c>
      <c r="B2238" s="2">
        <v>1738</v>
      </c>
      <c r="C2238" s="2" t="s">
        <v>12782</v>
      </c>
      <c r="D2238" s="2" t="s">
        <v>12783</v>
      </c>
      <c r="E2238" s="2">
        <v>2237</v>
      </c>
      <c r="F2238" s="1">
        <v>8</v>
      </c>
      <c r="G2238" s="1" t="s">
        <v>3694</v>
      </c>
      <c r="H2238" s="1" t="s">
        <v>6271</v>
      </c>
      <c r="I2238" s="1">
        <v>3</v>
      </c>
      <c r="L2238" s="1">
        <v>2</v>
      </c>
      <c r="M2238" s="1" t="s">
        <v>3770</v>
      </c>
      <c r="N2238" s="1" t="s">
        <v>11793</v>
      </c>
      <c r="S2238" s="1" t="s">
        <v>51</v>
      </c>
      <c r="T2238" s="1" t="s">
        <v>6364</v>
      </c>
      <c r="W2238" s="1" t="s">
        <v>386</v>
      </c>
      <c r="X2238" s="1" t="s">
        <v>6728</v>
      </c>
      <c r="Y2238" s="1" t="s">
        <v>10</v>
      </c>
      <c r="Z2238" s="1" t="s">
        <v>6747</v>
      </c>
      <c r="AC2238" s="1">
        <v>50</v>
      </c>
      <c r="AD2238" s="1" t="s">
        <v>469</v>
      </c>
      <c r="AE2238" s="1" t="s">
        <v>8574</v>
      </c>
      <c r="AJ2238" s="1" t="s">
        <v>17</v>
      </c>
      <c r="AK2238" s="1" t="s">
        <v>8760</v>
      </c>
      <c r="AL2238" s="1" t="s">
        <v>103</v>
      </c>
      <c r="AM2238" s="1" t="s">
        <v>8747</v>
      </c>
      <c r="AT2238" s="1" t="s">
        <v>81</v>
      </c>
      <c r="AU2238" s="1" t="s">
        <v>8866</v>
      </c>
      <c r="AV2238" s="1" t="s">
        <v>3777</v>
      </c>
      <c r="AW2238" s="1" t="s">
        <v>7372</v>
      </c>
      <c r="BG2238" s="1" t="s">
        <v>81</v>
      </c>
      <c r="BH2238" s="1" t="s">
        <v>8866</v>
      </c>
      <c r="BI2238" s="1" t="s">
        <v>3778</v>
      </c>
      <c r="BJ2238" s="1" t="s">
        <v>9913</v>
      </c>
      <c r="BK2238" s="1" t="s">
        <v>81</v>
      </c>
      <c r="BL2238" s="1" t="s">
        <v>8866</v>
      </c>
      <c r="BM2238" s="1" t="s">
        <v>205</v>
      </c>
      <c r="BN2238" s="1" t="s">
        <v>7815</v>
      </c>
      <c r="BO2238" s="1" t="s">
        <v>2384</v>
      </c>
      <c r="BP2238" s="1" t="s">
        <v>11439</v>
      </c>
      <c r="BQ2238" s="1" t="s">
        <v>3779</v>
      </c>
      <c r="BR2238" s="1" t="s">
        <v>10795</v>
      </c>
      <c r="BS2238" s="1" t="s">
        <v>207</v>
      </c>
      <c r="BT2238" s="1" t="s">
        <v>8740</v>
      </c>
    </row>
    <row r="2239" spans="1:72" ht="13.5" customHeight="1">
      <c r="A2239" s="7" t="str">
        <f>HYPERLINK("http://kyu.snu.ac.kr/sdhj/index.jsp?type=hj/GK14611_00IM0001_094b.jpg","1738_수남면_094b")</f>
        <v>1738_수남면_094b</v>
      </c>
      <c r="B2239" s="2">
        <v>1738</v>
      </c>
      <c r="C2239" s="2" t="s">
        <v>12725</v>
      </c>
      <c r="D2239" s="2" t="s">
        <v>12726</v>
      </c>
      <c r="E2239" s="2">
        <v>2238</v>
      </c>
      <c r="F2239" s="1">
        <v>8</v>
      </c>
      <c r="G2239" s="1" t="s">
        <v>3694</v>
      </c>
      <c r="H2239" s="1" t="s">
        <v>6271</v>
      </c>
      <c r="I2239" s="1">
        <v>3</v>
      </c>
      <c r="L2239" s="1">
        <v>2</v>
      </c>
      <c r="M2239" s="1" t="s">
        <v>3770</v>
      </c>
      <c r="N2239" s="1" t="s">
        <v>11793</v>
      </c>
      <c r="S2239" s="1" t="s">
        <v>83</v>
      </c>
      <c r="T2239" s="1" t="s">
        <v>6369</v>
      </c>
      <c r="U2239" s="1" t="s">
        <v>79</v>
      </c>
      <c r="V2239" s="1" t="s">
        <v>6493</v>
      </c>
      <c r="Y2239" s="1" t="s">
        <v>3780</v>
      </c>
      <c r="Z2239" s="1" t="s">
        <v>7559</v>
      </c>
      <c r="AC2239" s="1">
        <v>29</v>
      </c>
      <c r="AD2239" s="1" t="s">
        <v>433</v>
      </c>
      <c r="AE2239" s="1" t="s">
        <v>8537</v>
      </c>
    </row>
    <row r="2240" spans="1:72" ht="13.5" customHeight="1">
      <c r="A2240" s="7" t="str">
        <f>HYPERLINK("http://kyu.snu.ac.kr/sdhj/index.jsp?type=hj/GK14611_00IM0001_094b.jpg","1738_수남면_094b")</f>
        <v>1738_수남면_094b</v>
      </c>
      <c r="B2240" s="2">
        <v>1738</v>
      </c>
      <c r="C2240" s="2" t="s">
        <v>12766</v>
      </c>
      <c r="D2240" s="2" t="s">
        <v>12767</v>
      </c>
      <c r="E2240" s="2">
        <v>2239</v>
      </c>
      <c r="F2240" s="1">
        <v>8</v>
      </c>
      <c r="G2240" s="1" t="s">
        <v>3694</v>
      </c>
      <c r="H2240" s="1" t="s">
        <v>6271</v>
      </c>
      <c r="I2240" s="1">
        <v>3</v>
      </c>
      <c r="L2240" s="1">
        <v>2</v>
      </c>
      <c r="M2240" s="1" t="s">
        <v>3770</v>
      </c>
      <c r="N2240" s="1" t="s">
        <v>11793</v>
      </c>
      <c r="S2240" s="1" t="s">
        <v>475</v>
      </c>
      <c r="T2240" s="1" t="s">
        <v>6368</v>
      </c>
      <c r="W2240" s="1" t="s">
        <v>490</v>
      </c>
      <c r="X2240" s="1" t="s">
        <v>6730</v>
      </c>
      <c r="Y2240" s="1" t="s">
        <v>170</v>
      </c>
      <c r="Z2240" s="1" t="s">
        <v>6819</v>
      </c>
      <c r="AC2240" s="1">
        <v>26</v>
      </c>
      <c r="AD2240" s="1" t="s">
        <v>341</v>
      </c>
      <c r="AE2240" s="1" t="s">
        <v>8548</v>
      </c>
    </row>
    <row r="2241" spans="1:72" ht="13.5" customHeight="1">
      <c r="A2241" s="7" t="str">
        <f>HYPERLINK("http://kyu.snu.ac.kr/sdhj/index.jsp?type=hj/GK14611_00IM0001_094b.jpg","1738_수남면_094b")</f>
        <v>1738_수남면_094b</v>
      </c>
      <c r="B2241" s="2">
        <v>1738</v>
      </c>
      <c r="C2241" s="2" t="s">
        <v>12766</v>
      </c>
      <c r="D2241" s="2" t="s">
        <v>12767</v>
      </c>
      <c r="E2241" s="2">
        <v>2240</v>
      </c>
      <c r="F2241" s="1">
        <v>8</v>
      </c>
      <c r="G2241" s="1" t="s">
        <v>3694</v>
      </c>
      <c r="H2241" s="1" t="s">
        <v>6271</v>
      </c>
      <c r="I2241" s="1">
        <v>3</v>
      </c>
      <c r="L2241" s="1">
        <v>2</v>
      </c>
      <c r="M2241" s="1" t="s">
        <v>3770</v>
      </c>
      <c r="N2241" s="1" t="s">
        <v>11793</v>
      </c>
      <c r="S2241" s="1" t="s">
        <v>62</v>
      </c>
      <c r="T2241" s="1" t="s">
        <v>6363</v>
      </c>
      <c r="AF2241" s="1" t="s">
        <v>128</v>
      </c>
      <c r="AG2241" s="1" t="s">
        <v>6421</v>
      </c>
    </row>
    <row r="2242" spans="1:72" ht="13.5" customHeight="1">
      <c r="A2242" s="7" t="str">
        <f>HYPERLINK("http://kyu.snu.ac.kr/sdhj/index.jsp?type=hj/GK14611_00IM0001_094b.jpg","1738_수남면_094b")</f>
        <v>1738_수남면_094b</v>
      </c>
      <c r="B2242" s="2">
        <v>1738</v>
      </c>
      <c r="C2242" s="2" t="s">
        <v>12766</v>
      </c>
      <c r="D2242" s="2" t="s">
        <v>12767</v>
      </c>
      <c r="E2242" s="2">
        <v>2241</v>
      </c>
      <c r="F2242" s="1">
        <v>8</v>
      </c>
      <c r="G2242" s="1" t="s">
        <v>3694</v>
      </c>
      <c r="H2242" s="1" t="s">
        <v>6271</v>
      </c>
      <c r="I2242" s="1">
        <v>3</v>
      </c>
      <c r="L2242" s="1">
        <v>2</v>
      </c>
      <c r="M2242" s="1" t="s">
        <v>3770</v>
      </c>
      <c r="N2242" s="1" t="s">
        <v>11793</v>
      </c>
      <c r="S2242" s="1" t="s">
        <v>739</v>
      </c>
      <c r="T2242" s="1" t="s">
        <v>6370</v>
      </c>
      <c r="AC2242" s="1">
        <v>2</v>
      </c>
      <c r="AD2242" s="1" t="s">
        <v>104</v>
      </c>
      <c r="AE2242" s="1" t="s">
        <v>8576</v>
      </c>
    </row>
    <row r="2243" spans="1:72" ht="13.5" customHeight="1">
      <c r="A2243" s="7" t="str">
        <f>HYPERLINK("http://kyu.snu.ac.kr/sdhj/index.jsp?type=hj/GK14611_00IM0001_094b.jpg","1738_수남면_094b")</f>
        <v>1738_수남면_094b</v>
      </c>
      <c r="B2243" s="2">
        <v>1738</v>
      </c>
      <c r="C2243" s="2" t="s">
        <v>12766</v>
      </c>
      <c r="D2243" s="2" t="s">
        <v>12767</v>
      </c>
      <c r="E2243" s="2">
        <v>2242</v>
      </c>
      <c r="F2243" s="1">
        <v>8</v>
      </c>
      <c r="G2243" s="1" t="s">
        <v>3694</v>
      </c>
      <c r="H2243" s="1" t="s">
        <v>6271</v>
      </c>
      <c r="I2243" s="1">
        <v>3</v>
      </c>
      <c r="L2243" s="1">
        <v>2</v>
      </c>
      <c r="M2243" s="1" t="s">
        <v>3770</v>
      </c>
      <c r="N2243" s="1" t="s">
        <v>11793</v>
      </c>
      <c r="S2243" s="1" t="s">
        <v>761</v>
      </c>
      <c r="T2243" s="1" t="s">
        <v>6365</v>
      </c>
      <c r="U2243" s="1" t="s">
        <v>3781</v>
      </c>
      <c r="V2243" s="1" t="s">
        <v>6615</v>
      </c>
      <c r="Y2243" s="1" t="s">
        <v>3782</v>
      </c>
      <c r="Z2243" s="1" t="s">
        <v>7558</v>
      </c>
      <c r="AC2243" s="1">
        <v>30</v>
      </c>
      <c r="AD2243" s="1" t="s">
        <v>312</v>
      </c>
      <c r="AE2243" s="1" t="s">
        <v>8552</v>
      </c>
    </row>
    <row r="2244" spans="1:72" ht="13.5" customHeight="1">
      <c r="A2244" s="7" t="str">
        <f>HYPERLINK("http://kyu.snu.ac.kr/sdhj/index.jsp?type=hj/GK14611_00IM0001_094b.jpg","1738_수남면_094b")</f>
        <v>1738_수남면_094b</v>
      </c>
      <c r="B2244" s="2">
        <v>1738</v>
      </c>
      <c r="C2244" s="2" t="s">
        <v>12740</v>
      </c>
      <c r="D2244" s="2" t="s">
        <v>12741</v>
      </c>
      <c r="E2244" s="2">
        <v>2243</v>
      </c>
      <c r="F2244" s="1">
        <v>8</v>
      </c>
      <c r="G2244" s="1" t="s">
        <v>3694</v>
      </c>
      <c r="H2244" s="1" t="s">
        <v>6271</v>
      </c>
      <c r="I2244" s="1">
        <v>3</v>
      </c>
      <c r="L2244" s="1">
        <v>3</v>
      </c>
      <c r="M2244" s="1" t="s">
        <v>12221</v>
      </c>
      <c r="N2244" s="1" t="s">
        <v>12222</v>
      </c>
      <c r="T2244" s="1" t="s">
        <v>13649</v>
      </c>
      <c r="U2244" s="1" t="s">
        <v>159</v>
      </c>
      <c r="V2244" s="1" t="s">
        <v>6472</v>
      </c>
      <c r="W2244" s="1" t="s">
        <v>52</v>
      </c>
      <c r="X2244" s="1" t="s">
        <v>6724</v>
      </c>
      <c r="Y2244" s="1" t="s">
        <v>3783</v>
      </c>
      <c r="Z2244" s="1" t="s">
        <v>7557</v>
      </c>
      <c r="AC2244" s="1">
        <v>71</v>
      </c>
      <c r="AD2244" s="1" t="s">
        <v>134</v>
      </c>
      <c r="AE2244" s="1" t="s">
        <v>8563</v>
      </c>
      <c r="AJ2244" s="1" t="s">
        <v>17</v>
      </c>
      <c r="AK2244" s="1" t="s">
        <v>8760</v>
      </c>
      <c r="AL2244" s="1" t="s">
        <v>55</v>
      </c>
      <c r="AM2244" s="1" t="s">
        <v>8766</v>
      </c>
      <c r="AT2244" s="1" t="s">
        <v>81</v>
      </c>
      <c r="AU2244" s="1" t="s">
        <v>8866</v>
      </c>
      <c r="AV2244" s="1" t="s">
        <v>3784</v>
      </c>
      <c r="AW2244" s="1" t="s">
        <v>9208</v>
      </c>
      <c r="BG2244" s="1" t="s">
        <v>2124</v>
      </c>
      <c r="BH2244" s="1" t="s">
        <v>11455</v>
      </c>
      <c r="BI2244" s="1" t="s">
        <v>13887</v>
      </c>
      <c r="BJ2244" s="1" t="s">
        <v>9912</v>
      </c>
      <c r="BK2244" s="1" t="s">
        <v>3785</v>
      </c>
      <c r="BL2244" s="1" t="s">
        <v>11456</v>
      </c>
      <c r="BM2244" s="1" t="s">
        <v>3786</v>
      </c>
      <c r="BN2244" s="1" t="s">
        <v>10349</v>
      </c>
      <c r="BO2244" s="1" t="s">
        <v>110</v>
      </c>
      <c r="BP2244" s="1" t="s">
        <v>6351</v>
      </c>
      <c r="BQ2244" s="1" t="s">
        <v>3713</v>
      </c>
      <c r="BR2244" s="1" t="s">
        <v>11116</v>
      </c>
      <c r="BS2244" s="1" t="s">
        <v>50</v>
      </c>
      <c r="BT2244" s="1" t="s">
        <v>11050</v>
      </c>
    </row>
    <row r="2245" spans="1:72" ht="13.5" customHeight="1">
      <c r="A2245" s="7" t="str">
        <f>HYPERLINK("http://kyu.snu.ac.kr/sdhj/index.jsp?type=hj/GK14611_00IM0001_094b.jpg","1738_수남면_094b")</f>
        <v>1738_수남면_094b</v>
      </c>
      <c r="B2245" s="2">
        <v>1738</v>
      </c>
      <c r="C2245" s="2" t="s">
        <v>12779</v>
      </c>
      <c r="D2245" s="2" t="s">
        <v>12780</v>
      </c>
      <c r="E2245" s="2">
        <v>2244</v>
      </c>
      <c r="F2245" s="1">
        <v>8</v>
      </c>
      <c r="G2245" s="1" t="s">
        <v>3694</v>
      </c>
      <c r="H2245" s="1" t="s">
        <v>6271</v>
      </c>
      <c r="I2245" s="1">
        <v>3</v>
      </c>
      <c r="L2245" s="1">
        <v>3</v>
      </c>
      <c r="M2245" s="1" t="s">
        <v>12221</v>
      </c>
      <c r="N2245" s="1" t="s">
        <v>12222</v>
      </c>
      <c r="S2245" s="1" t="s">
        <v>51</v>
      </c>
      <c r="T2245" s="1" t="s">
        <v>6364</v>
      </c>
      <c r="W2245" s="1" t="s">
        <v>1463</v>
      </c>
      <c r="X2245" s="1" t="s">
        <v>6738</v>
      </c>
      <c r="Y2245" s="1" t="s">
        <v>170</v>
      </c>
      <c r="Z2245" s="1" t="s">
        <v>6819</v>
      </c>
      <c r="AC2245" s="1">
        <v>50</v>
      </c>
      <c r="AD2245" s="1" t="s">
        <v>469</v>
      </c>
      <c r="AE2245" s="1" t="s">
        <v>8574</v>
      </c>
      <c r="AJ2245" s="1" t="s">
        <v>173</v>
      </c>
      <c r="AK2245" s="1" t="s">
        <v>8258</v>
      </c>
      <c r="AL2245" s="1" t="s">
        <v>257</v>
      </c>
      <c r="AM2245" s="1" t="s">
        <v>8704</v>
      </c>
      <c r="AT2245" s="1" t="s">
        <v>81</v>
      </c>
      <c r="AU2245" s="1" t="s">
        <v>8866</v>
      </c>
      <c r="AV2245" s="1" t="s">
        <v>2430</v>
      </c>
      <c r="AW2245" s="1" t="s">
        <v>7976</v>
      </c>
      <c r="BG2245" s="1" t="s">
        <v>3787</v>
      </c>
      <c r="BH2245" s="1" t="s">
        <v>9681</v>
      </c>
      <c r="BI2245" s="1" t="s">
        <v>3788</v>
      </c>
      <c r="BJ2245" s="1" t="s">
        <v>9794</v>
      </c>
      <c r="BK2245" s="1" t="s">
        <v>1135</v>
      </c>
      <c r="BL2245" s="1" t="s">
        <v>11457</v>
      </c>
      <c r="BM2245" s="1" t="s">
        <v>3789</v>
      </c>
      <c r="BN2245" s="1" t="s">
        <v>13888</v>
      </c>
      <c r="BO2245" s="1" t="s">
        <v>81</v>
      </c>
      <c r="BP2245" s="1" t="s">
        <v>8866</v>
      </c>
      <c r="BQ2245" s="1" t="s">
        <v>3790</v>
      </c>
      <c r="BR2245" s="1" t="s">
        <v>11417</v>
      </c>
      <c r="BS2245" s="1" t="s">
        <v>1434</v>
      </c>
      <c r="BT2245" s="1" t="s">
        <v>7803</v>
      </c>
    </row>
    <row r="2246" spans="1:72" ht="13.5" customHeight="1">
      <c r="A2246" s="7" t="str">
        <f>HYPERLINK("http://kyu.snu.ac.kr/sdhj/index.jsp?type=hj/GK14611_00IM0001_094b.jpg","1738_수남면_094b")</f>
        <v>1738_수남면_094b</v>
      </c>
      <c r="B2246" s="2">
        <v>1738</v>
      </c>
      <c r="C2246" s="2" t="s">
        <v>13730</v>
      </c>
      <c r="D2246" s="2" t="s">
        <v>13731</v>
      </c>
      <c r="E2246" s="2">
        <v>2245</v>
      </c>
      <c r="F2246" s="1">
        <v>8</v>
      </c>
      <c r="G2246" s="1" t="s">
        <v>3694</v>
      </c>
      <c r="H2246" s="1" t="s">
        <v>6271</v>
      </c>
      <c r="I2246" s="1">
        <v>3</v>
      </c>
      <c r="L2246" s="1">
        <v>3</v>
      </c>
      <c r="M2246" s="1" t="s">
        <v>12221</v>
      </c>
      <c r="N2246" s="1" t="s">
        <v>12222</v>
      </c>
      <c r="S2246" s="1" t="s">
        <v>62</v>
      </c>
      <c r="T2246" s="1" t="s">
        <v>6363</v>
      </c>
      <c r="AF2246" s="1" t="s">
        <v>87</v>
      </c>
      <c r="AG2246" s="1" t="s">
        <v>8597</v>
      </c>
    </row>
    <row r="2247" spans="1:72" ht="13.5" customHeight="1">
      <c r="A2247" s="7" t="str">
        <f>HYPERLINK("http://kyu.snu.ac.kr/sdhj/index.jsp?type=hj/GK14611_00IM0001_094b.jpg","1738_수남면_094b")</f>
        <v>1738_수남면_094b</v>
      </c>
      <c r="B2247" s="2">
        <v>1738</v>
      </c>
      <c r="C2247" s="2" t="s">
        <v>13730</v>
      </c>
      <c r="D2247" s="2" t="s">
        <v>13731</v>
      </c>
      <c r="E2247" s="2">
        <v>2246</v>
      </c>
      <c r="F2247" s="1">
        <v>8</v>
      </c>
      <c r="G2247" s="1" t="s">
        <v>3694</v>
      </c>
      <c r="H2247" s="1" t="s">
        <v>6271</v>
      </c>
      <c r="I2247" s="1">
        <v>3</v>
      </c>
      <c r="L2247" s="1">
        <v>3</v>
      </c>
      <c r="M2247" s="1" t="s">
        <v>12221</v>
      </c>
      <c r="N2247" s="1" t="s">
        <v>12222</v>
      </c>
      <c r="S2247" s="1" t="s">
        <v>62</v>
      </c>
      <c r="T2247" s="1" t="s">
        <v>6363</v>
      </c>
      <c r="AC2247" s="1">
        <v>16</v>
      </c>
      <c r="AD2247" s="1" t="s">
        <v>603</v>
      </c>
      <c r="AE2247" s="1" t="s">
        <v>8551</v>
      </c>
    </row>
    <row r="2248" spans="1:72" ht="13.5" customHeight="1">
      <c r="A2248" s="7" t="str">
        <f>HYPERLINK("http://kyu.snu.ac.kr/sdhj/index.jsp?type=hj/GK14611_00IM0001_094b.jpg","1738_수남면_094b")</f>
        <v>1738_수남면_094b</v>
      </c>
      <c r="B2248" s="2">
        <v>1738</v>
      </c>
      <c r="C2248" s="2" t="s">
        <v>13730</v>
      </c>
      <c r="D2248" s="2" t="s">
        <v>13731</v>
      </c>
      <c r="E2248" s="2">
        <v>2247</v>
      </c>
      <c r="F2248" s="1">
        <v>8</v>
      </c>
      <c r="G2248" s="1" t="s">
        <v>3694</v>
      </c>
      <c r="H2248" s="1" t="s">
        <v>6271</v>
      </c>
      <c r="I2248" s="1">
        <v>3</v>
      </c>
      <c r="L2248" s="1">
        <v>4</v>
      </c>
      <c r="M2248" s="1" t="s">
        <v>12223</v>
      </c>
      <c r="N2248" s="1" t="s">
        <v>12224</v>
      </c>
      <c r="T2248" s="1" t="s">
        <v>12813</v>
      </c>
      <c r="U2248" s="1" t="s">
        <v>159</v>
      </c>
      <c r="V2248" s="1" t="s">
        <v>6472</v>
      </c>
      <c r="W2248" s="1" t="s">
        <v>153</v>
      </c>
      <c r="X2248" s="1" t="s">
        <v>6765</v>
      </c>
      <c r="Y2248" s="1" t="s">
        <v>3067</v>
      </c>
      <c r="Z2248" s="1" t="s">
        <v>7536</v>
      </c>
      <c r="AC2248" s="1">
        <v>59</v>
      </c>
      <c r="AD2248" s="1" t="s">
        <v>154</v>
      </c>
      <c r="AE2248" s="1" t="s">
        <v>8577</v>
      </c>
      <c r="AJ2248" s="1" t="s">
        <v>17</v>
      </c>
      <c r="AK2248" s="1" t="s">
        <v>8760</v>
      </c>
      <c r="AL2248" s="1" t="s">
        <v>50</v>
      </c>
      <c r="AM2248" s="1" t="s">
        <v>11050</v>
      </c>
      <c r="AT2248" s="1" t="s">
        <v>81</v>
      </c>
      <c r="AU2248" s="1" t="s">
        <v>8866</v>
      </c>
      <c r="AV2248" s="1" t="s">
        <v>3791</v>
      </c>
      <c r="AW2248" s="1" t="s">
        <v>9207</v>
      </c>
      <c r="BG2248" s="1" t="s">
        <v>81</v>
      </c>
      <c r="BH2248" s="1" t="s">
        <v>8866</v>
      </c>
      <c r="BI2248" s="1" t="s">
        <v>3792</v>
      </c>
      <c r="BJ2248" s="1" t="s">
        <v>9911</v>
      </c>
      <c r="BK2248" s="1" t="s">
        <v>81</v>
      </c>
      <c r="BL2248" s="1" t="s">
        <v>8866</v>
      </c>
      <c r="BM2248" s="1" t="s">
        <v>3793</v>
      </c>
      <c r="BN2248" s="1" t="s">
        <v>10348</v>
      </c>
      <c r="BO2248" s="1" t="s">
        <v>81</v>
      </c>
      <c r="BP2248" s="1" t="s">
        <v>8866</v>
      </c>
      <c r="BQ2248" s="1" t="s">
        <v>3794</v>
      </c>
      <c r="BR2248" s="1" t="s">
        <v>11374</v>
      </c>
      <c r="BS2248" s="1" t="s">
        <v>372</v>
      </c>
      <c r="BT2248" s="1" t="s">
        <v>8664</v>
      </c>
    </row>
    <row r="2249" spans="1:72" ht="13.5" customHeight="1">
      <c r="A2249" s="7" t="str">
        <f>HYPERLINK("http://kyu.snu.ac.kr/sdhj/index.jsp?type=hj/GK14611_00IM0001_094b.jpg","1738_수남면_094b")</f>
        <v>1738_수남면_094b</v>
      </c>
      <c r="B2249" s="2">
        <v>1738</v>
      </c>
      <c r="C2249" s="2" t="s">
        <v>12712</v>
      </c>
      <c r="D2249" s="2" t="s">
        <v>12713</v>
      </c>
      <c r="E2249" s="2">
        <v>2248</v>
      </c>
      <c r="F2249" s="1">
        <v>8</v>
      </c>
      <c r="G2249" s="1" t="s">
        <v>3694</v>
      </c>
      <c r="H2249" s="1" t="s">
        <v>6271</v>
      </c>
      <c r="I2249" s="1">
        <v>3</v>
      </c>
      <c r="L2249" s="1">
        <v>4</v>
      </c>
      <c r="M2249" s="1" t="s">
        <v>12223</v>
      </c>
      <c r="N2249" s="1" t="s">
        <v>12224</v>
      </c>
      <c r="S2249" s="1" t="s">
        <v>51</v>
      </c>
      <c r="T2249" s="1" t="s">
        <v>6364</v>
      </c>
      <c r="W2249" s="1" t="s">
        <v>66</v>
      </c>
      <c r="X2249" s="1" t="s">
        <v>11719</v>
      </c>
      <c r="Y2249" s="1" t="s">
        <v>170</v>
      </c>
      <c r="Z2249" s="1" t="s">
        <v>6819</v>
      </c>
      <c r="AC2249" s="1">
        <v>55</v>
      </c>
      <c r="AD2249" s="1" t="s">
        <v>201</v>
      </c>
      <c r="AE2249" s="1" t="s">
        <v>8542</v>
      </c>
      <c r="AJ2249" s="1" t="s">
        <v>173</v>
      </c>
      <c r="AK2249" s="1" t="s">
        <v>8258</v>
      </c>
      <c r="AL2249" s="1" t="s">
        <v>97</v>
      </c>
      <c r="AM2249" s="1" t="s">
        <v>8768</v>
      </c>
      <c r="AT2249" s="1" t="s">
        <v>81</v>
      </c>
      <c r="AU2249" s="1" t="s">
        <v>8866</v>
      </c>
      <c r="AV2249" s="1" t="s">
        <v>3795</v>
      </c>
      <c r="AW2249" s="1" t="s">
        <v>9206</v>
      </c>
      <c r="BG2249" s="1" t="s">
        <v>81</v>
      </c>
      <c r="BH2249" s="1" t="s">
        <v>8866</v>
      </c>
      <c r="BI2249" s="1" t="s">
        <v>3796</v>
      </c>
      <c r="BJ2249" s="1" t="s">
        <v>9910</v>
      </c>
      <c r="BK2249" s="1" t="s">
        <v>81</v>
      </c>
      <c r="BL2249" s="1" t="s">
        <v>8866</v>
      </c>
      <c r="BM2249" s="1" t="s">
        <v>3797</v>
      </c>
      <c r="BN2249" s="1" t="s">
        <v>7351</v>
      </c>
      <c r="BO2249" s="1" t="s">
        <v>81</v>
      </c>
      <c r="BP2249" s="1" t="s">
        <v>8866</v>
      </c>
      <c r="BQ2249" s="1" t="s">
        <v>3798</v>
      </c>
      <c r="BR2249" s="1" t="s">
        <v>11218</v>
      </c>
      <c r="BS2249" s="1" t="s">
        <v>50</v>
      </c>
      <c r="BT2249" s="1" t="s">
        <v>11050</v>
      </c>
    </row>
    <row r="2250" spans="1:72" ht="13.5" customHeight="1">
      <c r="A2250" s="7" t="str">
        <f>HYPERLINK("http://kyu.snu.ac.kr/sdhj/index.jsp?type=hj/GK14611_00IM0001_094b.jpg","1738_수남면_094b")</f>
        <v>1738_수남면_094b</v>
      </c>
      <c r="B2250" s="2">
        <v>1738</v>
      </c>
      <c r="C2250" s="2" t="s">
        <v>12866</v>
      </c>
      <c r="D2250" s="2" t="s">
        <v>12867</v>
      </c>
      <c r="E2250" s="2">
        <v>2249</v>
      </c>
      <c r="F2250" s="1">
        <v>8</v>
      </c>
      <c r="G2250" s="1" t="s">
        <v>3694</v>
      </c>
      <c r="H2250" s="1" t="s">
        <v>6271</v>
      </c>
      <c r="I2250" s="1">
        <v>3</v>
      </c>
      <c r="L2250" s="1">
        <v>4</v>
      </c>
      <c r="M2250" s="1" t="s">
        <v>12223</v>
      </c>
      <c r="N2250" s="1" t="s">
        <v>12224</v>
      </c>
      <c r="S2250" s="1" t="s">
        <v>152</v>
      </c>
      <c r="T2250" s="1" t="s">
        <v>6372</v>
      </c>
      <c r="W2250" s="1" t="s">
        <v>66</v>
      </c>
      <c r="X2250" s="1" t="s">
        <v>11719</v>
      </c>
      <c r="Y2250" s="1" t="s">
        <v>170</v>
      </c>
      <c r="Z2250" s="1" t="s">
        <v>6819</v>
      </c>
      <c r="AC2250" s="1">
        <v>99</v>
      </c>
      <c r="AD2250" s="1" t="s">
        <v>93</v>
      </c>
      <c r="AE2250" s="1" t="s">
        <v>8534</v>
      </c>
    </row>
    <row r="2251" spans="1:72" ht="13.5" customHeight="1">
      <c r="A2251" s="7" t="str">
        <f>HYPERLINK("http://kyu.snu.ac.kr/sdhj/index.jsp?type=hj/GK14611_00IM0001_094b.jpg","1738_수남면_094b")</f>
        <v>1738_수남면_094b</v>
      </c>
      <c r="B2251" s="2">
        <v>1738</v>
      </c>
      <c r="C2251" s="2" t="s">
        <v>12814</v>
      </c>
      <c r="D2251" s="2" t="s">
        <v>12815</v>
      </c>
      <c r="E2251" s="2">
        <v>2250</v>
      </c>
      <c r="F2251" s="1">
        <v>8</v>
      </c>
      <c r="G2251" s="1" t="s">
        <v>3694</v>
      </c>
      <c r="H2251" s="1" t="s">
        <v>6271</v>
      </c>
      <c r="I2251" s="1">
        <v>3</v>
      </c>
      <c r="L2251" s="1">
        <v>5</v>
      </c>
      <c r="M2251" s="1" t="s">
        <v>524</v>
      </c>
      <c r="N2251" s="1" t="s">
        <v>11570</v>
      </c>
      <c r="T2251" s="1" t="s">
        <v>12942</v>
      </c>
      <c r="U2251" s="1" t="s">
        <v>844</v>
      </c>
      <c r="V2251" s="1" t="s">
        <v>6445</v>
      </c>
      <c r="W2251" s="1" t="s">
        <v>153</v>
      </c>
      <c r="X2251" s="1" t="s">
        <v>6765</v>
      </c>
      <c r="Y2251" s="1" t="s">
        <v>53</v>
      </c>
      <c r="Z2251" s="1" t="s">
        <v>6773</v>
      </c>
      <c r="AC2251" s="1">
        <v>59</v>
      </c>
      <c r="AD2251" s="1" t="s">
        <v>154</v>
      </c>
      <c r="AE2251" s="1" t="s">
        <v>8577</v>
      </c>
      <c r="AJ2251" s="1" t="s">
        <v>17</v>
      </c>
      <c r="AK2251" s="1" t="s">
        <v>8760</v>
      </c>
      <c r="AL2251" s="1" t="s">
        <v>50</v>
      </c>
      <c r="AM2251" s="1" t="s">
        <v>11050</v>
      </c>
      <c r="AT2251" s="1" t="s">
        <v>79</v>
      </c>
      <c r="AU2251" s="1" t="s">
        <v>6493</v>
      </c>
      <c r="AV2251" s="1" t="s">
        <v>3799</v>
      </c>
      <c r="AW2251" s="1" t="s">
        <v>9205</v>
      </c>
      <c r="BG2251" s="1" t="s">
        <v>79</v>
      </c>
      <c r="BH2251" s="1" t="s">
        <v>6493</v>
      </c>
      <c r="BI2251" s="1" t="s">
        <v>3800</v>
      </c>
      <c r="BJ2251" s="1" t="s">
        <v>9909</v>
      </c>
      <c r="BK2251" s="1" t="s">
        <v>79</v>
      </c>
      <c r="BL2251" s="1" t="s">
        <v>6493</v>
      </c>
      <c r="BM2251" s="1" t="s">
        <v>3801</v>
      </c>
      <c r="BN2251" s="1" t="s">
        <v>6915</v>
      </c>
      <c r="BO2251" s="1" t="s">
        <v>79</v>
      </c>
      <c r="BP2251" s="1" t="s">
        <v>6493</v>
      </c>
      <c r="BQ2251" s="1" t="s">
        <v>3802</v>
      </c>
      <c r="BR2251" s="1" t="s">
        <v>10794</v>
      </c>
      <c r="BS2251" s="1" t="s">
        <v>103</v>
      </c>
      <c r="BT2251" s="1" t="s">
        <v>8747</v>
      </c>
    </row>
    <row r="2252" spans="1:72" ht="13.5" customHeight="1">
      <c r="A2252" s="7" t="str">
        <f>HYPERLINK("http://kyu.snu.ac.kr/sdhj/index.jsp?type=hj/GK14611_00IM0001_094b.jpg","1738_수남면_094b")</f>
        <v>1738_수남면_094b</v>
      </c>
      <c r="B2252" s="2">
        <v>1738</v>
      </c>
      <c r="C2252" s="2" t="s">
        <v>12762</v>
      </c>
      <c r="D2252" s="2" t="s">
        <v>12763</v>
      </c>
      <c r="E2252" s="2">
        <v>2251</v>
      </c>
      <c r="F2252" s="1">
        <v>8</v>
      </c>
      <c r="G2252" s="1" t="s">
        <v>3694</v>
      </c>
      <c r="H2252" s="1" t="s">
        <v>6271</v>
      </c>
      <c r="I2252" s="1">
        <v>3</v>
      </c>
      <c r="L2252" s="1">
        <v>5</v>
      </c>
      <c r="M2252" s="1" t="s">
        <v>524</v>
      </c>
      <c r="N2252" s="1" t="s">
        <v>11570</v>
      </c>
      <c r="S2252" s="1" t="s">
        <v>60</v>
      </c>
      <c r="T2252" s="1" t="s">
        <v>6373</v>
      </c>
      <c r="AC2252" s="1">
        <v>17</v>
      </c>
      <c r="AD2252" s="1" t="s">
        <v>88</v>
      </c>
      <c r="AE2252" s="1" t="s">
        <v>8561</v>
      </c>
    </row>
    <row r="2253" spans="1:72" ht="13.5" customHeight="1">
      <c r="A2253" s="7" t="str">
        <f>HYPERLINK("http://kyu.snu.ac.kr/sdhj/index.jsp?type=hj/GK14611_00IM0001_094b.jpg","1738_수남면_094b")</f>
        <v>1738_수남면_094b</v>
      </c>
      <c r="B2253" s="2">
        <v>1738</v>
      </c>
      <c r="C2253" s="2" t="s">
        <v>12836</v>
      </c>
      <c r="D2253" s="2" t="s">
        <v>12677</v>
      </c>
      <c r="E2253" s="2">
        <v>2252</v>
      </c>
      <c r="F2253" s="1">
        <v>8</v>
      </c>
      <c r="G2253" s="1" t="s">
        <v>3694</v>
      </c>
      <c r="H2253" s="1" t="s">
        <v>6271</v>
      </c>
      <c r="I2253" s="1">
        <v>4</v>
      </c>
      <c r="J2253" s="1" t="s">
        <v>3803</v>
      </c>
      <c r="K2253" s="1" t="s">
        <v>11794</v>
      </c>
      <c r="L2253" s="1">
        <v>1</v>
      </c>
      <c r="M2253" s="1" t="s">
        <v>3803</v>
      </c>
      <c r="N2253" s="1" t="s">
        <v>11794</v>
      </c>
      <c r="T2253" s="1" t="s">
        <v>13396</v>
      </c>
      <c r="U2253" s="1" t="s">
        <v>79</v>
      </c>
      <c r="V2253" s="1" t="s">
        <v>6493</v>
      </c>
      <c r="W2253" s="1" t="s">
        <v>153</v>
      </c>
      <c r="X2253" s="1" t="s">
        <v>6765</v>
      </c>
      <c r="Y2253" s="1" t="s">
        <v>3804</v>
      </c>
      <c r="Z2253" s="1" t="s">
        <v>7556</v>
      </c>
      <c r="AC2253" s="1">
        <v>41</v>
      </c>
      <c r="AD2253" s="1" t="s">
        <v>411</v>
      </c>
      <c r="AE2253" s="1" t="s">
        <v>7912</v>
      </c>
      <c r="AJ2253" s="1" t="s">
        <v>17</v>
      </c>
      <c r="AK2253" s="1" t="s">
        <v>8760</v>
      </c>
      <c r="AL2253" s="1" t="s">
        <v>50</v>
      </c>
      <c r="AM2253" s="1" t="s">
        <v>11050</v>
      </c>
      <c r="AT2253" s="1" t="s">
        <v>81</v>
      </c>
      <c r="AU2253" s="1" t="s">
        <v>8866</v>
      </c>
      <c r="AV2253" s="1" t="s">
        <v>3805</v>
      </c>
      <c r="AW2253" s="1" t="s">
        <v>9092</v>
      </c>
      <c r="BG2253" s="1" t="s">
        <v>81</v>
      </c>
      <c r="BH2253" s="1" t="s">
        <v>8866</v>
      </c>
      <c r="BI2253" s="1" t="s">
        <v>3806</v>
      </c>
      <c r="BJ2253" s="1" t="s">
        <v>9834</v>
      </c>
      <c r="BK2253" s="1" t="s">
        <v>81</v>
      </c>
      <c r="BL2253" s="1" t="s">
        <v>8866</v>
      </c>
      <c r="BM2253" s="1" t="s">
        <v>3807</v>
      </c>
      <c r="BN2253" s="1" t="s">
        <v>8577</v>
      </c>
      <c r="BO2253" s="1" t="s">
        <v>81</v>
      </c>
      <c r="BP2253" s="1" t="s">
        <v>8866</v>
      </c>
      <c r="BQ2253" s="1" t="s">
        <v>3808</v>
      </c>
      <c r="BR2253" s="1" t="s">
        <v>10793</v>
      </c>
      <c r="BS2253" s="1" t="s">
        <v>372</v>
      </c>
      <c r="BT2253" s="1" t="s">
        <v>8664</v>
      </c>
    </row>
    <row r="2254" spans="1:72" ht="13.5" customHeight="1">
      <c r="A2254" s="7" t="str">
        <f>HYPERLINK("http://kyu.snu.ac.kr/sdhj/index.jsp?type=hj/GK14611_00IM0001_094b.jpg","1738_수남면_094b")</f>
        <v>1738_수남면_094b</v>
      </c>
      <c r="B2254" s="2">
        <v>1738</v>
      </c>
      <c r="C2254" s="2" t="s">
        <v>13030</v>
      </c>
      <c r="D2254" s="2" t="s">
        <v>13031</v>
      </c>
      <c r="E2254" s="2">
        <v>2253</v>
      </c>
      <c r="F2254" s="1">
        <v>8</v>
      </c>
      <c r="G2254" s="1" t="s">
        <v>3694</v>
      </c>
      <c r="H2254" s="1" t="s">
        <v>6271</v>
      </c>
      <c r="I2254" s="1">
        <v>4</v>
      </c>
      <c r="L2254" s="1">
        <v>1</v>
      </c>
      <c r="M2254" s="1" t="s">
        <v>3803</v>
      </c>
      <c r="N2254" s="1" t="s">
        <v>11794</v>
      </c>
      <c r="S2254" s="1" t="s">
        <v>51</v>
      </c>
      <c r="T2254" s="1" t="s">
        <v>6364</v>
      </c>
      <c r="W2254" s="1" t="s">
        <v>153</v>
      </c>
      <c r="X2254" s="1" t="s">
        <v>6765</v>
      </c>
      <c r="Y2254" s="1" t="s">
        <v>170</v>
      </c>
      <c r="Z2254" s="1" t="s">
        <v>6819</v>
      </c>
      <c r="AC2254" s="1">
        <v>39</v>
      </c>
      <c r="AD2254" s="1" t="s">
        <v>93</v>
      </c>
      <c r="AE2254" s="1" t="s">
        <v>8534</v>
      </c>
      <c r="AJ2254" s="1" t="s">
        <v>173</v>
      </c>
      <c r="AK2254" s="1" t="s">
        <v>8258</v>
      </c>
      <c r="AL2254" s="1" t="s">
        <v>97</v>
      </c>
      <c r="AM2254" s="1" t="s">
        <v>8768</v>
      </c>
      <c r="AT2254" s="1" t="s">
        <v>81</v>
      </c>
      <c r="AU2254" s="1" t="s">
        <v>8866</v>
      </c>
      <c r="AV2254" s="1" t="s">
        <v>2523</v>
      </c>
      <c r="AW2254" s="1" t="s">
        <v>9204</v>
      </c>
      <c r="BG2254" s="1" t="s">
        <v>81</v>
      </c>
      <c r="BH2254" s="1" t="s">
        <v>8866</v>
      </c>
      <c r="BI2254" s="1" t="s">
        <v>3762</v>
      </c>
      <c r="BJ2254" s="1" t="s">
        <v>9559</v>
      </c>
      <c r="BK2254" s="1" t="s">
        <v>81</v>
      </c>
      <c r="BL2254" s="1" t="s">
        <v>8866</v>
      </c>
      <c r="BM2254" s="1" t="s">
        <v>2167</v>
      </c>
      <c r="BN2254" s="1" t="s">
        <v>9903</v>
      </c>
      <c r="BO2254" s="1" t="s">
        <v>81</v>
      </c>
      <c r="BP2254" s="1" t="s">
        <v>8866</v>
      </c>
      <c r="BQ2254" s="1" t="s">
        <v>3763</v>
      </c>
      <c r="BR2254" s="1" t="s">
        <v>10792</v>
      </c>
      <c r="BS2254" s="1" t="s">
        <v>55</v>
      </c>
      <c r="BT2254" s="1" t="s">
        <v>8766</v>
      </c>
    </row>
    <row r="2255" spans="1:72" ht="13.5" customHeight="1">
      <c r="A2255" s="7" t="str">
        <f>HYPERLINK("http://kyu.snu.ac.kr/sdhj/index.jsp?type=hj/GK14611_00IM0001_094b.jpg","1738_수남면_094b")</f>
        <v>1738_수남면_094b</v>
      </c>
      <c r="B2255" s="2">
        <v>1738</v>
      </c>
      <c r="C2255" s="2" t="s">
        <v>12782</v>
      </c>
      <c r="D2255" s="2" t="s">
        <v>12783</v>
      </c>
      <c r="E2255" s="2">
        <v>2254</v>
      </c>
      <c r="F2255" s="1">
        <v>8</v>
      </c>
      <c r="G2255" s="1" t="s">
        <v>3694</v>
      </c>
      <c r="H2255" s="1" t="s">
        <v>6271</v>
      </c>
      <c r="I2255" s="1">
        <v>4</v>
      </c>
      <c r="L2255" s="1">
        <v>1</v>
      </c>
      <c r="M2255" s="1" t="s">
        <v>3803</v>
      </c>
      <c r="N2255" s="1" t="s">
        <v>11794</v>
      </c>
      <c r="S2255" s="1" t="s">
        <v>60</v>
      </c>
      <c r="T2255" s="1" t="s">
        <v>6373</v>
      </c>
      <c r="AD2255" s="1" t="s">
        <v>127</v>
      </c>
      <c r="AE2255" s="1" t="s">
        <v>8557</v>
      </c>
    </row>
    <row r="2256" spans="1:72" ht="13.5" customHeight="1">
      <c r="A2256" s="7" t="str">
        <f>HYPERLINK("http://kyu.snu.ac.kr/sdhj/index.jsp?type=hj/GK14611_00IM0001_094b.jpg","1738_수남면_094b")</f>
        <v>1738_수남면_094b</v>
      </c>
      <c r="B2256" s="2">
        <v>1738</v>
      </c>
      <c r="C2256" s="2" t="s">
        <v>12782</v>
      </c>
      <c r="D2256" s="2" t="s">
        <v>12783</v>
      </c>
      <c r="E2256" s="2">
        <v>2255</v>
      </c>
      <c r="F2256" s="1">
        <v>8</v>
      </c>
      <c r="G2256" s="1" t="s">
        <v>3694</v>
      </c>
      <c r="H2256" s="1" t="s">
        <v>6271</v>
      </c>
      <c r="I2256" s="1">
        <v>4</v>
      </c>
      <c r="L2256" s="1">
        <v>1</v>
      </c>
      <c r="M2256" s="1" t="s">
        <v>3803</v>
      </c>
      <c r="N2256" s="1" t="s">
        <v>11794</v>
      </c>
      <c r="S2256" s="1" t="s">
        <v>131</v>
      </c>
      <c r="T2256" s="1" t="s">
        <v>6366</v>
      </c>
      <c r="Y2256" s="1" t="s">
        <v>3809</v>
      </c>
      <c r="Z2256" s="1" t="s">
        <v>7555</v>
      </c>
      <c r="AC2256" s="1">
        <v>15</v>
      </c>
      <c r="AD2256" s="1" t="s">
        <v>379</v>
      </c>
      <c r="AE2256" s="1" t="s">
        <v>8553</v>
      </c>
    </row>
    <row r="2257" spans="1:72" ht="13.5" customHeight="1">
      <c r="A2257" s="7" t="str">
        <f>HYPERLINK("http://kyu.snu.ac.kr/sdhj/index.jsp?type=hj/GK14611_00IM0001_094b.jpg","1738_수남면_094b")</f>
        <v>1738_수남면_094b</v>
      </c>
      <c r="B2257" s="2">
        <v>1738</v>
      </c>
      <c r="C2257" s="2" t="s">
        <v>12782</v>
      </c>
      <c r="D2257" s="2" t="s">
        <v>12783</v>
      </c>
      <c r="E2257" s="2">
        <v>2256</v>
      </c>
      <c r="F2257" s="1">
        <v>8</v>
      </c>
      <c r="G2257" s="1" t="s">
        <v>3694</v>
      </c>
      <c r="H2257" s="1" t="s">
        <v>6271</v>
      </c>
      <c r="I2257" s="1">
        <v>4</v>
      </c>
      <c r="L2257" s="1">
        <v>1</v>
      </c>
      <c r="M2257" s="1" t="s">
        <v>3803</v>
      </c>
      <c r="N2257" s="1" t="s">
        <v>11794</v>
      </c>
      <c r="S2257" s="1" t="s">
        <v>62</v>
      </c>
      <c r="T2257" s="1" t="s">
        <v>6363</v>
      </c>
      <c r="AC2257" s="1">
        <v>1</v>
      </c>
      <c r="AD2257" s="1" t="s">
        <v>108</v>
      </c>
      <c r="AE2257" s="1" t="s">
        <v>8540</v>
      </c>
      <c r="AF2257" s="1" t="s">
        <v>105</v>
      </c>
      <c r="AG2257" s="1" t="s">
        <v>8593</v>
      </c>
    </row>
    <row r="2258" spans="1:72" ht="13.5" customHeight="1">
      <c r="A2258" s="7" t="str">
        <f>HYPERLINK("http://kyu.snu.ac.kr/sdhj/index.jsp?type=hj/GK14611_00IM0001_094b.jpg","1738_수남면_094b")</f>
        <v>1738_수남면_094b</v>
      </c>
      <c r="B2258" s="2">
        <v>1738</v>
      </c>
      <c r="C2258" s="2" t="s">
        <v>12782</v>
      </c>
      <c r="D2258" s="2" t="s">
        <v>12783</v>
      </c>
      <c r="E2258" s="2">
        <v>2257</v>
      </c>
      <c r="F2258" s="1">
        <v>8</v>
      </c>
      <c r="G2258" s="1" t="s">
        <v>3694</v>
      </c>
      <c r="H2258" s="1" t="s">
        <v>6271</v>
      </c>
      <c r="I2258" s="1">
        <v>4</v>
      </c>
      <c r="L2258" s="1">
        <v>2</v>
      </c>
      <c r="M2258" s="1" t="s">
        <v>12225</v>
      </c>
      <c r="N2258" s="1" t="s">
        <v>12226</v>
      </c>
      <c r="T2258" s="1" t="s">
        <v>12930</v>
      </c>
      <c r="U2258" s="1" t="s">
        <v>3810</v>
      </c>
      <c r="V2258" s="1" t="s">
        <v>6614</v>
      </c>
      <c r="W2258" s="1" t="s">
        <v>153</v>
      </c>
      <c r="X2258" s="1" t="s">
        <v>6765</v>
      </c>
      <c r="Y2258" s="1" t="s">
        <v>3261</v>
      </c>
      <c r="Z2258" s="1" t="s">
        <v>7554</v>
      </c>
      <c r="AC2258" s="1">
        <v>38</v>
      </c>
      <c r="AD2258" s="1" t="s">
        <v>96</v>
      </c>
      <c r="AE2258" s="1" t="s">
        <v>8581</v>
      </c>
      <c r="AJ2258" s="1" t="s">
        <v>17</v>
      </c>
      <c r="AK2258" s="1" t="s">
        <v>8760</v>
      </c>
      <c r="AL2258" s="1" t="s">
        <v>50</v>
      </c>
      <c r="AM2258" s="1" t="s">
        <v>11050</v>
      </c>
      <c r="AT2258" s="1" t="s">
        <v>79</v>
      </c>
      <c r="AU2258" s="1" t="s">
        <v>6493</v>
      </c>
      <c r="AV2258" s="1" t="s">
        <v>1053</v>
      </c>
      <c r="AW2258" s="1" t="s">
        <v>7562</v>
      </c>
      <c r="BG2258" s="1" t="s">
        <v>79</v>
      </c>
      <c r="BH2258" s="1" t="s">
        <v>6493</v>
      </c>
      <c r="BI2258" s="1" t="s">
        <v>3711</v>
      </c>
      <c r="BJ2258" s="1" t="s">
        <v>9213</v>
      </c>
      <c r="BK2258" s="1" t="s">
        <v>79</v>
      </c>
      <c r="BL2258" s="1" t="s">
        <v>6493</v>
      </c>
      <c r="BM2258" s="1" t="s">
        <v>2167</v>
      </c>
      <c r="BN2258" s="1" t="s">
        <v>9903</v>
      </c>
      <c r="BO2258" s="1" t="s">
        <v>81</v>
      </c>
      <c r="BP2258" s="1" t="s">
        <v>8866</v>
      </c>
      <c r="BQ2258" s="1" t="s">
        <v>3811</v>
      </c>
      <c r="BR2258" s="1" t="s">
        <v>11088</v>
      </c>
      <c r="BS2258" s="1" t="s">
        <v>372</v>
      </c>
      <c r="BT2258" s="1" t="s">
        <v>8664</v>
      </c>
    </row>
    <row r="2259" spans="1:72" ht="13.5" customHeight="1">
      <c r="A2259" s="7" t="str">
        <f>HYPERLINK("http://kyu.snu.ac.kr/sdhj/index.jsp?type=hj/GK14611_00IM0001_094b.jpg","1738_수남면_094b")</f>
        <v>1738_수남면_094b</v>
      </c>
      <c r="B2259" s="2">
        <v>1738</v>
      </c>
      <c r="C2259" s="2" t="s">
        <v>13309</v>
      </c>
      <c r="D2259" s="2" t="s">
        <v>13310</v>
      </c>
      <c r="E2259" s="2">
        <v>2258</v>
      </c>
      <c r="F2259" s="1">
        <v>8</v>
      </c>
      <c r="G2259" s="1" t="s">
        <v>3694</v>
      </c>
      <c r="H2259" s="1" t="s">
        <v>6271</v>
      </c>
      <c r="I2259" s="1">
        <v>4</v>
      </c>
      <c r="L2259" s="1">
        <v>2</v>
      </c>
      <c r="M2259" s="1" t="s">
        <v>12225</v>
      </c>
      <c r="N2259" s="1" t="s">
        <v>12226</v>
      </c>
      <c r="S2259" s="1" t="s">
        <v>51</v>
      </c>
      <c r="T2259" s="1" t="s">
        <v>6364</v>
      </c>
      <c r="W2259" s="1" t="s">
        <v>169</v>
      </c>
      <c r="X2259" s="1" t="s">
        <v>6718</v>
      </c>
      <c r="Y2259" s="1" t="s">
        <v>53</v>
      </c>
      <c r="Z2259" s="1" t="s">
        <v>6773</v>
      </c>
      <c r="AC2259" s="1">
        <v>42</v>
      </c>
      <c r="AD2259" s="1" t="s">
        <v>303</v>
      </c>
      <c r="AE2259" s="1" t="s">
        <v>8565</v>
      </c>
      <c r="AJ2259" s="1" t="s">
        <v>17</v>
      </c>
      <c r="AK2259" s="1" t="s">
        <v>8760</v>
      </c>
      <c r="AL2259" s="1" t="s">
        <v>207</v>
      </c>
      <c r="AM2259" s="1" t="s">
        <v>8740</v>
      </c>
      <c r="AT2259" s="1" t="s">
        <v>79</v>
      </c>
      <c r="AU2259" s="1" t="s">
        <v>6493</v>
      </c>
      <c r="AV2259" s="1" t="s">
        <v>3812</v>
      </c>
      <c r="AW2259" s="1" t="s">
        <v>9203</v>
      </c>
      <c r="BG2259" s="1" t="s">
        <v>79</v>
      </c>
      <c r="BH2259" s="1" t="s">
        <v>6493</v>
      </c>
      <c r="BI2259" s="1" t="s">
        <v>3813</v>
      </c>
      <c r="BJ2259" s="1" t="s">
        <v>9908</v>
      </c>
      <c r="BK2259" s="1" t="s">
        <v>142</v>
      </c>
      <c r="BL2259" s="1" t="s">
        <v>11460</v>
      </c>
      <c r="BM2259" s="1" t="s">
        <v>3814</v>
      </c>
      <c r="BN2259" s="1" t="s">
        <v>12963</v>
      </c>
      <c r="BO2259" s="1" t="s">
        <v>81</v>
      </c>
      <c r="BP2259" s="1" t="s">
        <v>8866</v>
      </c>
      <c r="BQ2259" s="1" t="s">
        <v>3815</v>
      </c>
      <c r="BR2259" s="1" t="s">
        <v>10791</v>
      </c>
      <c r="BS2259" s="1" t="s">
        <v>41</v>
      </c>
      <c r="BT2259" s="1" t="s">
        <v>8676</v>
      </c>
    </row>
    <row r="2260" spans="1:72" ht="13.5" customHeight="1">
      <c r="A2260" s="7" t="str">
        <f>HYPERLINK("http://kyu.snu.ac.kr/sdhj/index.jsp?type=hj/GK14611_00IM0001_094b.jpg","1738_수남면_094b")</f>
        <v>1738_수남면_094b</v>
      </c>
      <c r="B2260" s="2">
        <v>1738</v>
      </c>
      <c r="C2260" s="2" t="s">
        <v>12826</v>
      </c>
      <c r="D2260" s="2" t="s">
        <v>12827</v>
      </c>
      <c r="E2260" s="2">
        <v>2259</v>
      </c>
      <c r="F2260" s="1">
        <v>8</v>
      </c>
      <c r="G2260" s="1" t="s">
        <v>3694</v>
      </c>
      <c r="H2260" s="1" t="s">
        <v>6271</v>
      </c>
      <c r="I2260" s="1">
        <v>4</v>
      </c>
      <c r="L2260" s="1">
        <v>2</v>
      </c>
      <c r="M2260" s="1" t="s">
        <v>12225</v>
      </c>
      <c r="N2260" s="1" t="s">
        <v>12226</v>
      </c>
      <c r="S2260" s="1" t="s">
        <v>83</v>
      </c>
      <c r="T2260" s="1" t="s">
        <v>6369</v>
      </c>
      <c r="U2260" s="1" t="s">
        <v>79</v>
      </c>
      <c r="V2260" s="1" t="s">
        <v>6493</v>
      </c>
      <c r="Y2260" s="1" t="s">
        <v>3816</v>
      </c>
      <c r="Z2260" s="1" t="s">
        <v>7553</v>
      </c>
      <c r="AC2260" s="1">
        <v>14</v>
      </c>
      <c r="AD2260" s="1" t="s">
        <v>210</v>
      </c>
      <c r="AE2260" s="1" t="s">
        <v>8582</v>
      </c>
    </row>
    <row r="2261" spans="1:72" ht="13.5" customHeight="1">
      <c r="A2261" s="7" t="str">
        <f>HYPERLINK("http://kyu.snu.ac.kr/sdhj/index.jsp?type=hj/GK14611_00IM0001_094b.jpg","1738_수남면_094b")</f>
        <v>1738_수남면_094b</v>
      </c>
      <c r="B2261" s="2">
        <v>1738</v>
      </c>
      <c r="C2261" s="2" t="s">
        <v>12766</v>
      </c>
      <c r="D2261" s="2" t="s">
        <v>12767</v>
      </c>
      <c r="E2261" s="2">
        <v>2260</v>
      </c>
      <c r="F2261" s="1">
        <v>8</v>
      </c>
      <c r="G2261" s="1" t="s">
        <v>3694</v>
      </c>
      <c r="H2261" s="1" t="s">
        <v>6271</v>
      </c>
      <c r="I2261" s="1">
        <v>4</v>
      </c>
      <c r="L2261" s="1">
        <v>2</v>
      </c>
      <c r="M2261" s="1" t="s">
        <v>12225</v>
      </c>
      <c r="N2261" s="1" t="s">
        <v>12226</v>
      </c>
      <c r="S2261" s="1" t="s">
        <v>62</v>
      </c>
      <c r="T2261" s="1" t="s">
        <v>6363</v>
      </c>
      <c r="AF2261" s="1" t="s">
        <v>128</v>
      </c>
      <c r="AG2261" s="1" t="s">
        <v>6421</v>
      </c>
    </row>
    <row r="2262" spans="1:72" ht="13.5" customHeight="1">
      <c r="A2262" s="7" t="str">
        <f>HYPERLINK("http://kyu.snu.ac.kr/sdhj/index.jsp?type=hj/GK14611_00IM0001_094b.jpg","1738_수남면_094b")</f>
        <v>1738_수남면_094b</v>
      </c>
      <c r="B2262" s="2">
        <v>1738</v>
      </c>
      <c r="C2262" s="2" t="s">
        <v>12766</v>
      </c>
      <c r="D2262" s="2" t="s">
        <v>12767</v>
      </c>
      <c r="E2262" s="2">
        <v>2261</v>
      </c>
      <c r="F2262" s="1">
        <v>8</v>
      </c>
      <c r="G2262" s="1" t="s">
        <v>3694</v>
      </c>
      <c r="H2262" s="1" t="s">
        <v>6271</v>
      </c>
      <c r="I2262" s="1">
        <v>4</v>
      </c>
      <c r="L2262" s="1">
        <v>2</v>
      </c>
      <c r="M2262" s="1" t="s">
        <v>12225</v>
      </c>
      <c r="N2262" s="1" t="s">
        <v>12226</v>
      </c>
      <c r="S2262" s="1" t="s">
        <v>62</v>
      </c>
      <c r="T2262" s="1" t="s">
        <v>6363</v>
      </c>
      <c r="AC2262" s="1">
        <v>1</v>
      </c>
      <c r="AD2262" s="1" t="s">
        <v>108</v>
      </c>
      <c r="AE2262" s="1" t="s">
        <v>8540</v>
      </c>
      <c r="AF2262" s="1" t="s">
        <v>105</v>
      </c>
      <c r="AG2262" s="1" t="s">
        <v>8593</v>
      </c>
    </row>
    <row r="2263" spans="1:72" ht="13.5" customHeight="1">
      <c r="A2263" s="7" t="str">
        <f>HYPERLINK("http://kyu.snu.ac.kr/sdhj/index.jsp?type=hj/GK14611_00IM0001_094b.jpg","1738_수남면_094b")</f>
        <v>1738_수남면_094b</v>
      </c>
      <c r="B2263" s="2">
        <v>1738</v>
      </c>
      <c r="C2263" s="2" t="s">
        <v>12766</v>
      </c>
      <c r="D2263" s="2" t="s">
        <v>12767</v>
      </c>
      <c r="E2263" s="2">
        <v>2262</v>
      </c>
      <c r="F2263" s="1">
        <v>8</v>
      </c>
      <c r="G2263" s="1" t="s">
        <v>3694</v>
      </c>
      <c r="H2263" s="1" t="s">
        <v>6271</v>
      </c>
      <c r="I2263" s="1">
        <v>4</v>
      </c>
      <c r="L2263" s="1">
        <v>3</v>
      </c>
      <c r="M2263" s="1" t="s">
        <v>12227</v>
      </c>
      <c r="N2263" s="1" t="s">
        <v>12228</v>
      </c>
      <c r="T2263" s="1" t="s">
        <v>13889</v>
      </c>
      <c r="U2263" s="1" t="s">
        <v>3123</v>
      </c>
      <c r="V2263" s="1" t="s">
        <v>6552</v>
      </c>
      <c r="W2263" s="1" t="s">
        <v>153</v>
      </c>
      <c r="X2263" s="1" t="s">
        <v>6765</v>
      </c>
      <c r="Y2263" s="1" t="s">
        <v>3817</v>
      </c>
      <c r="Z2263" s="1" t="s">
        <v>7552</v>
      </c>
      <c r="AC2263" s="1">
        <v>46</v>
      </c>
      <c r="AD2263" s="1" t="s">
        <v>299</v>
      </c>
      <c r="AE2263" s="1" t="s">
        <v>8556</v>
      </c>
      <c r="AJ2263" s="1" t="s">
        <v>17</v>
      </c>
      <c r="AK2263" s="1" t="s">
        <v>8760</v>
      </c>
      <c r="AL2263" s="1" t="s">
        <v>50</v>
      </c>
      <c r="AM2263" s="1" t="s">
        <v>11050</v>
      </c>
      <c r="AT2263" s="1" t="s">
        <v>3123</v>
      </c>
      <c r="AU2263" s="1" t="s">
        <v>6552</v>
      </c>
      <c r="AV2263" s="1" t="s">
        <v>3818</v>
      </c>
      <c r="AW2263" s="1" t="s">
        <v>9202</v>
      </c>
      <c r="BG2263" s="1" t="s">
        <v>763</v>
      </c>
      <c r="BH2263" s="1" t="s">
        <v>8886</v>
      </c>
      <c r="BI2263" s="1" t="s">
        <v>3698</v>
      </c>
      <c r="BJ2263" s="1" t="s">
        <v>9221</v>
      </c>
      <c r="BK2263" s="1" t="s">
        <v>119</v>
      </c>
      <c r="BL2263" s="1" t="s">
        <v>8868</v>
      </c>
      <c r="BM2263" s="1" t="s">
        <v>2167</v>
      </c>
      <c r="BN2263" s="1" t="s">
        <v>9903</v>
      </c>
      <c r="BO2263" s="1" t="s">
        <v>1949</v>
      </c>
      <c r="BP2263" s="1" t="s">
        <v>6625</v>
      </c>
      <c r="BQ2263" s="1" t="s">
        <v>3819</v>
      </c>
      <c r="BR2263" s="1" t="s">
        <v>11274</v>
      </c>
      <c r="BS2263" s="1" t="s">
        <v>69</v>
      </c>
      <c r="BT2263" s="1" t="s">
        <v>8787</v>
      </c>
    </row>
    <row r="2264" spans="1:72" ht="13.5" customHeight="1">
      <c r="A2264" s="7" t="str">
        <f>HYPERLINK("http://kyu.snu.ac.kr/sdhj/index.jsp?type=hj/GK14611_00IM0001_094b.jpg","1738_수남면_094b")</f>
        <v>1738_수남면_094b</v>
      </c>
      <c r="B2264" s="2">
        <v>1738</v>
      </c>
      <c r="C2264" s="2" t="s">
        <v>13020</v>
      </c>
      <c r="D2264" s="2" t="s">
        <v>13021</v>
      </c>
      <c r="E2264" s="2">
        <v>2263</v>
      </c>
      <c r="F2264" s="1">
        <v>8</v>
      </c>
      <c r="G2264" s="1" t="s">
        <v>3694</v>
      </c>
      <c r="H2264" s="1" t="s">
        <v>6271</v>
      </c>
      <c r="I2264" s="1">
        <v>4</v>
      </c>
      <c r="L2264" s="1">
        <v>3</v>
      </c>
      <c r="M2264" s="1" t="s">
        <v>12227</v>
      </c>
      <c r="N2264" s="1" t="s">
        <v>12228</v>
      </c>
      <c r="S2264" s="1" t="s">
        <v>51</v>
      </c>
      <c r="T2264" s="1" t="s">
        <v>6364</v>
      </c>
      <c r="W2264" s="1" t="s">
        <v>38</v>
      </c>
      <c r="X2264" s="1" t="s">
        <v>6711</v>
      </c>
      <c r="Y2264" s="1" t="s">
        <v>53</v>
      </c>
      <c r="Z2264" s="1" t="s">
        <v>6773</v>
      </c>
      <c r="AC2264" s="1">
        <v>49</v>
      </c>
      <c r="AD2264" s="1" t="s">
        <v>585</v>
      </c>
      <c r="AE2264" s="1" t="s">
        <v>8544</v>
      </c>
      <c r="AJ2264" s="1" t="s">
        <v>17</v>
      </c>
      <c r="AK2264" s="1" t="s">
        <v>8760</v>
      </c>
      <c r="AL2264" s="1" t="s">
        <v>41</v>
      </c>
      <c r="AM2264" s="1" t="s">
        <v>8676</v>
      </c>
      <c r="AT2264" s="1" t="s">
        <v>79</v>
      </c>
      <c r="AU2264" s="1" t="s">
        <v>6493</v>
      </c>
      <c r="AV2264" s="1" t="s">
        <v>2240</v>
      </c>
      <c r="AW2264" s="1" t="s">
        <v>6967</v>
      </c>
      <c r="BG2264" s="1" t="s">
        <v>81</v>
      </c>
      <c r="BH2264" s="1" t="s">
        <v>8866</v>
      </c>
      <c r="BI2264" s="1" t="s">
        <v>3820</v>
      </c>
      <c r="BJ2264" s="1" t="s">
        <v>9907</v>
      </c>
      <c r="BK2264" s="1" t="s">
        <v>81</v>
      </c>
      <c r="BL2264" s="1" t="s">
        <v>8866</v>
      </c>
      <c r="BM2264" s="1" t="s">
        <v>3821</v>
      </c>
      <c r="BN2264" s="1" t="s">
        <v>8987</v>
      </c>
      <c r="BO2264" s="1" t="s">
        <v>81</v>
      </c>
      <c r="BP2264" s="1" t="s">
        <v>8866</v>
      </c>
      <c r="BQ2264" s="1" t="s">
        <v>3822</v>
      </c>
      <c r="BR2264" s="1" t="s">
        <v>10790</v>
      </c>
      <c r="BS2264" s="1" t="s">
        <v>3494</v>
      </c>
      <c r="BT2264" s="1" t="s">
        <v>11029</v>
      </c>
    </row>
    <row r="2265" spans="1:72" ht="13.5" customHeight="1">
      <c r="A2265" s="7" t="str">
        <f>HYPERLINK("http://kyu.snu.ac.kr/sdhj/index.jsp?type=hj/GK14611_00IM0001_094b.jpg","1738_수남면_094b")</f>
        <v>1738_수남면_094b</v>
      </c>
      <c r="B2265" s="2">
        <v>1738</v>
      </c>
      <c r="C2265" s="2" t="s">
        <v>13236</v>
      </c>
      <c r="D2265" s="2" t="s">
        <v>13237</v>
      </c>
      <c r="E2265" s="2">
        <v>2264</v>
      </c>
      <c r="F2265" s="1">
        <v>8</v>
      </c>
      <c r="G2265" s="1" t="s">
        <v>3694</v>
      </c>
      <c r="H2265" s="1" t="s">
        <v>6271</v>
      </c>
      <c r="I2265" s="1">
        <v>4</v>
      </c>
      <c r="L2265" s="1">
        <v>3</v>
      </c>
      <c r="M2265" s="1" t="s">
        <v>12227</v>
      </c>
      <c r="N2265" s="1" t="s">
        <v>12228</v>
      </c>
      <c r="S2265" s="1" t="s">
        <v>60</v>
      </c>
      <c r="T2265" s="1" t="s">
        <v>6373</v>
      </c>
      <c r="AC2265" s="1">
        <v>10</v>
      </c>
      <c r="AD2265" s="1" t="s">
        <v>127</v>
      </c>
      <c r="AE2265" s="1" t="s">
        <v>8557</v>
      </c>
    </row>
    <row r="2266" spans="1:72" ht="13.5" customHeight="1">
      <c r="A2266" s="7" t="str">
        <f>HYPERLINK("http://kyu.snu.ac.kr/sdhj/index.jsp?type=hj/GK14611_00IM0001_094b.jpg","1738_수남면_094b")</f>
        <v>1738_수남면_094b</v>
      </c>
      <c r="B2266" s="2">
        <v>1738</v>
      </c>
      <c r="C2266" s="2" t="s">
        <v>13539</v>
      </c>
      <c r="D2266" s="2" t="s">
        <v>13540</v>
      </c>
      <c r="E2266" s="2">
        <v>2265</v>
      </c>
      <c r="F2266" s="1">
        <v>8</v>
      </c>
      <c r="G2266" s="1" t="s">
        <v>3694</v>
      </c>
      <c r="H2266" s="1" t="s">
        <v>6271</v>
      </c>
      <c r="I2266" s="1">
        <v>4</v>
      </c>
      <c r="L2266" s="1">
        <v>3</v>
      </c>
      <c r="M2266" s="1" t="s">
        <v>12227</v>
      </c>
      <c r="N2266" s="1" t="s">
        <v>12228</v>
      </c>
      <c r="S2266" s="1" t="s">
        <v>62</v>
      </c>
      <c r="T2266" s="1" t="s">
        <v>6363</v>
      </c>
      <c r="AC2266" s="1">
        <v>4</v>
      </c>
      <c r="AD2266" s="1" t="s">
        <v>89</v>
      </c>
      <c r="AE2266" s="1" t="s">
        <v>8545</v>
      </c>
    </row>
    <row r="2267" spans="1:72" ht="13.5" customHeight="1">
      <c r="A2267" s="7" t="str">
        <f>HYPERLINK("http://kyu.snu.ac.kr/sdhj/index.jsp?type=hj/GK14611_00IM0001_094b.jpg","1738_수남면_094b")</f>
        <v>1738_수남면_094b</v>
      </c>
      <c r="B2267" s="2">
        <v>1738</v>
      </c>
      <c r="C2267" s="2" t="s">
        <v>13539</v>
      </c>
      <c r="D2267" s="2" t="s">
        <v>13540</v>
      </c>
      <c r="E2267" s="2">
        <v>2266</v>
      </c>
      <c r="F2267" s="1">
        <v>8</v>
      </c>
      <c r="G2267" s="1" t="s">
        <v>3694</v>
      </c>
      <c r="H2267" s="1" t="s">
        <v>6271</v>
      </c>
      <c r="I2267" s="1">
        <v>4</v>
      </c>
      <c r="L2267" s="1">
        <v>4</v>
      </c>
      <c r="M2267" s="1" t="s">
        <v>12229</v>
      </c>
      <c r="N2267" s="1" t="s">
        <v>11643</v>
      </c>
      <c r="T2267" s="1" t="s">
        <v>12724</v>
      </c>
      <c r="U2267" s="1" t="s">
        <v>3823</v>
      </c>
      <c r="V2267" s="1" t="s">
        <v>6613</v>
      </c>
      <c r="W2267" s="1" t="s">
        <v>153</v>
      </c>
      <c r="X2267" s="1" t="s">
        <v>6765</v>
      </c>
      <c r="Y2267" s="1" t="s">
        <v>3824</v>
      </c>
      <c r="Z2267" s="1" t="s">
        <v>7551</v>
      </c>
      <c r="AC2267" s="1">
        <v>49</v>
      </c>
      <c r="AD2267" s="1" t="s">
        <v>585</v>
      </c>
      <c r="AE2267" s="1" t="s">
        <v>8544</v>
      </c>
      <c r="AJ2267" s="1" t="s">
        <v>17</v>
      </c>
      <c r="AK2267" s="1" t="s">
        <v>8760</v>
      </c>
      <c r="AL2267" s="1" t="s">
        <v>50</v>
      </c>
      <c r="AM2267" s="1" t="s">
        <v>11050</v>
      </c>
      <c r="AT2267" s="1" t="s">
        <v>81</v>
      </c>
      <c r="AU2267" s="1" t="s">
        <v>8866</v>
      </c>
      <c r="AV2267" s="1" t="s">
        <v>3825</v>
      </c>
      <c r="AW2267" s="1" t="s">
        <v>9201</v>
      </c>
      <c r="BG2267" s="1" t="s">
        <v>81</v>
      </c>
      <c r="BH2267" s="1" t="s">
        <v>8866</v>
      </c>
      <c r="BI2267" s="1" t="s">
        <v>3826</v>
      </c>
      <c r="BJ2267" s="1" t="s">
        <v>9124</v>
      </c>
      <c r="BK2267" s="1" t="s">
        <v>81</v>
      </c>
      <c r="BL2267" s="1" t="s">
        <v>8866</v>
      </c>
      <c r="BM2267" s="1" t="s">
        <v>3827</v>
      </c>
      <c r="BN2267" s="1" t="s">
        <v>11480</v>
      </c>
      <c r="BO2267" s="1" t="s">
        <v>81</v>
      </c>
      <c r="BP2267" s="1" t="s">
        <v>8866</v>
      </c>
      <c r="BQ2267" s="1" t="s">
        <v>3828</v>
      </c>
      <c r="BR2267" s="1" t="s">
        <v>10789</v>
      </c>
      <c r="BS2267" s="1" t="s">
        <v>97</v>
      </c>
      <c r="BT2267" s="1" t="s">
        <v>8768</v>
      </c>
    </row>
    <row r="2268" spans="1:72" ht="13.5" customHeight="1">
      <c r="A2268" s="7" t="str">
        <f>HYPERLINK("http://kyu.snu.ac.kr/sdhj/index.jsp?type=hj/GK14611_00IM0001_094b.jpg","1738_수남면_094b")</f>
        <v>1738_수남면_094b</v>
      </c>
      <c r="B2268" s="2">
        <v>1738</v>
      </c>
      <c r="C2268" s="2" t="s">
        <v>12689</v>
      </c>
      <c r="D2268" s="2" t="s">
        <v>12680</v>
      </c>
      <c r="E2268" s="2">
        <v>2267</v>
      </c>
      <c r="F2268" s="1">
        <v>8</v>
      </c>
      <c r="G2268" s="1" t="s">
        <v>3694</v>
      </c>
      <c r="H2268" s="1" t="s">
        <v>6271</v>
      </c>
      <c r="I2268" s="1">
        <v>4</v>
      </c>
      <c r="L2268" s="1">
        <v>4</v>
      </c>
      <c r="M2268" s="1" t="s">
        <v>12229</v>
      </c>
      <c r="N2268" s="1" t="s">
        <v>11643</v>
      </c>
      <c r="S2268" s="1" t="s">
        <v>51</v>
      </c>
      <c r="T2268" s="1" t="s">
        <v>6364</v>
      </c>
      <c r="W2268" s="1" t="s">
        <v>153</v>
      </c>
      <c r="X2268" s="1" t="s">
        <v>6765</v>
      </c>
      <c r="Y2268" s="1" t="s">
        <v>170</v>
      </c>
      <c r="Z2268" s="1" t="s">
        <v>6819</v>
      </c>
      <c r="AC2268" s="1">
        <v>47</v>
      </c>
      <c r="AD2268" s="1" t="s">
        <v>400</v>
      </c>
      <c r="AE2268" s="1" t="s">
        <v>8573</v>
      </c>
      <c r="AJ2268" s="1" t="s">
        <v>173</v>
      </c>
      <c r="AK2268" s="1" t="s">
        <v>8258</v>
      </c>
      <c r="AL2268" s="1" t="s">
        <v>97</v>
      </c>
      <c r="AM2268" s="1" t="s">
        <v>8768</v>
      </c>
      <c r="AT2268" s="1" t="s">
        <v>81</v>
      </c>
      <c r="AU2268" s="1" t="s">
        <v>8866</v>
      </c>
      <c r="AV2268" s="1" t="s">
        <v>3829</v>
      </c>
      <c r="AW2268" s="1" t="s">
        <v>9076</v>
      </c>
      <c r="BG2268" s="1" t="s">
        <v>81</v>
      </c>
      <c r="BH2268" s="1" t="s">
        <v>8866</v>
      </c>
      <c r="BI2268" s="1" t="s">
        <v>3830</v>
      </c>
      <c r="BJ2268" s="1" t="s">
        <v>9481</v>
      </c>
      <c r="BK2268" s="1" t="s">
        <v>81</v>
      </c>
      <c r="BL2268" s="1" t="s">
        <v>8866</v>
      </c>
      <c r="BM2268" s="1" t="s">
        <v>3537</v>
      </c>
      <c r="BN2268" s="1" t="s">
        <v>9245</v>
      </c>
      <c r="BO2268" s="1" t="s">
        <v>81</v>
      </c>
      <c r="BP2268" s="1" t="s">
        <v>8866</v>
      </c>
      <c r="BQ2268" s="1" t="s">
        <v>3831</v>
      </c>
      <c r="BR2268" s="1" t="s">
        <v>10788</v>
      </c>
      <c r="BS2268" s="1" t="s">
        <v>623</v>
      </c>
      <c r="BT2268" s="1" t="s">
        <v>8783</v>
      </c>
    </row>
    <row r="2269" spans="1:72" ht="13.5" customHeight="1">
      <c r="A2269" s="7" t="str">
        <f>HYPERLINK("http://kyu.snu.ac.kr/sdhj/index.jsp?type=hj/GK14611_00IM0001_094b.jpg","1738_수남면_094b")</f>
        <v>1738_수남면_094b</v>
      </c>
      <c r="B2269" s="2">
        <v>1738</v>
      </c>
      <c r="C2269" s="2" t="s">
        <v>13064</v>
      </c>
      <c r="D2269" s="2" t="s">
        <v>13065</v>
      </c>
      <c r="E2269" s="2">
        <v>2268</v>
      </c>
      <c r="F2269" s="1">
        <v>8</v>
      </c>
      <c r="G2269" s="1" t="s">
        <v>3694</v>
      </c>
      <c r="H2269" s="1" t="s">
        <v>6271</v>
      </c>
      <c r="I2269" s="1">
        <v>4</v>
      </c>
      <c r="L2269" s="1">
        <v>4</v>
      </c>
      <c r="M2269" s="1" t="s">
        <v>12229</v>
      </c>
      <c r="N2269" s="1" t="s">
        <v>11643</v>
      </c>
      <c r="S2269" s="1" t="s">
        <v>83</v>
      </c>
      <c r="T2269" s="1" t="s">
        <v>6369</v>
      </c>
      <c r="U2269" s="1" t="s">
        <v>44</v>
      </c>
      <c r="V2269" s="1" t="s">
        <v>6520</v>
      </c>
      <c r="Y2269" s="1" t="s">
        <v>3832</v>
      </c>
      <c r="Z2269" s="1" t="s">
        <v>6992</v>
      </c>
      <c r="AC2269" s="1">
        <v>17</v>
      </c>
      <c r="AD2269" s="1" t="s">
        <v>88</v>
      </c>
      <c r="AE2269" s="1" t="s">
        <v>8561</v>
      </c>
    </row>
    <row r="2270" spans="1:72" ht="13.5" customHeight="1">
      <c r="A2270" s="7" t="str">
        <f>HYPERLINK("http://kyu.snu.ac.kr/sdhj/index.jsp?type=hj/GK14611_00IM0001_094b.jpg","1738_수남면_094b")</f>
        <v>1738_수남면_094b</v>
      </c>
      <c r="B2270" s="2">
        <v>1738</v>
      </c>
      <c r="C2270" s="2" t="s">
        <v>12727</v>
      </c>
      <c r="D2270" s="2" t="s">
        <v>12728</v>
      </c>
      <c r="E2270" s="2">
        <v>2269</v>
      </c>
      <c r="F2270" s="1">
        <v>8</v>
      </c>
      <c r="G2270" s="1" t="s">
        <v>3694</v>
      </c>
      <c r="H2270" s="1" t="s">
        <v>6271</v>
      </c>
      <c r="I2270" s="1">
        <v>4</v>
      </c>
      <c r="L2270" s="1">
        <v>4</v>
      </c>
      <c r="M2270" s="1" t="s">
        <v>12229</v>
      </c>
      <c r="N2270" s="1" t="s">
        <v>11643</v>
      </c>
      <c r="S2270" s="1" t="s">
        <v>62</v>
      </c>
      <c r="T2270" s="1" t="s">
        <v>6363</v>
      </c>
      <c r="AC2270" s="1">
        <v>7</v>
      </c>
      <c r="AD2270" s="1" t="s">
        <v>392</v>
      </c>
      <c r="AE2270" s="1" t="s">
        <v>8532</v>
      </c>
    </row>
    <row r="2271" spans="1:72" ht="13.5" customHeight="1">
      <c r="A2271" s="7" t="str">
        <f>HYPERLINK("http://kyu.snu.ac.kr/sdhj/index.jsp?type=hj/GK14611_00IM0001_094b.jpg","1738_수남면_094b")</f>
        <v>1738_수남면_094b</v>
      </c>
      <c r="B2271" s="2">
        <v>1738</v>
      </c>
      <c r="C2271" s="2" t="s">
        <v>12727</v>
      </c>
      <c r="D2271" s="2" t="s">
        <v>12728</v>
      </c>
      <c r="E2271" s="2">
        <v>2270</v>
      </c>
      <c r="F2271" s="1">
        <v>8</v>
      </c>
      <c r="G2271" s="1" t="s">
        <v>3694</v>
      </c>
      <c r="H2271" s="1" t="s">
        <v>6271</v>
      </c>
      <c r="I2271" s="1">
        <v>4</v>
      </c>
      <c r="L2271" s="1">
        <v>4</v>
      </c>
      <c r="M2271" s="1" t="s">
        <v>12229</v>
      </c>
      <c r="N2271" s="1" t="s">
        <v>11643</v>
      </c>
      <c r="S2271" s="1" t="s">
        <v>62</v>
      </c>
      <c r="T2271" s="1" t="s">
        <v>6363</v>
      </c>
      <c r="AF2271" s="1" t="s">
        <v>128</v>
      </c>
      <c r="AG2271" s="1" t="s">
        <v>6421</v>
      </c>
    </row>
    <row r="2272" spans="1:72" ht="13.5" customHeight="1">
      <c r="A2272" s="7" t="str">
        <f>HYPERLINK("http://kyu.snu.ac.kr/sdhj/index.jsp?type=hj/GK14611_00IM0001_094b.jpg","1738_수남면_094b")</f>
        <v>1738_수남면_094b</v>
      </c>
      <c r="B2272" s="2">
        <v>1738</v>
      </c>
      <c r="C2272" s="2" t="s">
        <v>12727</v>
      </c>
      <c r="D2272" s="2" t="s">
        <v>12728</v>
      </c>
      <c r="E2272" s="2">
        <v>2271</v>
      </c>
      <c r="F2272" s="1">
        <v>8</v>
      </c>
      <c r="G2272" s="1" t="s">
        <v>3694</v>
      </c>
      <c r="H2272" s="1" t="s">
        <v>6271</v>
      </c>
      <c r="I2272" s="1">
        <v>4</v>
      </c>
      <c r="L2272" s="1">
        <v>4</v>
      </c>
      <c r="M2272" s="1" t="s">
        <v>12229</v>
      </c>
      <c r="N2272" s="1" t="s">
        <v>11643</v>
      </c>
      <c r="S2272" s="1" t="s">
        <v>62</v>
      </c>
      <c r="T2272" s="1" t="s">
        <v>6363</v>
      </c>
      <c r="AC2272" s="1">
        <v>1</v>
      </c>
      <c r="AD2272" s="1" t="s">
        <v>108</v>
      </c>
      <c r="AE2272" s="1" t="s">
        <v>8540</v>
      </c>
      <c r="AF2272" s="1" t="s">
        <v>105</v>
      </c>
      <c r="AG2272" s="1" t="s">
        <v>8593</v>
      </c>
    </row>
    <row r="2273" spans="1:72" ht="13.5" customHeight="1">
      <c r="A2273" s="7" t="str">
        <f>HYPERLINK("http://kyu.snu.ac.kr/sdhj/index.jsp?type=hj/GK14611_00IM0001_094b.jpg","1738_수남면_094b")</f>
        <v>1738_수남면_094b</v>
      </c>
      <c r="B2273" s="2">
        <v>1738</v>
      </c>
      <c r="C2273" s="2" t="s">
        <v>12727</v>
      </c>
      <c r="D2273" s="2" t="s">
        <v>12728</v>
      </c>
      <c r="E2273" s="2">
        <v>2272</v>
      </c>
      <c r="F2273" s="1">
        <v>8</v>
      </c>
      <c r="G2273" s="1" t="s">
        <v>3694</v>
      </c>
      <c r="H2273" s="1" t="s">
        <v>6271</v>
      </c>
      <c r="I2273" s="1">
        <v>4</v>
      </c>
      <c r="L2273" s="1">
        <v>5</v>
      </c>
      <c r="M2273" s="1" t="s">
        <v>12230</v>
      </c>
      <c r="N2273" s="1" t="s">
        <v>12231</v>
      </c>
      <c r="T2273" s="1" t="s">
        <v>12930</v>
      </c>
      <c r="U2273" s="1" t="s">
        <v>79</v>
      </c>
      <c r="V2273" s="1" t="s">
        <v>6493</v>
      </c>
      <c r="W2273" s="1" t="s">
        <v>153</v>
      </c>
      <c r="X2273" s="1" t="s">
        <v>6765</v>
      </c>
      <c r="Y2273" s="1" t="s">
        <v>3833</v>
      </c>
      <c r="Z2273" s="1" t="s">
        <v>7550</v>
      </c>
      <c r="AC2273" s="1">
        <v>45</v>
      </c>
      <c r="AD2273" s="1" t="s">
        <v>236</v>
      </c>
      <c r="AE2273" s="1" t="s">
        <v>8575</v>
      </c>
      <c r="AJ2273" s="1" t="s">
        <v>17</v>
      </c>
      <c r="AK2273" s="1" t="s">
        <v>8760</v>
      </c>
      <c r="AL2273" s="1" t="s">
        <v>50</v>
      </c>
      <c r="AM2273" s="1" t="s">
        <v>11050</v>
      </c>
      <c r="AT2273" s="1" t="s">
        <v>79</v>
      </c>
      <c r="AU2273" s="1" t="s">
        <v>6493</v>
      </c>
      <c r="AV2273" s="1" t="s">
        <v>3834</v>
      </c>
      <c r="AW2273" s="1" t="s">
        <v>7569</v>
      </c>
      <c r="BG2273" s="1" t="s">
        <v>81</v>
      </c>
      <c r="BH2273" s="1" t="s">
        <v>8866</v>
      </c>
      <c r="BI2273" s="1" t="s">
        <v>3711</v>
      </c>
      <c r="BJ2273" s="1" t="s">
        <v>9213</v>
      </c>
      <c r="BK2273" s="1" t="s">
        <v>81</v>
      </c>
      <c r="BL2273" s="1" t="s">
        <v>8866</v>
      </c>
      <c r="BM2273" s="1" t="s">
        <v>1727</v>
      </c>
      <c r="BN2273" s="1" t="s">
        <v>9903</v>
      </c>
      <c r="BO2273" s="1" t="s">
        <v>3714</v>
      </c>
      <c r="BP2273" s="1" t="s">
        <v>8885</v>
      </c>
      <c r="BQ2273" s="1" t="s">
        <v>3835</v>
      </c>
      <c r="BR2273" s="1" t="s">
        <v>9472</v>
      </c>
      <c r="BS2273" s="1" t="s">
        <v>372</v>
      </c>
      <c r="BT2273" s="1" t="s">
        <v>8664</v>
      </c>
    </row>
    <row r="2274" spans="1:72" ht="13.5" customHeight="1">
      <c r="A2274" s="7" t="str">
        <f>HYPERLINK("http://kyu.snu.ac.kr/sdhj/index.jsp?type=hj/GK14611_00IM0001_094b.jpg","1738_수남면_094b")</f>
        <v>1738_수남면_094b</v>
      </c>
      <c r="B2274" s="2">
        <v>1738</v>
      </c>
      <c r="C2274" s="2" t="s">
        <v>12766</v>
      </c>
      <c r="D2274" s="2" t="s">
        <v>12767</v>
      </c>
      <c r="E2274" s="2">
        <v>2273</v>
      </c>
      <c r="F2274" s="1">
        <v>8</v>
      </c>
      <c r="G2274" s="1" t="s">
        <v>3694</v>
      </c>
      <c r="H2274" s="1" t="s">
        <v>6271</v>
      </c>
      <c r="I2274" s="1">
        <v>4</v>
      </c>
      <c r="L2274" s="1">
        <v>5</v>
      </c>
      <c r="M2274" s="1" t="s">
        <v>12230</v>
      </c>
      <c r="N2274" s="1" t="s">
        <v>12231</v>
      </c>
      <c r="S2274" s="1" t="s">
        <v>51</v>
      </c>
      <c r="T2274" s="1" t="s">
        <v>6364</v>
      </c>
      <c r="W2274" s="1" t="s">
        <v>153</v>
      </c>
      <c r="X2274" s="1" t="s">
        <v>6765</v>
      </c>
      <c r="Y2274" s="1" t="s">
        <v>10</v>
      </c>
      <c r="Z2274" s="1" t="s">
        <v>6747</v>
      </c>
      <c r="AC2274" s="1">
        <v>47</v>
      </c>
      <c r="AD2274" s="1" t="s">
        <v>400</v>
      </c>
      <c r="AE2274" s="1" t="s">
        <v>8573</v>
      </c>
      <c r="AJ2274" s="1" t="s">
        <v>17</v>
      </c>
      <c r="AK2274" s="1" t="s">
        <v>8760</v>
      </c>
      <c r="AL2274" s="1" t="s">
        <v>97</v>
      </c>
      <c r="AM2274" s="1" t="s">
        <v>8768</v>
      </c>
      <c r="AT2274" s="1" t="s">
        <v>81</v>
      </c>
      <c r="AU2274" s="1" t="s">
        <v>8866</v>
      </c>
      <c r="AV2274" s="1" t="s">
        <v>2452</v>
      </c>
      <c r="AW2274" s="1" t="s">
        <v>7972</v>
      </c>
      <c r="BG2274" s="1" t="s">
        <v>255</v>
      </c>
      <c r="BH2274" s="1" t="s">
        <v>6490</v>
      </c>
      <c r="BI2274" s="1" t="s">
        <v>3836</v>
      </c>
      <c r="BJ2274" s="1" t="s">
        <v>9906</v>
      </c>
      <c r="BK2274" s="1" t="s">
        <v>3837</v>
      </c>
      <c r="BL2274" s="1" t="s">
        <v>10130</v>
      </c>
      <c r="BM2274" s="1" t="s">
        <v>3838</v>
      </c>
      <c r="BN2274" s="1" t="s">
        <v>10347</v>
      </c>
      <c r="BO2274" s="1" t="s">
        <v>81</v>
      </c>
      <c r="BP2274" s="1" t="s">
        <v>8866</v>
      </c>
      <c r="BQ2274" s="1" t="s">
        <v>3769</v>
      </c>
      <c r="BR2274" s="1" t="s">
        <v>10787</v>
      </c>
      <c r="BS2274" s="1" t="s">
        <v>826</v>
      </c>
      <c r="BT2274" s="1" t="s">
        <v>8690</v>
      </c>
    </row>
    <row r="2275" spans="1:72" ht="13.5" customHeight="1">
      <c r="A2275" s="7" t="str">
        <f>HYPERLINK("http://kyu.snu.ac.kr/sdhj/index.jsp?type=hj/GK14611_00IM0001_094b.jpg","1738_수남면_094b")</f>
        <v>1738_수남면_094b</v>
      </c>
      <c r="B2275" s="2">
        <v>1738</v>
      </c>
      <c r="C2275" s="2" t="s">
        <v>12700</v>
      </c>
      <c r="D2275" s="2" t="s">
        <v>12701</v>
      </c>
      <c r="E2275" s="2">
        <v>2274</v>
      </c>
      <c r="F2275" s="1">
        <v>8</v>
      </c>
      <c r="G2275" s="1" t="s">
        <v>3694</v>
      </c>
      <c r="H2275" s="1" t="s">
        <v>6271</v>
      </c>
      <c r="I2275" s="1">
        <v>4</v>
      </c>
      <c r="L2275" s="1">
        <v>5</v>
      </c>
      <c r="M2275" s="1" t="s">
        <v>12230</v>
      </c>
      <c r="N2275" s="1" t="s">
        <v>12231</v>
      </c>
      <c r="S2275" s="1" t="s">
        <v>83</v>
      </c>
      <c r="T2275" s="1" t="s">
        <v>6369</v>
      </c>
      <c r="U2275" s="1" t="s">
        <v>79</v>
      </c>
      <c r="V2275" s="1" t="s">
        <v>6493</v>
      </c>
      <c r="Y2275" s="1" t="s">
        <v>3839</v>
      </c>
      <c r="Z2275" s="1" t="s">
        <v>7549</v>
      </c>
      <c r="AC2275" s="1">
        <v>21</v>
      </c>
      <c r="AD2275" s="1" t="s">
        <v>362</v>
      </c>
      <c r="AE2275" s="1" t="s">
        <v>8531</v>
      </c>
    </row>
    <row r="2276" spans="1:72" ht="13.5" customHeight="1">
      <c r="A2276" s="7" t="str">
        <f>HYPERLINK("http://kyu.snu.ac.kr/sdhj/index.jsp?type=hj/GK14611_00IM0001_094b.jpg","1738_수남면_094b")</f>
        <v>1738_수남면_094b</v>
      </c>
      <c r="B2276" s="2">
        <v>1738</v>
      </c>
      <c r="C2276" s="2" t="s">
        <v>12766</v>
      </c>
      <c r="D2276" s="2" t="s">
        <v>12767</v>
      </c>
      <c r="E2276" s="2">
        <v>2275</v>
      </c>
      <c r="F2276" s="1">
        <v>8</v>
      </c>
      <c r="G2276" s="1" t="s">
        <v>3694</v>
      </c>
      <c r="H2276" s="1" t="s">
        <v>6271</v>
      </c>
      <c r="I2276" s="1">
        <v>4</v>
      </c>
      <c r="L2276" s="1">
        <v>5</v>
      </c>
      <c r="M2276" s="1" t="s">
        <v>12230</v>
      </c>
      <c r="N2276" s="1" t="s">
        <v>12231</v>
      </c>
      <c r="S2276" s="1" t="s">
        <v>131</v>
      </c>
      <c r="T2276" s="1" t="s">
        <v>6366</v>
      </c>
      <c r="Y2276" s="1" t="s">
        <v>1556</v>
      </c>
      <c r="Z2276" s="1" t="s">
        <v>7548</v>
      </c>
      <c r="AC2276" s="1">
        <v>19</v>
      </c>
      <c r="AD2276" s="1" t="s">
        <v>275</v>
      </c>
      <c r="AE2276" s="1" t="s">
        <v>8558</v>
      </c>
    </row>
    <row r="2277" spans="1:72" ht="13.5" customHeight="1">
      <c r="A2277" s="7" t="str">
        <f>HYPERLINK("http://kyu.snu.ac.kr/sdhj/index.jsp?type=hj/GK14611_00IM0001_094b.jpg","1738_수남면_094b")</f>
        <v>1738_수남면_094b</v>
      </c>
      <c r="B2277" s="2">
        <v>1738</v>
      </c>
      <c r="C2277" s="2" t="s">
        <v>12766</v>
      </c>
      <c r="D2277" s="2" t="s">
        <v>12767</v>
      </c>
      <c r="E2277" s="2">
        <v>2276</v>
      </c>
      <c r="F2277" s="1">
        <v>8</v>
      </c>
      <c r="G2277" s="1" t="s">
        <v>3694</v>
      </c>
      <c r="H2277" s="1" t="s">
        <v>6271</v>
      </c>
      <c r="I2277" s="1">
        <v>5</v>
      </c>
      <c r="J2277" s="1" t="s">
        <v>3840</v>
      </c>
      <c r="K2277" s="1" t="s">
        <v>11789</v>
      </c>
      <c r="L2277" s="1">
        <v>1</v>
      </c>
      <c r="M2277" s="1" t="s">
        <v>12232</v>
      </c>
      <c r="N2277" s="1" t="s">
        <v>11789</v>
      </c>
      <c r="T2277" s="1" t="s">
        <v>12930</v>
      </c>
      <c r="U2277" s="1" t="s">
        <v>1269</v>
      </c>
      <c r="V2277" s="1" t="s">
        <v>6551</v>
      </c>
      <c r="W2277" s="1" t="s">
        <v>66</v>
      </c>
      <c r="X2277" s="1" t="s">
        <v>11719</v>
      </c>
      <c r="Y2277" s="1" t="s">
        <v>3841</v>
      </c>
      <c r="Z2277" s="1" t="s">
        <v>6807</v>
      </c>
      <c r="AC2277" s="1">
        <v>35</v>
      </c>
      <c r="AD2277" s="1" t="s">
        <v>138</v>
      </c>
      <c r="AE2277" s="1" t="s">
        <v>8546</v>
      </c>
      <c r="AJ2277" s="1" t="s">
        <v>17</v>
      </c>
      <c r="AK2277" s="1" t="s">
        <v>8760</v>
      </c>
      <c r="AL2277" s="1" t="s">
        <v>372</v>
      </c>
      <c r="AM2277" s="1" t="s">
        <v>8664</v>
      </c>
      <c r="AT2277" s="1" t="s">
        <v>79</v>
      </c>
      <c r="AU2277" s="1" t="s">
        <v>6493</v>
      </c>
      <c r="AV2277" s="1" t="s">
        <v>3842</v>
      </c>
      <c r="AW2277" s="1" t="s">
        <v>9200</v>
      </c>
      <c r="BG2277" s="1" t="s">
        <v>81</v>
      </c>
      <c r="BH2277" s="1" t="s">
        <v>8866</v>
      </c>
      <c r="BI2277" s="1" t="s">
        <v>1948</v>
      </c>
      <c r="BJ2277" s="1" t="s">
        <v>9167</v>
      </c>
      <c r="BK2277" s="1" t="s">
        <v>81</v>
      </c>
      <c r="BL2277" s="1" t="s">
        <v>8866</v>
      </c>
      <c r="BM2277" s="1" t="s">
        <v>1950</v>
      </c>
      <c r="BN2277" s="1" t="s">
        <v>10024</v>
      </c>
      <c r="BO2277" s="1" t="s">
        <v>81</v>
      </c>
      <c r="BP2277" s="1" t="s">
        <v>8866</v>
      </c>
      <c r="BQ2277" s="1" t="s">
        <v>3843</v>
      </c>
      <c r="BR2277" s="1" t="s">
        <v>11424</v>
      </c>
      <c r="BS2277" s="1" t="s">
        <v>826</v>
      </c>
      <c r="BT2277" s="1" t="s">
        <v>8690</v>
      </c>
    </row>
    <row r="2278" spans="1:72" ht="13.5" customHeight="1">
      <c r="A2278" s="7" t="str">
        <f>HYPERLINK("http://kyu.snu.ac.kr/sdhj/index.jsp?type=hj/GK14611_00IM0001_094b.jpg","1738_수남면_094b")</f>
        <v>1738_수남면_094b</v>
      </c>
      <c r="B2278" s="2">
        <v>1738</v>
      </c>
      <c r="C2278" s="2" t="s">
        <v>13890</v>
      </c>
      <c r="D2278" s="2" t="s">
        <v>13891</v>
      </c>
      <c r="E2278" s="2">
        <v>2277</v>
      </c>
      <c r="F2278" s="1">
        <v>8</v>
      </c>
      <c r="G2278" s="1" t="s">
        <v>3694</v>
      </c>
      <c r="H2278" s="1" t="s">
        <v>6271</v>
      </c>
      <c r="I2278" s="1">
        <v>5</v>
      </c>
      <c r="L2278" s="1">
        <v>1</v>
      </c>
      <c r="M2278" s="1" t="s">
        <v>12232</v>
      </c>
      <c r="N2278" s="1" t="s">
        <v>11789</v>
      </c>
      <c r="S2278" s="1" t="s">
        <v>51</v>
      </c>
      <c r="T2278" s="1" t="s">
        <v>6364</v>
      </c>
      <c r="W2278" s="1" t="s">
        <v>117</v>
      </c>
      <c r="X2278" s="1" t="s">
        <v>6743</v>
      </c>
      <c r="Y2278" s="1" t="s">
        <v>53</v>
      </c>
      <c r="Z2278" s="1" t="s">
        <v>6773</v>
      </c>
      <c r="AC2278" s="1">
        <v>37</v>
      </c>
      <c r="AD2278" s="1" t="s">
        <v>189</v>
      </c>
      <c r="AE2278" s="1" t="s">
        <v>8533</v>
      </c>
      <c r="AJ2278" s="1" t="s">
        <v>17</v>
      </c>
      <c r="AK2278" s="1" t="s">
        <v>8760</v>
      </c>
      <c r="AL2278" s="1" t="s">
        <v>161</v>
      </c>
      <c r="AM2278" s="1" t="s">
        <v>8764</v>
      </c>
      <c r="AT2278" s="1" t="s">
        <v>81</v>
      </c>
      <c r="AU2278" s="1" t="s">
        <v>8866</v>
      </c>
      <c r="AV2278" s="1" t="s">
        <v>2725</v>
      </c>
      <c r="AW2278" s="1" t="s">
        <v>7670</v>
      </c>
      <c r="BG2278" s="1" t="s">
        <v>81</v>
      </c>
      <c r="BH2278" s="1" t="s">
        <v>8866</v>
      </c>
      <c r="BI2278" s="1" t="s">
        <v>13892</v>
      </c>
      <c r="BJ2278" s="1" t="s">
        <v>9905</v>
      </c>
      <c r="BK2278" s="1" t="s">
        <v>81</v>
      </c>
      <c r="BL2278" s="1" t="s">
        <v>8866</v>
      </c>
      <c r="BM2278" s="1" t="s">
        <v>3844</v>
      </c>
      <c r="BN2278" s="1" t="s">
        <v>10346</v>
      </c>
      <c r="BO2278" s="1" t="s">
        <v>48</v>
      </c>
      <c r="BP2278" s="1" t="s">
        <v>6678</v>
      </c>
      <c r="BQ2278" s="1" t="s">
        <v>3845</v>
      </c>
      <c r="BR2278" s="1" t="s">
        <v>11436</v>
      </c>
      <c r="BS2278" s="1" t="s">
        <v>550</v>
      </c>
      <c r="BT2278" s="1" t="s">
        <v>8754</v>
      </c>
    </row>
    <row r="2279" spans="1:72" ht="13.5" customHeight="1">
      <c r="A2279" s="7" t="str">
        <f>HYPERLINK("http://kyu.snu.ac.kr/sdhj/index.jsp?type=hj/GK14611_00IM0001_094b.jpg","1738_수남면_094b")</f>
        <v>1738_수남면_094b</v>
      </c>
      <c r="B2279" s="2">
        <v>1738</v>
      </c>
      <c r="C2279" s="2" t="s">
        <v>12766</v>
      </c>
      <c r="D2279" s="2" t="s">
        <v>12767</v>
      </c>
      <c r="E2279" s="2">
        <v>2278</v>
      </c>
      <c r="F2279" s="1">
        <v>8</v>
      </c>
      <c r="G2279" s="1" t="s">
        <v>3694</v>
      </c>
      <c r="H2279" s="1" t="s">
        <v>6271</v>
      </c>
      <c r="I2279" s="1">
        <v>5</v>
      </c>
      <c r="L2279" s="1">
        <v>1</v>
      </c>
      <c r="M2279" s="1" t="s">
        <v>12232</v>
      </c>
      <c r="N2279" s="1" t="s">
        <v>11789</v>
      </c>
      <c r="S2279" s="1" t="s">
        <v>60</v>
      </c>
      <c r="T2279" s="1" t="s">
        <v>6373</v>
      </c>
      <c r="AC2279" s="1">
        <v>8</v>
      </c>
      <c r="AD2279" s="1" t="s">
        <v>580</v>
      </c>
      <c r="AE2279" s="1" t="s">
        <v>8555</v>
      </c>
    </row>
    <row r="2280" spans="1:72" ht="13.5" customHeight="1">
      <c r="A2280" s="7" t="str">
        <f>HYPERLINK("http://kyu.snu.ac.kr/sdhj/index.jsp?type=hj/GK14611_00IM0001_094b.jpg","1738_수남면_094b")</f>
        <v>1738_수남면_094b</v>
      </c>
      <c r="B2280" s="2">
        <v>1738</v>
      </c>
      <c r="C2280" s="2" t="s">
        <v>12766</v>
      </c>
      <c r="D2280" s="2" t="s">
        <v>12767</v>
      </c>
      <c r="E2280" s="2">
        <v>2279</v>
      </c>
      <c r="F2280" s="1">
        <v>8</v>
      </c>
      <c r="G2280" s="1" t="s">
        <v>3694</v>
      </c>
      <c r="H2280" s="1" t="s">
        <v>6271</v>
      </c>
      <c r="I2280" s="1">
        <v>5</v>
      </c>
      <c r="L2280" s="1">
        <v>1</v>
      </c>
      <c r="M2280" s="1" t="s">
        <v>12232</v>
      </c>
      <c r="N2280" s="1" t="s">
        <v>11789</v>
      </c>
      <c r="S2280" s="1" t="s">
        <v>131</v>
      </c>
      <c r="T2280" s="1" t="s">
        <v>6366</v>
      </c>
      <c r="Y2280" s="1" t="s">
        <v>3832</v>
      </c>
      <c r="Z2280" s="1" t="s">
        <v>6992</v>
      </c>
      <c r="AC2280" s="1">
        <v>5</v>
      </c>
      <c r="AD2280" s="1" t="s">
        <v>180</v>
      </c>
      <c r="AE2280" s="1" t="s">
        <v>8530</v>
      </c>
    </row>
    <row r="2281" spans="1:72" ht="13.5" customHeight="1">
      <c r="A2281" s="7" t="str">
        <f>HYPERLINK("http://kyu.snu.ac.kr/sdhj/index.jsp?type=hj/GK14611_00IM0001_094b.jpg","1738_수남면_094b")</f>
        <v>1738_수남면_094b</v>
      </c>
      <c r="B2281" s="2">
        <v>1738</v>
      </c>
      <c r="C2281" s="2" t="s">
        <v>12766</v>
      </c>
      <c r="D2281" s="2" t="s">
        <v>12767</v>
      </c>
      <c r="E2281" s="2">
        <v>2280</v>
      </c>
      <c r="F2281" s="1">
        <v>8</v>
      </c>
      <c r="G2281" s="1" t="s">
        <v>3694</v>
      </c>
      <c r="H2281" s="1" t="s">
        <v>6271</v>
      </c>
      <c r="I2281" s="1">
        <v>5</v>
      </c>
      <c r="L2281" s="1">
        <v>1</v>
      </c>
      <c r="M2281" s="1" t="s">
        <v>12232</v>
      </c>
      <c r="N2281" s="1" t="s">
        <v>11789</v>
      </c>
      <c r="S2281" s="1" t="s">
        <v>761</v>
      </c>
      <c r="T2281" s="1" t="s">
        <v>6365</v>
      </c>
      <c r="U2281" s="1" t="s">
        <v>44</v>
      </c>
      <c r="V2281" s="1" t="s">
        <v>6520</v>
      </c>
      <c r="W2281" s="1" t="s">
        <v>66</v>
      </c>
      <c r="X2281" s="1" t="s">
        <v>11719</v>
      </c>
      <c r="Y2281" s="1" t="s">
        <v>3846</v>
      </c>
      <c r="Z2281" s="1" t="s">
        <v>6940</v>
      </c>
      <c r="AC2281" s="1">
        <v>35</v>
      </c>
      <c r="AD2281" s="1" t="s">
        <v>138</v>
      </c>
      <c r="AE2281" s="1" t="s">
        <v>8546</v>
      </c>
    </row>
    <row r="2282" spans="1:72" ht="13.5" customHeight="1">
      <c r="A2282" s="7" t="str">
        <f>HYPERLINK("http://kyu.snu.ac.kr/sdhj/index.jsp?type=hj/GK14611_00IM0001_094b.jpg","1738_수남면_094b")</f>
        <v>1738_수남면_094b</v>
      </c>
      <c r="B2282" s="2">
        <v>1738</v>
      </c>
      <c r="C2282" s="2" t="s">
        <v>12766</v>
      </c>
      <c r="D2282" s="2" t="s">
        <v>12767</v>
      </c>
      <c r="E2282" s="2">
        <v>2281</v>
      </c>
      <c r="F2282" s="1">
        <v>8</v>
      </c>
      <c r="G2282" s="1" t="s">
        <v>3694</v>
      </c>
      <c r="H2282" s="1" t="s">
        <v>6271</v>
      </c>
      <c r="I2282" s="1">
        <v>5</v>
      </c>
      <c r="L2282" s="1">
        <v>2</v>
      </c>
      <c r="M2282" s="1" t="s">
        <v>2644</v>
      </c>
      <c r="N2282" s="1" t="s">
        <v>7547</v>
      </c>
      <c r="T2282" s="1" t="s">
        <v>12719</v>
      </c>
      <c r="U2282" s="1" t="s">
        <v>183</v>
      </c>
      <c r="V2282" s="1" t="s">
        <v>6484</v>
      </c>
      <c r="Y2282" s="1" t="s">
        <v>2644</v>
      </c>
      <c r="Z2282" s="1" t="s">
        <v>7547</v>
      </c>
      <c r="AC2282" s="1">
        <v>68</v>
      </c>
      <c r="AD2282" s="1" t="s">
        <v>580</v>
      </c>
      <c r="AE2282" s="1" t="s">
        <v>8555</v>
      </c>
      <c r="AJ2282" s="1" t="s">
        <v>17</v>
      </c>
      <c r="AK2282" s="1" t="s">
        <v>8760</v>
      </c>
      <c r="AL2282" s="1" t="s">
        <v>50</v>
      </c>
      <c r="AM2282" s="1" t="s">
        <v>11050</v>
      </c>
      <c r="AT2282" s="1" t="s">
        <v>46</v>
      </c>
      <c r="AU2282" s="1" t="s">
        <v>6649</v>
      </c>
      <c r="AV2282" s="1" t="s">
        <v>3847</v>
      </c>
      <c r="AW2282" s="1" t="s">
        <v>9199</v>
      </c>
      <c r="BG2282" s="1" t="s">
        <v>46</v>
      </c>
      <c r="BH2282" s="1" t="s">
        <v>6649</v>
      </c>
      <c r="BI2282" s="1" t="s">
        <v>2570</v>
      </c>
      <c r="BJ2282" s="1" t="s">
        <v>7546</v>
      </c>
      <c r="BK2282" s="1" t="s">
        <v>46</v>
      </c>
      <c r="BL2282" s="1" t="s">
        <v>6649</v>
      </c>
      <c r="BM2282" s="1" t="s">
        <v>3848</v>
      </c>
      <c r="BN2282" s="1" t="s">
        <v>10345</v>
      </c>
      <c r="BO2282" s="1" t="s">
        <v>46</v>
      </c>
      <c r="BP2282" s="1" t="s">
        <v>6649</v>
      </c>
      <c r="BQ2282" s="1" t="s">
        <v>3849</v>
      </c>
      <c r="BR2282" s="1" t="s">
        <v>10786</v>
      </c>
      <c r="BS2282" s="1" t="s">
        <v>215</v>
      </c>
      <c r="BT2282" s="1" t="s">
        <v>8769</v>
      </c>
    </row>
    <row r="2283" spans="1:72" ht="13.5" customHeight="1">
      <c r="A2283" s="7" t="str">
        <f>HYPERLINK("http://kyu.snu.ac.kr/sdhj/index.jsp?type=hj/GK14611_00IM0001_094b.jpg","1738_수남면_094b")</f>
        <v>1738_수남면_094b</v>
      </c>
      <c r="B2283" s="2">
        <v>1738</v>
      </c>
      <c r="C2283" s="2" t="s">
        <v>12946</v>
      </c>
      <c r="D2283" s="2" t="s">
        <v>12947</v>
      </c>
      <c r="E2283" s="2">
        <v>2282</v>
      </c>
      <c r="F2283" s="1">
        <v>8</v>
      </c>
      <c r="G2283" s="1" t="s">
        <v>3694</v>
      </c>
      <c r="H2283" s="1" t="s">
        <v>6271</v>
      </c>
      <c r="I2283" s="1">
        <v>5</v>
      </c>
      <c r="L2283" s="1">
        <v>2</v>
      </c>
      <c r="M2283" s="1" t="s">
        <v>2644</v>
      </c>
      <c r="N2283" s="1" t="s">
        <v>7547</v>
      </c>
      <c r="S2283" s="1" t="s">
        <v>51</v>
      </c>
      <c r="T2283" s="1" t="s">
        <v>6364</v>
      </c>
      <c r="W2283" s="1" t="s">
        <v>38</v>
      </c>
      <c r="X2283" s="1" t="s">
        <v>6711</v>
      </c>
      <c r="Y2283" s="1" t="s">
        <v>53</v>
      </c>
      <c r="Z2283" s="1" t="s">
        <v>6773</v>
      </c>
      <c r="AC2283" s="1">
        <v>63</v>
      </c>
      <c r="AD2283" s="1" t="s">
        <v>652</v>
      </c>
      <c r="AE2283" s="1" t="s">
        <v>8543</v>
      </c>
      <c r="AJ2283" s="1" t="s">
        <v>17</v>
      </c>
      <c r="AK2283" s="1" t="s">
        <v>8760</v>
      </c>
      <c r="AL2283" s="1" t="s">
        <v>1996</v>
      </c>
      <c r="AM2283" s="1" t="s">
        <v>8697</v>
      </c>
      <c r="AT2283" s="1" t="s">
        <v>46</v>
      </c>
      <c r="AU2283" s="1" t="s">
        <v>6649</v>
      </c>
      <c r="AV2283" s="1" t="s">
        <v>3850</v>
      </c>
      <c r="AW2283" s="1" t="s">
        <v>9198</v>
      </c>
      <c r="BG2283" s="1" t="s">
        <v>46</v>
      </c>
      <c r="BH2283" s="1" t="s">
        <v>6649</v>
      </c>
      <c r="BI2283" s="1" t="s">
        <v>3851</v>
      </c>
      <c r="BJ2283" s="1" t="s">
        <v>9904</v>
      </c>
      <c r="BK2283" s="1" t="s">
        <v>46</v>
      </c>
      <c r="BL2283" s="1" t="s">
        <v>6649</v>
      </c>
      <c r="BM2283" s="1" t="s">
        <v>3852</v>
      </c>
      <c r="BN2283" s="1" t="s">
        <v>8994</v>
      </c>
      <c r="BO2283" s="1" t="s">
        <v>46</v>
      </c>
      <c r="BP2283" s="1" t="s">
        <v>6649</v>
      </c>
      <c r="BQ2283" s="1" t="s">
        <v>3853</v>
      </c>
      <c r="BR2283" s="1" t="s">
        <v>13893</v>
      </c>
      <c r="BS2283" s="1" t="s">
        <v>372</v>
      </c>
      <c r="BT2283" s="1" t="s">
        <v>8664</v>
      </c>
    </row>
    <row r="2284" spans="1:72" ht="13.5" customHeight="1">
      <c r="A2284" s="7" t="str">
        <f>HYPERLINK("http://kyu.snu.ac.kr/sdhj/index.jsp?type=hj/GK14611_00IM0001_095a.jpg","1738_수남면_095a")</f>
        <v>1738_수남면_095a</v>
      </c>
      <c r="B2284" s="2">
        <v>1738</v>
      </c>
      <c r="C2284" s="2" t="s">
        <v>13512</v>
      </c>
      <c r="D2284" s="2" t="s">
        <v>13513</v>
      </c>
      <c r="E2284" s="2">
        <v>2283</v>
      </c>
      <c r="F2284" s="1">
        <v>8</v>
      </c>
      <c r="G2284" s="1" t="s">
        <v>3694</v>
      </c>
      <c r="H2284" s="1" t="s">
        <v>6271</v>
      </c>
      <c r="I2284" s="1">
        <v>5</v>
      </c>
      <c r="L2284" s="1">
        <v>3</v>
      </c>
      <c r="M2284" s="1" t="s">
        <v>12233</v>
      </c>
      <c r="N2284" s="1" t="s">
        <v>12234</v>
      </c>
      <c r="O2284" s="1" t="s">
        <v>6</v>
      </c>
      <c r="P2284" s="1" t="s">
        <v>6347</v>
      </c>
      <c r="T2284" s="1" t="s">
        <v>13133</v>
      </c>
      <c r="U2284" s="1" t="s">
        <v>332</v>
      </c>
      <c r="V2284" s="1" t="s">
        <v>6543</v>
      </c>
      <c r="W2284" s="1" t="s">
        <v>66</v>
      </c>
      <c r="X2284" s="1" t="s">
        <v>11719</v>
      </c>
      <c r="Y2284" s="1" t="s">
        <v>3854</v>
      </c>
      <c r="Z2284" s="1" t="s">
        <v>7327</v>
      </c>
      <c r="AC2284" s="1">
        <v>64</v>
      </c>
      <c r="AD2284" s="1" t="s">
        <v>652</v>
      </c>
      <c r="AE2284" s="1" t="s">
        <v>8543</v>
      </c>
      <c r="AJ2284" s="1" t="s">
        <v>17</v>
      </c>
      <c r="AK2284" s="1" t="s">
        <v>8760</v>
      </c>
      <c r="AL2284" s="1" t="s">
        <v>161</v>
      </c>
      <c r="AM2284" s="1" t="s">
        <v>8764</v>
      </c>
      <c r="AT2284" s="1" t="s">
        <v>79</v>
      </c>
      <c r="AU2284" s="1" t="s">
        <v>6493</v>
      </c>
      <c r="AV2284" s="1" t="s">
        <v>3855</v>
      </c>
      <c r="AW2284" s="1" t="s">
        <v>13894</v>
      </c>
      <c r="BG2284" s="1" t="s">
        <v>79</v>
      </c>
      <c r="BH2284" s="1" t="s">
        <v>6493</v>
      </c>
      <c r="BI2284" s="1" t="s">
        <v>2997</v>
      </c>
      <c r="BJ2284" s="1" t="s">
        <v>7836</v>
      </c>
      <c r="BK2284" s="1" t="s">
        <v>46</v>
      </c>
      <c r="BL2284" s="1" t="s">
        <v>6649</v>
      </c>
      <c r="BM2284" s="1" t="s">
        <v>3723</v>
      </c>
      <c r="BN2284" s="1" t="s">
        <v>7567</v>
      </c>
      <c r="BO2284" s="1" t="s">
        <v>81</v>
      </c>
      <c r="BP2284" s="1" t="s">
        <v>8866</v>
      </c>
      <c r="BQ2284" s="1" t="s">
        <v>3856</v>
      </c>
      <c r="BR2284" s="1" t="s">
        <v>11247</v>
      </c>
      <c r="BS2284" s="1" t="s">
        <v>50</v>
      </c>
      <c r="BT2284" s="1" t="s">
        <v>11050</v>
      </c>
    </row>
    <row r="2285" spans="1:72" ht="13.5" customHeight="1">
      <c r="A2285" s="7" t="str">
        <f>HYPERLINK("http://kyu.snu.ac.kr/sdhj/index.jsp?type=hj/GK14611_00IM0001_095a.jpg","1738_수남면_095a")</f>
        <v>1738_수남면_095a</v>
      </c>
      <c r="B2285" s="2">
        <v>1738</v>
      </c>
      <c r="C2285" s="2" t="s">
        <v>13030</v>
      </c>
      <c r="D2285" s="2" t="s">
        <v>13031</v>
      </c>
      <c r="E2285" s="2">
        <v>2284</v>
      </c>
      <c r="F2285" s="1">
        <v>8</v>
      </c>
      <c r="G2285" s="1" t="s">
        <v>3694</v>
      </c>
      <c r="H2285" s="1" t="s">
        <v>6271</v>
      </c>
      <c r="I2285" s="1">
        <v>5</v>
      </c>
      <c r="L2285" s="1">
        <v>3</v>
      </c>
      <c r="M2285" s="1" t="s">
        <v>12233</v>
      </c>
      <c r="N2285" s="1" t="s">
        <v>12234</v>
      </c>
      <c r="S2285" s="1" t="s">
        <v>51</v>
      </c>
      <c r="T2285" s="1" t="s">
        <v>6364</v>
      </c>
      <c r="W2285" s="1" t="s">
        <v>1607</v>
      </c>
      <c r="X2285" s="1" t="s">
        <v>13895</v>
      </c>
      <c r="Y2285" s="1" t="s">
        <v>53</v>
      </c>
      <c r="Z2285" s="1" t="s">
        <v>6773</v>
      </c>
      <c r="AC2285" s="1">
        <v>60</v>
      </c>
      <c r="AD2285" s="1" t="s">
        <v>154</v>
      </c>
      <c r="AE2285" s="1" t="s">
        <v>8577</v>
      </c>
      <c r="AJ2285" s="1" t="s">
        <v>17</v>
      </c>
      <c r="AK2285" s="1" t="s">
        <v>8760</v>
      </c>
      <c r="AL2285" s="1" t="s">
        <v>372</v>
      </c>
      <c r="AM2285" s="1" t="s">
        <v>8664</v>
      </c>
      <c r="AT2285" s="1" t="s">
        <v>79</v>
      </c>
      <c r="AU2285" s="1" t="s">
        <v>6493</v>
      </c>
      <c r="AV2285" s="1" t="s">
        <v>3857</v>
      </c>
      <c r="AW2285" s="1" t="s">
        <v>9197</v>
      </c>
      <c r="BG2285" s="1" t="s">
        <v>3858</v>
      </c>
      <c r="BH2285" s="1" t="s">
        <v>9680</v>
      </c>
      <c r="BI2285" s="1" t="s">
        <v>3859</v>
      </c>
      <c r="BJ2285" s="1" t="s">
        <v>8298</v>
      </c>
      <c r="BK2285" s="1" t="s">
        <v>110</v>
      </c>
      <c r="BL2285" s="1" t="s">
        <v>6351</v>
      </c>
      <c r="BM2285" s="1" t="s">
        <v>13896</v>
      </c>
      <c r="BN2285" s="1" t="s">
        <v>11481</v>
      </c>
      <c r="BO2285" s="1" t="s">
        <v>81</v>
      </c>
      <c r="BP2285" s="1" t="s">
        <v>8866</v>
      </c>
      <c r="BQ2285" s="1" t="s">
        <v>3860</v>
      </c>
      <c r="BR2285" s="1" t="s">
        <v>13897</v>
      </c>
      <c r="BS2285" s="1" t="s">
        <v>550</v>
      </c>
      <c r="BT2285" s="1" t="s">
        <v>8754</v>
      </c>
    </row>
    <row r="2286" spans="1:72" ht="13.5" customHeight="1">
      <c r="A2286" s="7" t="str">
        <f>HYPERLINK("http://kyu.snu.ac.kr/sdhj/index.jsp?type=hj/GK14611_00IM0001_095a.jpg","1738_수남면_095a")</f>
        <v>1738_수남면_095a</v>
      </c>
      <c r="B2286" s="2">
        <v>1738</v>
      </c>
      <c r="C2286" s="2" t="s">
        <v>13898</v>
      </c>
      <c r="D2286" s="2" t="s">
        <v>13899</v>
      </c>
      <c r="E2286" s="2">
        <v>2285</v>
      </c>
      <c r="F2286" s="1">
        <v>8</v>
      </c>
      <c r="G2286" s="1" t="s">
        <v>3694</v>
      </c>
      <c r="H2286" s="1" t="s">
        <v>6271</v>
      </c>
      <c r="I2286" s="1">
        <v>5</v>
      </c>
      <c r="L2286" s="1">
        <v>3</v>
      </c>
      <c r="M2286" s="1" t="s">
        <v>12233</v>
      </c>
      <c r="N2286" s="1" t="s">
        <v>12234</v>
      </c>
      <c r="S2286" s="1" t="s">
        <v>60</v>
      </c>
      <c r="T2286" s="1" t="s">
        <v>6373</v>
      </c>
      <c r="Y2286" s="1" t="s">
        <v>53</v>
      </c>
      <c r="Z2286" s="1" t="s">
        <v>6773</v>
      </c>
      <c r="AC2286" s="1">
        <v>7</v>
      </c>
      <c r="AD2286" s="1" t="s">
        <v>392</v>
      </c>
      <c r="AE2286" s="1" t="s">
        <v>8532</v>
      </c>
    </row>
    <row r="2287" spans="1:72" ht="13.5" customHeight="1">
      <c r="A2287" s="7" t="str">
        <f>HYPERLINK("http://kyu.snu.ac.kr/sdhj/index.jsp?type=hj/GK14611_00IM0001_095a.jpg","1738_수남면_095a")</f>
        <v>1738_수남면_095a</v>
      </c>
      <c r="B2287" s="2">
        <v>1738</v>
      </c>
      <c r="C2287" s="2" t="s">
        <v>12946</v>
      </c>
      <c r="D2287" s="2" t="s">
        <v>12947</v>
      </c>
      <c r="E2287" s="2">
        <v>2286</v>
      </c>
      <c r="F2287" s="1">
        <v>8</v>
      </c>
      <c r="G2287" s="1" t="s">
        <v>3694</v>
      </c>
      <c r="H2287" s="1" t="s">
        <v>6271</v>
      </c>
      <c r="I2287" s="1">
        <v>5</v>
      </c>
      <c r="L2287" s="1">
        <v>4</v>
      </c>
      <c r="M2287" s="1" t="s">
        <v>12235</v>
      </c>
      <c r="N2287" s="1" t="s">
        <v>12236</v>
      </c>
      <c r="T2287" s="1" t="s">
        <v>13014</v>
      </c>
      <c r="U2287" s="1" t="s">
        <v>246</v>
      </c>
      <c r="V2287" s="1" t="s">
        <v>6465</v>
      </c>
      <c r="W2287" s="1" t="s">
        <v>153</v>
      </c>
      <c r="X2287" s="1" t="s">
        <v>6765</v>
      </c>
      <c r="Y2287" s="1" t="s">
        <v>3861</v>
      </c>
      <c r="Z2287" s="1" t="s">
        <v>7177</v>
      </c>
      <c r="AC2287" s="1">
        <v>56</v>
      </c>
      <c r="AD2287" s="1" t="s">
        <v>54</v>
      </c>
      <c r="AE2287" s="1" t="s">
        <v>8570</v>
      </c>
      <c r="AJ2287" s="1" t="s">
        <v>17</v>
      </c>
      <c r="AK2287" s="1" t="s">
        <v>8760</v>
      </c>
      <c r="AL2287" s="1" t="s">
        <v>50</v>
      </c>
      <c r="AM2287" s="1" t="s">
        <v>11050</v>
      </c>
      <c r="AT2287" s="1" t="s">
        <v>79</v>
      </c>
      <c r="AU2287" s="1" t="s">
        <v>6493</v>
      </c>
      <c r="AV2287" s="1" t="s">
        <v>3862</v>
      </c>
      <c r="AW2287" s="1" t="s">
        <v>8387</v>
      </c>
      <c r="BG2287" s="1" t="s">
        <v>79</v>
      </c>
      <c r="BH2287" s="1" t="s">
        <v>6493</v>
      </c>
      <c r="BI2287" s="1" t="s">
        <v>3698</v>
      </c>
      <c r="BJ2287" s="1" t="s">
        <v>9221</v>
      </c>
      <c r="BK2287" s="1" t="s">
        <v>79</v>
      </c>
      <c r="BL2287" s="1" t="s">
        <v>6493</v>
      </c>
      <c r="BM2287" s="1" t="s">
        <v>3863</v>
      </c>
      <c r="BN2287" s="1" t="s">
        <v>10344</v>
      </c>
      <c r="BO2287" s="1" t="s">
        <v>79</v>
      </c>
      <c r="BP2287" s="1" t="s">
        <v>6493</v>
      </c>
      <c r="BQ2287" s="1" t="s">
        <v>3864</v>
      </c>
      <c r="BR2287" s="1" t="s">
        <v>10785</v>
      </c>
      <c r="BS2287" s="1" t="s">
        <v>826</v>
      </c>
      <c r="BT2287" s="1" t="s">
        <v>8690</v>
      </c>
    </row>
    <row r="2288" spans="1:72" ht="13.5" customHeight="1">
      <c r="A2288" s="7" t="str">
        <f>HYPERLINK("http://kyu.snu.ac.kr/sdhj/index.jsp?type=hj/GK14611_00IM0001_095a.jpg","1738_수남면_095a")</f>
        <v>1738_수남면_095a</v>
      </c>
      <c r="B2288" s="2">
        <v>1738</v>
      </c>
      <c r="C2288" s="2" t="s">
        <v>12712</v>
      </c>
      <c r="D2288" s="2" t="s">
        <v>12713</v>
      </c>
      <c r="E2288" s="2">
        <v>2287</v>
      </c>
      <c r="F2288" s="1">
        <v>8</v>
      </c>
      <c r="G2288" s="1" t="s">
        <v>3694</v>
      </c>
      <c r="H2288" s="1" t="s">
        <v>6271</v>
      </c>
      <c r="I2288" s="1">
        <v>5</v>
      </c>
      <c r="L2288" s="1">
        <v>4</v>
      </c>
      <c r="M2288" s="1" t="s">
        <v>12235</v>
      </c>
      <c r="N2288" s="1" t="s">
        <v>12236</v>
      </c>
      <c r="S2288" s="1" t="s">
        <v>51</v>
      </c>
      <c r="T2288" s="1" t="s">
        <v>6364</v>
      </c>
      <c r="W2288" s="1" t="s">
        <v>153</v>
      </c>
      <c r="X2288" s="1" t="s">
        <v>6765</v>
      </c>
      <c r="Y2288" s="1" t="s">
        <v>53</v>
      </c>
      <c r="Z2288" s="1" t="s">
        <v>6773</v>
      </c>
      <c r="AC2288" s="1">
        <v>56</v>
      </c>
      <c r="AD2288" s="1" t="s">
        <v>54</v>
      </c>
      <c r="AE2288" s="1" t="s">
        <v>8570</v>
      </c>
      <c r="AJ2288" s="1" t="s">
        <v>17</v>
      </c>
      <c r="AK2288" s="1" t="s">
        <v>8760</v>
      </c>
      <c r="AL2288" s="1" t="s">
        <v>50</v>
      </c>
      <c r="AM2288" s="1" t="s">
        <v>11050</v>
      </c>
      <c r="AT2288" s="1" t="s">
        <v>79</v>
      </c>
      <c r="AU2288" s="1" t="s">
        <v>6493</v>
      </c>
      <c r="AV2288" s="1" t="s">
        <v>3704</v>
      </c>
      <c r="AW2288" s="1" t="s">
        <v>7570</v>
      </c>
      <c r="BG2288" s="1" t="s">
        <v>79</v>
      </c>
      <c r="BH2288" s="1" t="s">
        <v>6493</v>
      </c>
      <c r="BI2288" s="1" t="s">
        <v>2167</v>
      </c>
      <c r="BJ2288" s="1" t="s">
        <v>9903</v>
      </c>
      <c r="BK2288" s="1" t="s">
        <v>79</v>
      </c>
      <c r="BL2288" s="1" t="s">
        <v>6493</v>
      </c>
      <c r="BM2288" s="1" t="s">
        <v>3865</v>
      </c>
      <c r="BN2288" s="1" t="s">
        <v>10343</v>
      </c>
      <c r="BO2288" s="1" t="s">
        <v>79</v>
      </c>
      <c r="BP2288" s="1" t="s">
        <v>6493</v>
      </c>
      <c r="BQ2288" s="1" t="s">
        <v>3866</v>
      </c>
      <c r="BR2288" s="1" t="s">
        <v>10784</v>
      </c>
      <c r="BS2288" s="1" t="s">
        <v>103</v>
      </c>
      <c r="BT2288" s="1" t="s">
        <v>8747</v>
      </c>
    </row>
    <row r="2289" spans="1:73" ht="13.5" customHeight="1">
      <c r="A2289" s="7" t="str">
        <f>HYPERLINK("http://kyu.snu.ac.kr/sdhj/index.jsp?type=hj/GK14611_00IM0001_095a.jpg","1738_수남면_095a")</f>
        <v>1738_수남면_095a</v>
      </c>
      <c r="B2289" s="2">
        <v>1738</v>
      </c>
      <c r="C2289" s="2" t="s">
        <v>13056</v>
      </c>
      <c r="D2289" s="2" t="s">
        <v>13057</v>
      </c>
      <c r="E2289" s="2">
        <v>2288</v>
      </c>
      <c r="F2289" s="1">
        <v>8</v>
      </c>
      <c r="G2289" s="1" t="s">
        <v>3694</v>
      </c>
      <c r="H2289" s="1" t="s">
        <v>6271</v>
      </c>
      <c r="I2289" s="1">
        <v>5</v>
      </c>
      <c r="L2289" s="1">
        <v>4</v>
      </c>
      <c r="M2289" s="1" t="s">
        <v>12235</v>
      </c>
      <c r="N2289" s="1" t="s">
        <v>12236</v>
      </c>
      <c r="S2289" s="1" t="s">
        <v>60</v>
      </c>
      <c r="T2289" s="1" t="s">
        <v>6373</v>
      </c>
      <c r="AC2289" s="1">
        <v>7</v>
      </c>
      <c r="AD2289" s="1" t="s">
        <v>392</v>
      </c>
      <c r="AE2289" s="1" t="s">
        <v>8532</v>
      </c>
    </row>
    <row r="2290" spans="1:73" ht="13.5" customHeight="1">
      <c r="A2290" s="7" t="str">
        <f>HYPERLINK("http://kyu.snu.ac.kr/sdhj/index.jsp?type=hj/GK14611_00IM0001_095a.jpg","1738_수남면_095a")</f>
        <v>1738_수남면_095a</v>
      </c>
      <c r="B2290" s="2">
        <v>1738</v>
      </c>
      <c r="C2290" s="2" t="s">
        <v>13056</v>
      </c>
      <c r="D2290" s="2" t="s">
        <v>13057</v>
      </c>
      <c r="E2290" s="2">
        <v>2289</v>
      </c>
      <c r="F2290" s="1">
        <v>8</v>
      </c>
      <c r="G2290" s="1" t="s">
        <v>3694</v>
      </c>
      <c r="H2290" s="1" t="s">
        <v>6271</v>
      </c>
      <c r="I2290" s="1">
        <v>5</v>
      </c>
      <c r="L2290" s="1">
        <v>5</v>
      </c>
      <c r="M2290" s="1" t="s">
        <v>533</v>
      </c>
      <c r="N2290" s="1" t="s">
        <v>11633</v>
      </c>
      <c r="O2290" s="1" t="s">
        <v>6</v>
      </c>
      <c r="P2290" s="1" t="s">
        <v>6347</v>
      </c>
      <c r="T2290" s="1" t="s">
        <v>13805</v>
      </c>
      <c r="U2290" s="1" t="s">
        <v>44</v>
      </c>
      <c r="V2290" s="1" t="s">
        <v>6520</v>
      </c>
      <c r="W2290" s="1" t="s">
        <v>66</v>
      </c>
      <c r="X2290" s="1" t="s">
        <v>11719</v>
      </c>
      <c r="Y2290" s="1" t="s">
        <v>2570</v>
      </c>
      <c r="Z2290" s="1" t="s">
        <v>7546</v>
      </c>
      <c r="AC2290" s="1">
        <v>37</v>
      </c>
      <c r="AD2290" s="1" t="s">
        <v>189</v>
      </c>
      <c r="AE2290" s="1" t="s">
        <v>8533</v>
      </c>
      <c r="AJ2290" s="1" t="s">
        <v>17</v>
      </c>
      <c r="AK2290" s="1" t="s">
        <v>8760</v>
      </c>
      <c r="AL2290" s="1" t="s">
        <v>372</v>
      </c>
      <c r="AM2290" s="1" t="s">
        <v>8664</v>
      </c>
      <c r="AT2290" s="1" t="s">
        <v>79</v>
      </c>
      <c r="AU2290" s="1" t="s">
        <v>6493</v>
      </c>
      <c r="AV2290" s="1" t="s">
        <v>3867</v>
      </c>
      <c r="AW2290" s="1" t="s">
        <v>9196</v>
      </c>
      <c r="BG2290" s="1" t="s">
        <v>46</v>
      </c>
      <c r="BH2290" s="1" t="s">
        <v>6649</v>
      </c>
      <c r="BI2290" s="1" t="s">
        <v>3868</v>
      </c>
      <c r="BJ2290" s="1" t="s">
        <v>9902</v>
      </c>
      <c r="BK2290" s="1" t="s">
        <v>46</v>
      </c>
      <c r="BL2290" s="1" t="s">
        <v>6649</v>
      </c>
      <c r="BM2290" s="1" t="s">
        <v>3869</v>
      </c>
      <c r="BN2290" s="1" t="s">
        <v>10024</v>
      </c>
      <c r="BO2290" s="1" t="s">
        <v>44</v>
      </c>
      <c r="BP2290" s="1" t="s">
        <v>6520</v>
      </c>
      <c r="BQ2290" s="1" t="s">
        <v>3870</v>
      </c>
      <c r="BR2290" s="1" t="s">
        <v>10783</v>
      </c>
      <c r="BS2290" s="1" t="s">
        <v>55</v>
      </c>
      <c r="BT2290" s="1" t="s">
        <v>8766</v>
      </c>
    </row>
    <row r="2291" spans="1:73" ht="13.5" customHeight="1">
      <c r="A2291" s="7" t="str">
        <f>HYPERLINK("http://kyu.snu.ac.kr/sdhj/index.jsp?type=hj/GK14611_00IM0001_095a.jpg","1738_수남면_095a")</f>
        <v>1738_수남면_095a</v>
      </c>
      <c r="B2291" s="2">
        <v>1738</v>
      </c>
      <c r="C2291" s="2" t="s">
        <v>12764</v>
      </c>
      <c r="D2291" s="2" t="s">
        <v>12765</v>
      </c>
      <c r="E2291" s="2">
        <v>2290</v>
      </c>
      <c r="F2291" s="1">
        <v>8</v>
      </c>
      <c r="G2291" s="1" t="s">
        <v>3694</v>
      </c>
      <c r="H2291" s="1" t="s">
        <v>6271</v>
      </c>
      <c r="I2291" s="1">
        <v>5</v>
      </c>
      <c r="L2291" s="1">
        <v>5</v>
      </c>
      <c r="M2291" s="1" t="s">
        <v>533</v>
      </c>
      <c r="N2291" s="1" t="s">
        <v>11633</v>
      </c>
      <c r="S2291" s="1" t="s">
        <v>51</v>
      </c>
      <c r="T2291" s="1" t="s">
        <v>6364</v>
      </c>
      <c r="W2291" s="1" t="s">
        <v>526</v>
      </c>
      <c r="X2291" s="1" t="s">
        <v>6712</v>
      </c>
      <c r="Y2291" s="1" t="s">
        <v>53</v>
      </c>
      <c r="Z2291" s="1" t="s">
        <v>6773</v>
      </c>
      <c r="AC2291" s="1">
        <v>36</v>
      </c>
      <c r="AD2291" s="1" t="s">
        <v>404</v>
      </c>
      <c r="AE2291" s="1" t="s">
        <v>8584</v>
      </c>
      <c r="AJ2291" s="1" t="s">
        <v>17</v>
      </c>
      <c r="AK2291" s="1" t="s">
        <v>8760</v>
      </c>
      <c r="AL2291" s="1" t="s">
        <v>103</v>
      </c>
      <c r="AM2291" s="1" t="s">
        <v>8747</v>
      </c>
      <c r="AT2291" s="1" t="s">
        <v>782</v>
      </c>
      <c r="AU2291" s="1" t="s">
        <v>6451</v>
      </c>
      <c r="AV2291" s="1" t="s">
        <v>3871</v>
      </c>
      <c r="AW2291" s="1" t="s">
        <v>9195</v>
      </c>
      <c r="BG2291" s="1" t="s">
        <v>782</v>
      </c>
      <c r="BH2291" s="1" t="s">
        <v>6451</v>
      </c>
      <c r="BI2291" s="1" t="s">
        <v>3872</v>
      </c>
      <c r="BJ2291" s="1" t="s">
        <v>9901</v>
      </c>
      <c r="BK2291" s="1" t="s">
        <v>48</v>
      </c>
      <c r="BL2291" s="1" t="s">
        <v>6678</v>
      </c>
      <c r="BM2291" s="1" t="s">
        <v>3873</v>
      </c>
      <c r="BN2291" s="1" t="s">
        <v>10342</v>
      </c>
      <c r="BO2291" s="1" t="s">
        <v>782</v>
      </c>
      <c r="BP2291" s="1" t="s">
        <v>6451</v>
      </c>
      <c r="BQ2291" s="1" t="s">
        <v>13900</v>
      </c>
      <c r="BR2291" s="1" t="s">
        <v>13901</v>
      </c>
      <c r="BS2291" s="1" t="s">
        <v>50</v>
      </c>
      <c r="BT2291" s="1" t="s">
        <v>11050</v>
      </c>
    </row>
    <row r="2292" spans="1:73" ht="13.5" customHeight="1">
      <c r="A2292" s="7" t="str">
        <f>HYPERLINK("http://kyu.snu.ac.kr/sdhj/index.jsp?type=hj/GK14611_00IM0001_095a.jpg","1738_수남면_095a")</f>
        <v>1738_수남면_095a</v>
      </c>
      <c r="B2292" s="2">
        <v>1738</v>
      </c>
      <c r="C2292" s="2" t="s">
        <v>13787</v>
      </c>
      <c r="D2292" s="2" t="s">
        <v>13788</v>
      </c>
      <c r="E2292" s="2">
        <v>2291</v>
      </c>
      <c r="F2292" s="1">
        <v>8</v>
      </c>
      <c r="G2292" s="1" t="s">
        <v>3694</v>
      </c>
      <c r="H2292" s="1" t="s">
        <v>6271</v>
      </c>
      <c r="I2292" s="1">
        <v>5</v>
      </c>
      <c r="L2292" s="1">
        <v>5</v>
      </c>
      <c r="M2292" s="1" t="s">
        <v>533</v>
      </c>
      <c r="N2292" s="1" t="s">
        <v>11633</v>
      </c>
      <c r="S2292" s="1" t="s">
        <v>60</v>
      </c>
      <c r="T2292" s="1" t="s">
        <v>6373</v>
      </c>
      <c r="Y2292" s="1" t="s">
        <v>53</v>
      </c>
      <c r="Z2292" s="1" t="s">
        <v>6773</v>
      </c>
      <c r="AC2292" s="1">
        <v>1</v>
      </c>
      <c r="AD2292" s="1" t="s">
        <v>108</v>
      </c>
      <c r="AE2292" s="1" t="s">
        <v>8540</v>
      </c>
    </row>
    <row r="2293" spans="1:73" ht="13.5" customHeight="1">
      <c r="A2293" s="7" t="str">
        <f>HYPERLINK("http://kyu.snu.ac.kr/sdhj/index.jsp?type=hj/GK14611_00IM0001_095a.jpg","1738_수남면_095a")</f>
        <v>1738_수남면_095a</v>
      </c>
      <c r="B2293" s="2">
        <v>1738</v>
      </c>
      <c r="C2293" s="2" t="s">
        <v>13787</v>
      </c>
      <c r="D2293" s="2" t="s">
        <v>13788</v>
      </c>
      <c r="E2293" s="2">
        <v>2292</v>
      </c>
      <c r="F2293" s="1">
        <v>8</v>
      </c>
      <c r="G2293" s="1" t="s">
        <v>3694</v>
      </c>
      <c r="H2293" s="1" t="s">
        <v>6271</v>
      </c>
      <c r="I2293" s="1">
        <v>5</v>
      </c>
      <c r="L2293" s="1">
        <v>5</v>
      </c>
      <c r="M2293" s="1" t="s">
        <v>533</v>
      </c>
      <c r="N2293" s="1" t="s">
        <v>11633</v>
      </c>
      <c r="S2293" s="1" t="s">
        <v>3729</v>
      </c>
      <c r="T2293" s="1" t="s">
        <v>6419</v>
      </c>
      <c r="W2293" s="1" t="s">
        <v>117</v>
      </c>
      <c r="X2293" s="1" t="s">
        <v>6743</v>
      </c>
      <c r="Y2293" s="1" t="s">
        <v>3730</v>
      </c>
      <c r="Z2293" s="1" t="s">
        <v>7545</v>
      </c>
      <c r="AC2293" s="1">
        <v>34</v>
      </c>
      <c r="AD2293" s="1" t="s">
        <v>446</v>
      </c>
      <c r="AE2293" s="1" t="s">
        <v>8579</v>
      </c>
    </row>
    <row r="2294" spans="1:73" ht="13.5" customHeight="1">
      <c r="A2294" s="7" t="str">
        <f>HYPERLINK("http://kyu.snu.ac.kr/sdhj/index.jsp?type=hj/GK14611_00IM0001_095a.jpg","1738_수남면_095a")</f>
        <v>1738_수남면_095a</v>
      </c>
      <c r="B2294" s="2">
        <v>1738</v>
      </c>
      <c r="C2294" s="2" t="s">
        <v>13787</v>
      </c>
      <c r="D2294" s="2" t="s">
        <v>13788</v>
      </c>
      <c r="E2294" s="2">
        <v>2293</v>
      </c>
      <c r="F2294" s="1">
        <v>9</v>
      </c>
      <c r="G2294" s="1" t="s">
        <v>3874</v>
      </c>
      <c r="H2294" s="1" t="s">
        <v>6270</v>
      </c>
      <c r="I2294" s="1">
        <v>1</v>
      </c>
      <c r="J2294" s="1" t="s">
        <v>3875</v>
      </c>
      <c r="K2294" s="1" t="s">
        <v>6308</v>
      </c>
      <c r="L2294" s="1">
        <v>1</v>
      </c>
      <c r="M2294" s="1" t="s">
        <v>525</v>
      </c>
      <c r="N2294" s="1" t="s">
        <v>9658</v>
      </c>
      <c r="T2294" s="1" t="s">
        <v>12942</v>
      </c>
      <c r="U2294" s="1" t="s">
        <v>844</v>
      </c>
      <c r="V2294" s="1" t="s">
        <v>6445</v>
      </c>
      <c r="W2294" s="1" t="s">
        <v>38</v>
      </c>
      <c r="X2294" s="1" t="s">
        <v>6711</v>
      </c>
      <c r="Y2294" s="1" t="s">
        <v>53</v>
      </c>
      <c r="Z2294" s="1" t="s">
        <v>6773</v>
      </c>
      <c r="AC2294" s="1">
        <v>51</v>
      </c>
      <c r="AD2294" s="1" t="s">
        <v>77</v>
      </c>
      <c r="AE2294" s="1" t="s">
        <v>8410</v>
      </c>
      <c r="AJ2294" s="1" t="s">
        <v>17</v>
      </c>
      <c r="AK2294" s="1" t="s">
        <v>8760</v>
      </c>
      <c r="AL2294" s="1" t="s">
        <v>41</v>
      </c>
      <c r="AM2294" s="1" t="s">
        <v>8676</v>
      </c>
      <c r="AT2294" s="1" t="s">
        <v>81</v>
      </c>
      <c r="AU2294" s="1" t="s">
        <v>8866</v>
      </c>
      <c r="AV2294" s="1" t="s">
        <v>3876</v>
      </c>
      <c r="AW2294" s="1" t="s">
        <v>7553</v>
      </c>
      <c r="BG2294" s="1" t="s">
        <v>81</v>
      </c>
      <c r="BH2294" s="1" t="s">
        <v>8866</v>
      </c>
      <c r="BI2294" s="1" t="s">
        <v>3877</v>
      </c>
      <c r="BJ2294" s="1" t="s">
        <v>7017</v>
      </c>
      <c r="BK2294" s="1" t="s">
        <v>81</v>
      </c>
      <c r="BL2294" s="1" t="s">
        <v>8866</v>
      </c>
      <c r="BM2294" s="1" t="s">
        <v>3878</v>
      </c>
      <c r="BN2294" s="1" t="s">
        <v>10341</v>
      </c>
      <c r="BO2294" s="1" t="s">
        <v>81</v>
      </c>
      <c r="BP2294" s="1" t="s">
        <v>8866</v>
      </c>
      <c r="BQ2294" s="1" t="s">
        <v>3879</v>
      </c>
      <c r="BR2294" s="1" t="s">
        <v>10782</v>
      </c>
      <c r="BS2294" s="1" t="s">
        <v>202</v>
      </c>
      <c r="BT2294" s="1" t="s">
        <v>7720</v>
      </c>
    </row>
    <row r="2295" spans="1:73" ht="13.5" customHeight="1">
      <c r="A2295" s="7" t="str">
        <f>HYPERLINK("http://kyu.snu.ac.kr/sdhj/index.jsp?type=hj/GK14611_00IM0001_095a.jpg","1738_수남면_095a")</f>
        <v>1738_수남면_095a</v>
      </c>
      <c r="B2295" s="2">
        <v>1738</v>
      </c>
      <c r="C2295" s="2" t="s">
        <v>12836</v>
      </c>
      <c r="D2295" s="2" t="s">
        <v>12677</v>
      </c>
      <c r="E2295" s="2">
        <v>2294</v>
      </c>
      <c r="F2295" s="1">
        <v>9</v>
      </c>
      <c r="G2295" s="1" t="s">
        <v>3874</v>
      </c>
      <c r="H2295" s="1" t="s">
        <v>6270</v>
      </c>
      <c r="I2295" s="1">
        <v>1</v>
      </c>
      <c r="L2295" s="1">
        <v>1</v>
      </c>
      <c r="M2295" s="1" t="s">
        <v>525</v>
      </c>
      <c r="N2295" s="1" t="s">
        <v>9658</v>
      </c>
      <c r="S2295" s="1" t="s">
        <v>83</v>
      </c>
      <c r="T2295" s="1" t="s">
        <v>6369</v>
      </c>
      <c r="U2295" s="1" t="s">
        <v>749</v>
      </c>
      <c r="V2295" s="1" t="s">
        <v>6468</v>
      </c>
      <c r="W2295" s="1" t="s">
        <v>526</v>
      </c>
      <c r="X2295" s="1" t="s">
        <v>6712</v>
      </c>
      <c r="Y2295" s="1" t="s">
        <v>85</v>
      </c>
      <c r="Z2295" s="1" t="s">
        <v>6791</v>
      </c>
      <c r="AC2295" s="1">
        <v>21</v>
      </c>
      <c r="AD2295" s="1" t="s">
        <v>362</v>
      </c>
      <c r="AE2295" s="1" t="s">
        <v>8531</v>
      </c>
    </row>
    <row r="2296" spans="1:73" ht="13.5" customHeight="1">
      <c r="A2296" s="7" t="str">
        <f>HYPERLINK("http://kyu.snu.ac.kr/sdhj/index.jsp?type=hj/GK14611_00IM0001_095a.jpg","1738_수남면_095a")</f>
        <v>1738_수남면_095a</v>
      </c>
      <c r="B2296" s="2">
        <v>1738</v>
      </c>
      <c r="C2296" s="2" t="s">
        <v>12727</v>
      </c>
      <c r="D2296" s="2" t="s">
        <v>12728</v>
      </c>
      <c r="E2296" s="2">
        <v>2295</v>
      </c>
      <c r="F2296" s="1">
        <v>9</v>
      </c>
      <c r="G2296" s="1" t="s">
        <v>3874</v>
      </c>
      <c r="H2296" s="1" t="s">
        <v>6270</v>
      </c>
      <c r="I2296" s="1">
        <v>1</v>
      </c>
      <c r="L2296" s="1">
        <v>1</v>
      </c>
      <c r="M2296" s="1" t="s">
        <v>525</v>
      </c>
      <c r="N2296" s="1" t="s">
        <v>9658</v>
      </c>
      <c r="S2296" s="1" t="s">
        <v>131</v>
      </c>
      <c r="T2296" s="1" t="s">
        <v>6366</v>
      </c>
      <c r="U2296" s="1" t="s">
        <v>3880</v>
      </c>
      <c r="V2296" s="1" t="s">
        <v>6612</v>
      </c>
      <c r="Y2296" s="1" t="s">
        <v>3881</v>
      </c>
      <c r="Z2296" s="1" t="s">
        <v>7544</v>
      </c>
      <c r="AC2296" s="1">
        <v>16</v>
      </c>
      <c r="AD2296" s="1" t="s">
        <v>603</v>
      </c>
      <c r="AE2296" s="1" t="s">
        <v>8551</v>
      </c>
    </row>
    <row r="2297" spans="1:73" ht="13.5" customHeight="1">
      <c r="A2297" s="7" t="str">
        <f>HYPERLINK("http://kyu.snu.ac.kr/sdhj/index.jsp?type=hj/GK14611_00IM0001_095a.jpg","1738_수남면_095a")</f>
        <v>1738_수남면_095a</v>
      </c>
      <c r="B2297" s="2">
        <v>1738</v>
      </c>
      <c r="C2297" s="2" t="s">
        <v>12836</v>
      </c>
      <c r="D2297" s="2" t="s">
        <v>12677</v>
      </c>
      <c r="E2297" s="2">
        <v>2296</v>
      </c>
      <c r="F2297" s="1">
        <v>9</v>
      </c>
      <c r="G2297" s="1" t="s">
        <v>3874</v>
      </c>
      <c r="H2297" s="1" t="s">
        <v>6270</v>
      </c>
      <c r="I2297" s="1">
        <v>1</v>
      </c>
      <c r="L2297" s="1">
        <v>1</v>
      </c>
      <c r="M2297" s="1" t="s">
        <v>525</v>
      </c>
      <c r="N2297" s="1" t="s">
        <v>9658</v>
      </c>
      <c r="S2297" s="1" t="s">
        <v>62</v>
      </c>
      <c r="T2297" s="1" t="s">
        <v>6363</v>
      </c>
      <c r="AC2297" s="1">
        <v>5</v>
      </c>
      <c r="AD2297" s="1" t="s">
        <v>379</v>
      </c>
      <c r="AE2297" s="1" t="s">
        <v>8553</v>
      </c>
      <c r="AF2297" s="1" t="s">
        <v>105</v>
      </c>
      <c r="AG2297" s="1" t="s">
        <v>8593</v>
      </c>
    </row>
    <row r="2298" spans="1:73" ht="13.5" customHeight="1">
      <c r="A2298" s="7" t="str">
        <f>HYPERLINK("http://kyu.snu.ac.kr/sdhj/index.jsp?type=hj/GK14611_00IM0001_095a.jpg","1738_수남면_095a")</f>
        <v>1738_수남면_095a</v>
      </c>
      <c r="B2298" s="2">
        <v>1738</v>
      </c>
      <c r="C2298" s="2" t="s">
        <v>12836</v>
      </c>
      <c r="D2298" s="2" t="s">
        <v>12677</v>
      </c>
      <c r="E2298" s="2">
        <v>2297</v>
      </c>
      <c r="F2298" s="1">
        <v>9</v>
      </c>
      <c r="G2298" s="1" t="s">
        <v>3874</v>
      </c>
      <c r="H2298" s="1" t="s">
        <v>6270</v>
      </c>
      <c r="I2298" s="1">
        <v>1</v>
      </c>
      <c r="L2298" s="1">
        <v>2</v>
      </c>
      <c r="M2298" s="1" t="s">
        <v>12237</v>
      </c>
      <c r="N2298" s="1" t="s">
        <v>12238</v>
      </c>
      <c r="T2298" s="1" t="s">
        <v>13902</v>
      </c>
      <c r="U2298" s="1" t="s">
        <v>79</v>
      </c>
      <c r="V2298" s="1" t="s">
        <v>6493</v>
      </c>
      <c r="W2298" s="1" t="s">
        <v>526</v>
      </c>
      <c r="X2298" s="1" t="s">
        <v>6712</v>
      </c>
      <c r="Y2298" s="1" t="s">
        <v>1667</v>
      </c>
      <c r="Z2298" s="1" t="s">
        <v>7543</v>
      </c>
      <c r="AC2298" s="1">
        <v>68</v>
      </c>
      <c r="AD2298" s="1" t="s">
        <v>580</v>
      </c>
      <c r="AE2298" s="1" t="s">
        <v>8555</v>
      </c>
      <c r="AJ2298" s="1" t="s">
        <v>17</v>
      </c>
      <c r="AK2298" s="1" t="s">
        <v>8760</v>
      </c>
      <c r="AL2298" s="1" t="s">
        <v>103</v>
      </c>
      <c r="AM2298" s="1" t="s">
        <v>8747</v>
      </c>
      <c r="AT2298" s="1" t="s">
        <v>1135</v>
      </c>
      <c r="AU2298" s="1" t="s">
        <v>11457</v>
      </c>
      <c r="AV2298" s="1" t="s">
        <v>3882</v>
      </c>
      <c r="AW2298" s="1" t="s">
        <v>9194</v>
      </c>
      <c r="BG2298" s="1" t="s">
        <v>48</v>
      </c>
      <c r="BH2298" s="1" t="s">
        <v>6678</v>
      </c>
      <c r="BI2298" s="1" t="s">
        <v>1651</v>
      </c>
      <c r="BJ2298" s="1" t="s">
        <v>6904</v>
      </c>
      <c r="BK2298" s="1" t="s">
        <v>81</v>
      </c>
      <c r="BL2298" s="1" t="s">
        <v>8866</v>
      </c>
      <c r="BM2298" s="1" t="s">
        <v>3883</v>
      </c>
      <c r="BN2298" s="1" t="s">
        <v>6734</v>
      </c>
      <c r="BO2298" s="1" t="s">
        <v>79</v>
      </c>
      <c r="BP2298" s="1" t="s">
        <v>6493</v>
      </c>
      <c r="BQ2298" s="1" t="s">
        <v>3884</v>
      </c>
      <c r="BR2298" s="1" t="s">
        <v>10781</v>
      </c>
      <c r="BS2298" s="1" t="s">
        <v>3885</v>
      </c>
      <c r="BT2298" s="1" t="s">
        <v>11028</v>
      </c>
    </row>
    <row r="2299" spans="1:73" ht="13.5" customHeight="1">
      <c r="A2299" s="7" t="str">
        <f>HYPERLINK("http://kyu.snu.ac.kr/sdhj/index.jsp?type=hj/GK14611_00IM0001_095a.jpg","1738_수남면_095a")</f>
        <v>1738_수남면_095a</v>
      </c>
      <c r="B2299" s="2">
        <v>1738</v>
      </c>
      <c r="C2299" s="2" t="s">
        <v>12779</v>
      </c>
      <c r="D2299" s="2" t="s">
        <v>12780</v>
      </c>
      <c r="E2299" s="2">
        <v>2298</v>
      </c>
      <c r="F2299" s="1">
        <v>9</v>
      </c>
      <c r="G2299" s="1" t="s">
        <v>3874</v>
      </c>
      <c r="H2299" s="1" t="s">
        <v>6270</v>
      </c>
      <c r="I2299" s="1">
        <v>1</v>
      </c>
      <c r="L2299" s="1">
        <v>2</v>
      </c>
      <c r="M2299" s="1" t="s">
        <v>12237</v>
      </c>
      <c r="N2299" s="1" t="s">
        <v>12238</v>
      </c>
      <c r="S2299" s="1" t="s">
        <v>51</v>
      </c>
      <c r="T2299" s="1" t="s">
        <v>6364</v>
      </c>
      <c r="W2299" s="1" t="s">
        <v>129</v>
      </c>
      <c r="X2299" s="1" t="s">
        <v>13903</v>
      </c>
      <c r="Y2299" s="1" t="s">
        <v>53</v>
      </c>
      <c r="Z2299" s="1" t="s">
        <v>6773</v>
      </c>
      <c r="AC2299" s="1">
        <v>69</v>
      </c>
      <c r="AD2299" s="1" t="s">
        <v>171</v>
      </c>
      <c r="AE2299" s="1" t="s">
        <v>8560</v>
      </c>
      <c r="AJ2299" s="1" t="s">
        <v>17</v>
      </c>
      <c r="AK2299" s="1" t="s">
        <v>8760</v>
      </c>
      <c r="AL2299" s="1" t="s">
        <v>550</v>
      </c>
      <c r="AM2299" s="1" t="s">
        <v>8754</v>
      </c>
      <c r="AT2299" s="1" t="s">
        <v>79</v>
      </c>
      <c r="AU2299" s="1" t="s">
        <v>6493</v>
      </c>
      <c r="AV2299" s="1" t="s">
        <v>3886</v>
      </c>
      <c r="AW2299" s="1" t="s">
        <v>9193</v>
      </c>
      <c r="BG2299" s="1" t="s">
        <v>124</v>
      </c>
      <c r="BH2299" s="1" t="s">
        <v>6616</v>
      </c>
      <c r="BI2299" s="1" t="s">
        <v>3887</v>
      </c>
      <c r="BJ2299" s="1" t="s">
        <v>9900</v>
      </c>
      <c r="BK2299" s="1" t="s">
        <v>124</v>
      </c>
      <c r="BL2299" s="1" t="s">
        <v>6616</v>
      </c>
      <c r="BM2299" s="1" t="s">
        <v>2972</v>
      </c>
      <c r="BN2299" s="1" t="s">
        <v>6294</v>
      </c>
      <c r="BO2299" s="1" t="s">
        <v>79</v>
      </c>
      <c r="BP2299" s="1" t="s">
        <v>6493</v>
      </c>
      <c r="BQ2299" s="1" t="s">
        <v>3888</v>
      </c>
      <c r="BR2299" s="1" t="s">
        <v>11202</v>
      </c>
      <c r="BS2299" s="1" t="s">
        <v>50</v>
      </c>
      <c r="BT2299" s="1" t="s">
        <v>11050</v>
      </c>
    </row>
    <row r="2300" spans="1:73" ht="13.5" customHeight="1">
      <c r="A2300" s="7" t="str">
        <f>HYPERLINK("http://kyu.snu.ac.kr/sdhj/index.jsp?type=hj/GK14611_00IM0001_095a.jpg","1738_수남면_095a")</f>
        <v>1738_수남면_095a</v>
      </c>
      <c r="B2300" s="2">
        <v>1738</v>
      </c>
      <c r="C2300" s="2" t="s">
        <v>12946</v>
      </c>
      <c r="D2300" s="2" t="s">
        <v>12947</v>
      </c>
      <c r="E2300" s="2">
        <v>2299</v>
      </c>
      <c r="F2300" s="1">
        <v>9</v>
      </c>
      <c r="G2300" s="1" t="s">
        <v>3874</v>
      </c>
      <c r="H2300" s="1" t="s">
        <v>6270</v>
      </c>
      <c r="I2300" s="1">
        <v>1</v>
      </c>
      <c r="L2300" s="1">
        <v>2</v>
      </c>
      <c r="M2300" s="1" t="s">
        <v>12237</v>
      </c>
      <c r="N2300" s="1" t="s">
        <v>12238</v>
      </c>
      <c r="S2300" s="1" t="s">
        <v>83</v>
      </c>
      <c r="T2300" s="1" t="s">
        <v>6369</v>
      </c>
      <c r="U2300" s="1" t="s">
        <v>3679</v>
      </c>
      <c r="V2300" s="1" t="s">
        <v>6611</v>
      </c>
      <c r="Y2300" s="1" t="s">
        <v>3889</v>
      </c>
      <c r="Z2300" s="1" t="s">
        <v>7542</v>
      </c>
      <c r="AC2300" s="1">
        <v>29</v>
      </c>
      <c r="AD2300" s="1" t="s">
        <v>433</v>
      </c>
      <c r="AE2300" s="1" t="s">
        <v>8537</v>
      </c>
    </row>
    <row r="2301" spans="1:73" ht="13.5" customHeight="1">
      <c r="A2301" s="7" t="str">
        <f>HYPERLINK("http://kyu.snu.ac.kr/sdhj/index.jsp?type=hj/GK14611_00IM0001_095a.jpg","1738_수남면_095a")</f>
        <v>1738_수남면_095a</v>
      </c>
      <c r="B2301" s="2">
        <v>1738</v>
      </c>
      <c r="C2301" s="2" t="s">
        <v>13300</v>
      </c>
      <c r="D2301" s="2" t="s">
        <v>13301</v>
      </c>
      <c r="E2301" s="2">
        <v>2300</v>
      </c>
      <c r="F2301" s="1">
        <v>9</v>
      </c>
      <c r="G2301" s="1" t="s">
        <v>3874</v>
      </c>
      <c r="H2301" s="1" t="s">
        <v>6270</v>
      </c>
      <c r="I2301" s="1">
        <v>1</v>
      </c>
      <c r="L2301" s="1">
        <v>2</v>
      </c>
      <c r="M2301" s="1" t="s">
        <v>12237</v>
      </c>
      <c r="N2301" s="1" t="s">
        <v>12238</v>
      </c>
      <c r="S2301" s="1" t="s">
        <v>475</v>
      </c>
      <c r="T2301" s="1" t="s">
        <v>6368</v>
      </c>
      <c r="W2301" s="1" t="s">
        <v>3331</v>
      </c>
      <c r="X2301" s="1" t="s">
        <v>13904</v>
      </c>
      <c r="Y2301" s="1" t="s">
        <v>53</v>
      </c>
      <c r="Z2301" s="1" t="s">
        <v>6773</v>
      </c>
      <c r="AC2301" s="1">
        <v>29</v>
      </c>
      <c r="AD2301" s="1" t="s">
        <v>433</v>
      </c>
      <c r="AE2301" s="1" t="s">
        <v>8537</v>
      </c>
      <c r="BU2301" s="1" t="s">
        <v>3890</v>
      </c>
    </row>
    <row r="2302" spans="1:73" ht="13.5" customHeight="1">
      <c r="A2302" s="7" t="str">
        <f>HYPERLINK("http://kyu.snu.ac.kr/sdhj/index.jsp?type=hj/GK14611_00IM0001_095a.jpg","1738_수남면_095a")</f>
        <v>1738_수남면_095a</v>
      </c>
      <c r="B2302" s="2">
        <v>1738</v>
      </c>
      <c r="C2302" s="2" t="s">
        <v>13300</v>
      </c>
      <c r="D2302" s="2" t="s">
        <v>13301</v>
      </c>
      <c r="E2302" s="2">
        <v>2301</v>
      </c>
      <c r="F2302" s="1">
        <v>9</v>
      </c>
      <c r="G2302" s="1" t="s">
        <v>3874</v>
      </c>
      <c r="H2302" s="1" t="s">
        <v>6270</v>
      </c>
      <c r="I2302" s="1">
        <v>1</v>
      </c>
      <c r="L2302" s="1">
        <v>2</v>
      </c>
      <c r="M2302" s="1" t="s">
        <v>12237</v>
      </c>
      <c r="N2302" s="1" t="s">
        <v>12238</v>
      </c>
      <c r="S2302" s="1" t="s">
        <v>131</v>
      </c>
      <c r="T2302" s="1" t="s">
        <v>6366</v>
      </c>
      <c r="U2302" s="1" t="s">
        <v>3891</v>
      </c>
      <c r="V2302" s="1" t="s">
        <v>6610</v>
      </c>
      <c r="Y2302" s="1" t="s">
        <v>3892</v>
      </c>
      <c r="Z2302" s="1" t="s">
        <v>7541</v>
      </c>
      <c r="AC2302" s="1">
        <v>19</v>
      </c>
      <c r="AD2302" s="1" t="s">
        <v>275</v>
      </c>
      <c r="AE2302" s="1" t="s">
        <v>8558</v>
      </c>
    </row>
    <row r="2303" spans="1:73" ht="13.5" customHeight="1">
      <c r="A2303" s="7" t="str">
        <f>HYPERLINK("http://kyu.snu.ac.kr/sdhj/index.jsp?type=hj/GK14611_00IM0001_095a.jpg","1738_수남면_095a")</f>
        <v>1738_수남면_095a</v>
      </c>
      <c r="B2303" s="2">
        <v>1738</v>
      </c>
      <c r="C2303" s="2" t="s">
        <v>13300</v>
      </c>
      <c r="D2303" s="2" t="s">
        <v>13301</v>
      </c>
      <c r="E2303" s="2">
        <v>2302</v>
      </c>
      <c r="F2303" s="1">
        <v>9</v>
      </c>
      <c r="G2303" s="1" t="s">
        <v>3874</v>
      </c>
      <c r="H2303" s="1" t="s">
        <v>6270</v>
      </c>
      <c r="I2303" s="1">
        <v>1</v>
      </c>
      <c r="L2303" s="1">
        <v>2</v>
      </c>
      <c r="M2303" s="1" t="s">
        <v>12237</v>
      </c>
      <c r="N2303" s="1" t="s">
        <v>12238</v>
      </c>
      <c r="S2303" s="1" t="s">
        <v>62</v>
      </c>
      <c r="T2303" s="1" t="s">
        <v>6363</v>
      </c>
      <c r="Y2303" s="1" t="s">
        <v>53</v>
      </c>
      <c r="Z2303" s="1" t="s">
        <v>6773</v>
      </c>
      <c r="AC2303" s="1">
        <v>10</v>
      </c>
      <c r="AD2303" s="1" t="s">
        <v>127</v>
      </c>
      <c r="AE2303" s="1" t="s">
        <v>8557</v>
      </c>
    </row>
    <row r="2304" spans="1:73" ht="13.5" customHeight="1">
      <c r="A2304" s="7" t="str">
        <f>HYPERLINK("http://kyu.snu.ac.kr/sdhj/index.jsp?type=hj/GK14611_00IM0001_095a.jpg","1738_수남면_095a")</f>
        <v>1738_수남면_095a</v>
      </c>
      <c r="B2304" s="2">
        <v>1738</v>
      </c>
      <c r="C2304" s="2" t="s">
        <v>13300</v>
      </c>
      <c r="D2304" s="2" t="s">
        <v>13301</v>
      </c>
      <c r="E2304" s="2">
        <v>2303</v>
      </c>
      <c r="F2304" s="1">
        <v>9</v>
      </c>
      <c r="G2304" s="1" t="s">
        <v>3874</v>
      </c>
      <c r="H2304" s="1" t="s">
        <v>6270</v>
      </c>
      <c r="I2304" s="1">
        <v>1</v>
      </c>
      <c r="L2304" s="1">
        <v>2</v>
      </c>
      <c r="M2304" s="1" t="s">
        <v>12237</v>
      </c>
      <c r="N2304" s="1" t="s">
        <v>12238</v>
      </c>
      <c r="S2304" s="1" t="s">
        <v>131</v>
      </c>
      <c r="T2304" s="1" t="s">
        <v>6366</v>
      </c>
      <c r="U2304" s="1" t="s">
        <v>3123</v>
      </c>
      <c r="V2304" s="1" t="s">
        <v>6552</v>
      </c>
      <c r="Y2304" s="1" t="s">
        <v>3893</v>
      </c>
      <c r="Z2304" s="1" t="s">
        <v>7540</v>
      </c>
      <c r="AC2304" s="1">
        <v>8</v>
      </c>
      <c r="AD2304" s="1" t="s">
        <v>580</v>
      </c>
      <c r="AE2304" s="1" t="s">
        <v>8555</v>
      </c>
      <c r="AF2304" s="1" t="s">
        <v>105</v>
      </c>
      <c r="AG2304" s="1" t="s">
        <v>8593</v>
      </c>
    </row>
    <row r="2305" spans="1:72" ht="13.5" customHeight="1">
      <c r="A2305" s="7" t="str">
        <f>HYPERLINK("http://kyu.snu.ac.kr/sdhj/index.jsp?type=hj/GK14611_00IM0001_095a.jpg","1738_수남면_095a")</f>
        <v>1738_수남면_095a</v>
      </c>
      <c r="B2305" s="2">
        <v>1738</v>
      </c>
      <c r="C2305" s="2" t="s">
        <v>13300</v>
      </c>
      <c r="D2305" s="2" t="s">
        <v>13301</v>
      </c>
      <c r="E2305" s="2">
        <v>2304</v>
      </c>
      <c r="F2305" s="1">
        <v>9</v>
      </c>
      <c r="G2305" s="1" t="s">
        <v>3874</v>
      </c>
      <c r="H2305" s="1" t="s">
        <v>6270</v>
      </c>
      <c r="I2305" s="1">
        <v>1</v>
      </c>
      <c r="L2305" s="1">
        <v>3</v>
      </c>
      <c r="M2305" s="1" t="s">
        <v>12239</v>
      </c>
      <c r="N2305" s="1" t="s">
        <v>12240</v>
      </c>
      <c r="T2305" s="1" t="s">
        <v>13905</v>
      </c>
      <c r="U2305" s="1" t="s">
        <v>1269</v>
      </c>
      <c r="V2305" s="1" t="s">
        <v>6551</v>
      </c>
      <c r="W2305" s="1" t="s">
        <v>117</v>
      </c>
      <c r="X2305" s="1" t="s">
        <v>6743</v>
      </c>
      <c r="Y2305" s="1" t="s">
        <v>3894</v>
      </c>
      <c r="Z2305" s="1" t="s">
        <v>7539</v>
      </c>
      <c r="AC2305" s="1">
        <v>51</v>
      </c>
      <c r="AD2305" s="1" t="s">
        <v>77</v>
      </c>
      <c r="AE2305" s="1" t="s">
        <v>8410</v>
      </c>
      <c r="AJ2305" s="1" t="s">
        <v>17</v>
      </c>
      <c r="AK2305" s="1" t="s">
        <v>8760</v>
      </c>
      <c r="AL2305" s="1" t="s">
        <v>3895</v>
      </c>
      <c r="AM2305" s="1" t="s">
        <v>13906</v>
      </c>
      <c r="AT2305" s="1" t="s">
        <v>79</v>
      </c>
      <c r="AU2305" s="1" t="s">
        <v>6493</v>
      </c>
      <c r="AV2305" s="1" t="s">
        <v>3896</v>
      </c>
      <c r="AW2305" s="1" t="s">
        <v>7522</v>
      </c>
      <c r="BG2305" s="1" t="s">
        <v>1135</v>
      </c>
      <c r="BH2305" s="1" t="s">
        <v>11457</v>
      </c>
      <c r="BI2305" s="1" t="s">
        <v>13907</v>
      </c>
      <c r="BJ2305" s="1" t="s">
        <v>9187</v>
      </c>
      <c r="BK2305" s="1" t="s">
        <v>81</v>
      </c>
      <c r="BL2305" s="1" t="s">
        <v>8866</v>
      </c>
      <c r="BM2305" s="1" t="s">
        <v>6253</v>
      </c>
      <c r="BN2305" s="1" t="s">
        <v>9182</v>
      </c>
      <c r="BO2305" s="1" t="s">
        <v>79</v>
      </c>
      <c r="BP2305" s="1" t="s">
        <v>6493</v>
      </c>
      <c r="BQ2305" s="1" t="s">
        <v>3897</v>
      </c>
      <c r="BR2305" s="1" t="s">
        <v>10774</v>
      </c>
      <c r="BS2305" s="1" t="s">
        <v>1503</v>
      </c>
      <c r="BT2305" s="1" t="s">
        <v>11036</v>
      </c>
    </row>
    <row r="2306" spans="1:72" ht="13.5" customHeight="1">
      <c r="A2306" s="7" t="str">
        <f>HYPERLINK("http://kyu.snu.ac.kr/sdhj/index.jsp?type=hj/GK14611_00IM0001_095a.jpg","1738_수남면_095a")</f>
        <v>1738_수남면_095a</v>
      </c>
      <c r="B2306" s="2">
        <v>1738</v>
      </c>
      <c r="C2306" s="2" t="s">
        <v>13456</v>
      </c>
      <c r="D2306" s="2" t="s">
        <v>13457</v>
      </c>
      <c r="E2306" s="2">
        <v>2305</v>
      </c>
      <c r="F2306" s="1">
        <v>9</v>
      </c>
      <c r="G2306" s="1" t="s">
        <v>3874</v>
      </c>
      <c r="H2306" s="1" t="s">
        <v>6270</v>
      </c>
      <c r="I2306" s="1">
        <v>1</v>
      </c>
      <c r="L2306" s="1">
        <v>3</v>
      </c>
      <c r="M2306" s="1" t="s">
        <v>12239</v>
      </c>
      <c r="N2306" s="1" t="s">
        <v>12240</v>
      </c>
      <c r="S2306" s="1" t="s">
        <v>51</v>
      </c>
      <c r="T2306" s="1" t="s">
        <v>6364</v>
      </c>
      <c r="W2306" s="1" t="s">
        <v>1895</v>
      </c>
      <c r="X2306" s="1" t="s">
        <v>6721</v>
      </c>
      <c r="Y2306" s="1" t="s">
        <v>53</v>
      </c>
      <c r="Z2306" s="1" t="s">
        <v>6773</v>
      </c>
      <c r="AC2306" s="1">
        <v>49</v>
      </c>
      <c r="AD2306" s="1" t="s">
        <v>585</v>
      </c>
      <c r="AE2306" s="1" t="s">
        <v>8544</v>
      </c>
      <c r="AJ2306" s="1" t="s">
        <v>17</v>
      </c>
      <c r="AK2306" s="1" t="s">
        <v>8760</v>
      </c>
      <c r="AL2306" s="1" t="s">
        <v>351</v>
      </c>
      <c r="AM2306" s="1" t="s">
        <v>8765</v>
      </c>
      <c r="AT2306" s="1" t="s">
        <v>307</v>
      </c>
      <c r="AU2306" s="1" t="s">
        <v>8875</v>
      </c>
      <c r="AV2306" s="1" t="s">
        <v>6146</v>
      </c>
      <c r="AW2306" s="1" t="s">
        <v>7286</v>
      </c>
      <c r="BG2306" s="1" t="s">
        <v>150</v>
      </c>
      <c r="BH2306" s="1" t="s">
        <v>8877</v>
      </c>
      <c r="BI2306" s="1" t="s">
        <v>3898</v>
      </c>
      <c r="BJ2306" s="1" t="s">
        <v>8192</v>
      </c>
      <c r="BK2306" s="1" t="s">
        <v>79</v>
      </c>
      <c r="BL2306" s="1" t="s">
        <v>6493</v>
      </c>
      <c r="BM2306" s="1" t="s">
        <v>3899</v>
      </c>
      <c r="BN2306" s="1" t="s">
        <v>9864</v>
      </c>
      <c r="BO2306" s="1" t="s">
        <v>150</v>
      </c>
      <c r="BP2306" s="1" t="s">
        <v>8877</v>
      </c>
      <c r="BQ2306" s="1" t="s">
        <v>3900</v>
      </c>
      <c r="BR2306" s="1" t="s">
        <v>13908</v>
      </c>
      <c r="BS2306" s="1" t="s">
        <v>2624</v>
      </c>
      <c r="BT2306" s="1" t="s">
        <v>8774</v>
      </c>
    </row>
    <row r="2307" spans="1:72" ht="13.5" customHeight="1">
      <c r="A2307" s="7" t="str">
        <f>HYPERLINK("http://kyu.snu.ac.kr/sdhj/index.jsp?type=hj/GK14611_00IM0001_095a.jpg","1738_수남면_095a")</f>
        <v>1738_수남면_095a</v>
      </c>
      <c r="B2307" s="2">
        <v>1738</v>
      </c>
      <c r="C2307" s="2" t="s">
        <v>13909</v>
      </c>
      <c r="D2307" s="2" t="s">
        <v>13910</v>
      </c>
      <c r="E2307" s="2">
        <v>2306</v>
      </c>
      <c r="F2307" s="1">
        <v>9</v>
      </c>
      <c r="G2307" s="1" t="s">
        <v>3874</v>
      </c>
      <c r="H2307" s="1" t="s">
        <v>6270</v>
      </c>
      <c r="I2307" s="1">
        <v>1</v>
      </c>
      <c r="L2307" s="1">
        <v>3</v>
      </c>
      <c r="M2307" s="1" t="s">
        <v>12239</v>
      </c>
      <c r="N2307" s="1" t="s">
        <v>12240</v>
      </c>
      <c r="S2307" s="1" t="s">
        <v>60</v>
      </c>
      <c r="T2307" s="1" t="s">
        <v>6373</v>
      </c>
      <c r="AC2307" s="1">
        <v>13</v>
      </c>
      <c r="AD2307" s="1" t="s">
        <v>212</v>
      </c>
      <c r="AE2307" s="1" t="s">
        <v>8547</v>
      </c>
    </row>
    <row r="2308" spans="1:72" ht="13.5" customHeight="1">
      <c r="A2308" s="7" t="str">
        <f>HYPERLINK("http://kyu.snu.ac.kr/sdhj/index.jsp?type=hj/GK14611_00IM0001_095a.jpg","1738_수남면_095a")</f>
        <v>1738_수남면_095a</v>
      </c>
      <c r="B2308" s="2">
        <v>1738</v>
      </c>
      <c r="C2308" s="2" t="s">
        <v>13911</v>
      </c>
      <c r="D2308" s="2" t="s">
        <v>13912</v>
      </c>
      <c r="E2308" s="2">
        <v>2307</v>
      </c>
      <c r="F2308" s="1">
        <v>9</v>
      </c>
      <c r="G2308" s="1" t="s">
        <v>3874</v>
      </c>
      <c r="H2308" s="1" t="s">
        <v>6270</v>
      </c>
      <c r="I2308" s="1">
        <v>1</v>
      </c>
      <c r="L2308" s="1">
        <v>3</v>
      </c>
      <c r="M2308" s="1" t="s">
        <v>12239</v>
      </c>
      <c r="N2308" s="1" t="s">
        <v>12240</v>
      </c>
      <c r="S2308" s="1" t="s">
        <v>62</v>
      </c>
      <c r="T2308" s="1" t="s">
        <v>6363</v>
      </c>
      <c r="AF2308" s="1" t="s">
        <v>128</v>
      </c>
      <c r="AG2308" s="1" t="s">
        <v>6421</v>
      </c>
    </row>
    <row r="2309" spans="1:72" ht="13.5" customHeight="1">
      <c r="A2309" s="7" t="str">
        <f>HYPERLINK("http://kyu.snu.ac.kr/sdhj/index.jsp?type=hj/GK14611_00IM0001_095a.jpg","1738_수남면_095a")</f>
        <v>1738_수남면_095a</v>
      </c>
      <c r="B2309" s="2">
        <v>1738</v>
      </c>
      <c r="C2309" s="2" t="s">
        <v>13911</v>
      </c>
      <c r="D2309" s="2" t="s">
        <v>13912</v>
      </c>
      <c r="E2309" s="2">
        <v>2308</v>
      </c>
      <c r="F2309" s="1">
        <v>9</v>
      </c>
      <c r="G2309" s="1" t="s">
        <v>3874</v>
      </c>
      <c r="H2309" s="1" t="s">
        <v>6270</v>
      </c>
      <c r="I2309" s="1">
        <v>1</v>
      </c>
      <c r="L2309" s="1">
        <v>3</v>
      </c>
      <c r="M2309" s="1" t="s">
        <v>12239</v>
      </c>
      <c r="N2309" s="1" t="s">
        <v>12240</v>
      </c>
      <c r="S2309" s="1" t="s">
        <v>131</v>
      </c>
      <c r="T2309" s="1" t="s">
        <v>6366</v>
      </c>
      <c r="U2309" s="1" t="s">
        <v>3286</v>
      </c>
      <c r="V2309" s="1" t="s">
        <v>6516</v>
      </c>
      <c r="W2309" s="1" t="s">
        <v>3901</v>
      </c>
      <c r="X2309" s="1" t="s">
        <v>6755</v>
      </c>
      <c r="Y2309" s="1" t="s">
        <v>85</v>
      </c>
      <c r="Z2309" s="1" t="s">
        <v>6791</v>
      </c>
      <c r="AC2309" s="1">
        <v>8</v>
      </c>
      <c r="AD2309" s="1" t="s">
        <v>580</v>
      </c>
      <c r="AE2309" s="1" t="s">
        <v>8555</v>
      </c>
    </row>
    <row r="2310" spans="1:72" ht="13.5" customHeight="1">
      <c r="A2310" s="7" t="str">
        <f>HYPERLINK("http://kyu.snu.ac.kr/sdhj/index.jsp?type=hj/GK14611_00IM0001_095a.jpg","1738_수남면_095a")</f>
        <v>1738_수남면_095a</v>
      </c>
      <c r="B2310" s="2">
        <v>1738</v>
      </c>
      <c r="C2310" s="2" t="s">
        <v>12740</v>
      </c>
      <c r="D2310" s="2" t="s">
        <v>12741</v>
      </c>
      <c r="E2310" s="2">
        <v>2309</v>
      </c>
      <c r="F2310" s="1">
        <v>9</v>
      </c>
      <c r="G2310" s="1" t="s">
        <v>3874</v>
      </c>
      <c r="H2310" s="1" t="s">
        <v>6270</v>
      </c>
      <c r="I2310" s="1">
        <v>1</v>
      </c>
      <c r="L2310" s="1">
        <v>3</v>
      </c>
      <c r="M2310" s="1" t="s">
        <v>12239</v>
      </c>
      <c r="N2310" s="1" t="s">
        <v>12240</v>
      </c>
      <c r="S2310" s="1" t="s">
        <v>62</v>
      </c>
      <c r="T2310" s="1" t="s">
        <v>6363</v>
      </c>
      <c r="AC2310" s="1">
        <v>6</v>
      </c>
      <c r="AD2310" s="1" t="s">
        <v>130</v>
      </c>
      <c r="AE2310" s="1" t="s">
        <v>8580</v>
      </c>
      <c r="AF2310" s="1" t="s">
        <v>105</v>
      </c>
      <c r="AG2310" s="1" t="s">
        <v>8593</v>
      </c>
    </row>
    <row r="2311" spans="1:72" ht="13.5" customHeight="1">
      <c r="A2311" s="7" t="str">
        <f>HYPERLINK("http://kyu.snu.ac.kr/sdhj/index.jsp?type=hj/GK14611_00IM0001_095a.jpg","1738_수남면_095a")</f>
        <v>1738_수남면_095a</v>
      </c>
      <c r="B2311" s="2">
        <v>1738</v>
      </c>
      <c r="C2311" s="2" t="s">
        <v>13911</v>
      </c>
      <c r="D2311" s="2" t="s">
        <v>13912</v>
      </c>
      <c r="E2311" s="2">
        <v>2310</v>
      </c>
      <c r="F2311" s="1">
        <v>9</v>
      </c>
      <c r="G2311" s="1" t="s">
        <v>3874</v>
      </c>
      <c r="H2311" s="1" t="s">
        <v>6270</v>
      </c>
      <c r="I2311" s="1">
        <v>1</v>
      </c>
      <c r="L2311" s="1">
        <v>4</v>
      </c>
      <c r="M2311" s="1" t="s">
        <v>12241</v>
      </c>
      <c r="N2311" s="1" t="s">
        <v>12242</v>
      </c>
      <c r="T2311" s="1" t="s">
        <v>12930</v>
      </c>
      <c r="U2311" s="1" t="s">
        <v>3902</v>
      </c>
      <c r="V2311" s="1" t="s">
        <v>6597</v>
      </c>
      <c r="W2311" s="1" t="s">
        <v>117</v>
      </c>
      <c r="X2311" s="1" t="s">
        <v>6743</v>
      </c>
      <c r="Y2311" s="1" t="s">
        <v>3903</v>
      </c>
      <c r="Z2311" s="1" t="s">
        <v>6807</v>
      </c>
      <c r="AC2311" s="1">
        <v>36</v>
      </c>
      <c r="AD2311" s="1" t="s">
        <v>404</v>
      </c>
      <c r="AE2311" s="1" t="s">
        <v>8584</v>
      </c>
      <c r="AJ2311" s="1" t="s">
        <v>17</v>
      </c>
      <c r="AK2311" s="1" t="s">
        <v>8760</v>
      </c>
      <c r="AL2311" s="1" t="s">
        <v>3895</v>
      </c>
      <c r="AM2311" s="1" t="s">
        <v>13913</v>
      </c>
      <c r="AT2311" s="1" t="s">
        <v>79</v>
      </c>
      <c r="AU2311" s="1" t="s">
        <v>6493</v>
      </c>
      <c r="AV2311" s="1" t="s">
        <v>3896</v>
      </c>
      <c r="AW2311" s="1" t="s">
        <v>7522</v>
      </c>
      <c r="BG2311" s="1" t="s">
        <v>150</v>
      </c>
      <c r="BH2311" s="1" t="s">
        <v>8877</v>
      </c>
      <c r="BI2311" s="1" t="s">
        <v>13907</v>
      </c>
      <c r="BJ2311" s="1" t="s">
        <v>9187</v>
      </c>
      <c r="BK2311" s="1" t="s">
        <v>150</v>
      </c>
      <c r="BL2311" s="1" t="s">
        <v>8877</v>
      </c>
      <c r="BM2311" s="1" t="s">
        <v>6253</v>
      </c>
      <c r="BN2311" s="1" t="s">
        <v>9182</v>
      </c>
      <c r="BO2311" s="1" t="s">
        <v>79</v>
      </c>
      <c r="BP2311" s="1" t="s">
        <v>6493</v>
      </c>
      <c r="BQ2311" s="1" t="s">
        <v>3897</v>
      </c>
      <c r="BR2311" s="1" t="s">
        <v>10774</v>
      </c>
      <c r="BS2311" s="1" t="s">
        <v>1503</v>
      </c>
      <c r="BT2311" s="1" t="s">
        <v>11036</v>
      </c>
    </row>
    <row r="2312" spans="1:72" ht="13.5" customHeight="1">
      <c r="A2312" s="7" t="str">
        <f>HYPERLINK("http://kyu.snu.ac.kr/sdhj/index.jsp?type=hj/GK14611_00IM0001_095a.jpg","1738_수남면_095a")</f>
        <v>1738_수남면_095a</v>
      </c>
      <c r="B2312" s="2">
        <v>1738</v>
      </c>
      <c r="C2312" s="2" t="s">
        <v>13456</v>
      </c>
      <c r="D2312" s="2" t="s">
        <v>13457</v>
      </c>
      <c r="E2312" s="2">
        <v>2311</v>
      </c>
      <c r="F2312" s="1">
        <v>9</v>
      </c>
      <c r="G2312" s="1" t="s">
        <v>3874</v>
      </c>
      <c r="H2312" s="1" t="s">
        <v>6270</v>
      </c>
      <c r="I2312" s="1">
        <v>1</v>
      </c>
      <c r="L2312" s="1">
        <v>4</v>
      </c>
      <c r="M2312" s="1" t="s">
        <v>12241</v>
      </c>
      <c r="N2312" s="1" t="s">
        <v>12242</v>
      </c>
      <c r="S2312" s="1" t="s">
        <v>51</v>
      </c>
      <c r="T2312" s="1" t="s">
        <v>6364</v>
      </c>
      <c r="W2312" s="1" t="s">
        <v>153</v>
      </c>
      <c r="X2312" s="1" t="s">
        <v>6765</v>
      </c>
      <c r="Y2312" s="1" t="s">
        <v>53</v>
      </c>
      <c r="Z2312" s="1" t="s">
        <v>6773</v>
      </c>
      <c r="AC2312" s="1">
        <v>43</v>
      </c>
      <c r="AD2312" s="1" t="s">
        <v>303</v>
      </c>
      <c r="AE2312" s="1" t="s">
        <v>8565</v>
      </c>
      <c r="AJ2312" s="1" t="s">
        <v>17</v>
      </c>
      <c r="AK2312" s="1" t="s">
        <v>8760</v>
      </c>
      <c r="AL2312" s="1" t="s">
        <v>3904</v>
      </c>
      <c r="AM2312" s="1" t="s">
        <v>8794</v>
      </c>
      <c r="AT2312" s="1" t="s">
        <v>307</v>
      </c>
      <c r="AU2312" s="1" t="s">
        <v>8875</v>
      </c>
      <c r="AV2312" s="1" t="s">
        <v>3905</v>
      </c>
      <c r="AW2312" s="1" t="s">
        <v>7189</v>
      </c>
      <c r="BG2312" s="1" t="s">
        <v>79</v>
      </c>
      <c r="BH2312" s="1" t="s">
        <v>6493</v>
      </c>
      <c r="BI2312" s="1" t="s">
        <v>3906</v>
      </c>
      <c r="BJ2312" s="1" t="s">
        <v>9899</v>
      </c>
      <c r="BK2312" s="1" t="s">
        <v>150</v>
      </c>
      <c r="BL2312" s="1" t="s">
        <v>8877</v>
      </c>
      <c r="BM2312" s="1" t="s">
        <v>1467</v>
      </c>
      <c r="BN2312" s="1" t="s">
        <v>9998</v>
      </c>
      <c r="BO2312" s="1" t="s">
        <v>3907</v>
      </c>
      <c r="BP2312" s="1" t="s">
        <v>10529</v>
      </c>
      <c r="BQ2312" s="1" t="s">
        <v>3908</v>
      </c>
      <c r="BR2312" s="1" t="s">
        <v>10780</v>
      </c>
      <c r="BS2312" s="1" t="s">
        <v>976</v>
      </c>
      <c r="BT2312" s="1" t="s">
        <v>8786</v>
      </c>
    </row>
    <row r="2313" spans="1:72" ht="13.5" customHeight="1">
      <c r="A2313" s="7" t="str">
        <f>HYPERLINK("http://kyu.snu.ac.kr/sdhj/index.jsp?type=hj/GK14611_00IM0001_095a.jpg","1738_수남면_095a")</f>
        <v>1738_수남면_095a</v>
      </c>
      <c r="B2313" s="2">
        <v>1738</v>
      </c>
      <c r="C2313" s="2" t="s">
        <v>13022</v>
      </c>
      <c r="D2313" s="2" t="s">
        <v>13023</v>
      </c>
      <c r="E2313" s="2">
        <v>2312</v>
      </c>
      <c r="F2313" s="1">
        <v>9</v>
      </c>
      <c r="G2313" s="1" t="s">
        <v>3874</v>
      </c>
      <c r="H2313" s="1" t="s">
        <v>6270</v>
      </c>
      <c r="I2313" s="1">
        <v>1</v>
      </c>
      <c r="L2313" s="1">
        <v>4</v>
      </c>
      <c r="M2313" s="1" t="s">
        <v>12241</v>
      </c>
      <c r="N2313" s="1" t="s">
        <v>12242</v>
      </c>
      <c r="S2313" s="1" t="s">
        <v>62</v>
      </c>
      <c r="T2313" s="1" t="s">
        <v>6363</v>
      </c>
      <c r="Y2313" s="1" t="s">
        <v>3909</v>
      </c>
      <c r="Z2313" s="1" t="s">
        <v>7538</v>
      </c>
      <c r="AC2313" s="1">
        <v>7</v>
      </c>
      <c r="AD2313" s="1" t="s">
        <v>392</v>
      </c>
      <c r="AE2313" s="1" t="s">
        <v>8532</v>
      </c>
    </row>
    <row r="2314" spans="1:72" ht="13.5" customHeight="1">
      <c r="A2314" s="7" t="str">
        <f>HYPERLINK("http://kyu.snu.ac.kr/sdhj/index.jsp?type=hj/GK14611_00IM0001_095a.jpg","1738_수남면_095a")</f>
        <v>1738_수남면_095a</v>
      </c>
      <c r="B2314" s="2">
        <v>1738</v>
      </c>
      <c r="C2314" s="2" t="s">
        <v>12766</v>
      </c>
      <c r="D2314" s="2" t="s">
        <v>12767</v>
      </c>
      <c r="E2314" s="2">
        <v>2313</v>
      </c>
      <c r="F2314" s="1">
        <v>9</v>
      </c>
      <c r="G2314" s="1" t="s">
        <v>3874</v>
      </c>
      <c r="H2314" s="1" t="s">
        <v>6270</v>
      </c>
      <c r="I2314" s="1">
        <v>1</v>
      </c>
      <c r="L2314" s="1">
        <v>5</v>
      </c>
      <c r="M2314" s="1" t="s">
        <v>12243</v>
      </c>
      <c r="N2314" s="1" t="s">
        <v>12244</v>
      </c>
      <c r="T2314" s="1" t="s">
        <v>12948</v>
      </c>
      <c r="U2314" s="1" t="s">
        <v>3910</v>
      </c>
      <c r="V2314" s="1" t="s">
        <v>6609</v>
      </c>
      <c r="W2314" s="1" t="s">
        <v>117</v>
      </c>
      <c r="X2314" s="1" t="s">
        <v>6743</v>
      </c>
      <c r="Y2314" s="1" t="s">
        <v>3911</v>
      </c>
      <c r="Z2314" s="1" t="s">
        <v>7537</v>
      </c>
      <c r="AC2314" s="1">
        <v>56</v>
      </c>
      <c r="AD2314" s="1" t="s">
        <v>328</v>
      </c>
      <c r="AE2314" s="1" t="s">
        <v>8554</v>
      </c>
      <c r="AJ2314" s="1" t="s">
        <v>17</v>
      </c>
      <c r="AK2314" s="1" t="s">
        <v>8760</v>
      </c>
      <c r="AL2314" s="1" t="s">
        <v>3895</v>
      </c>
      <c r="AM2314" s="1" t="s">
        <v>13914</v>
      </c>
      <c r="AT2314" s="1" t="s">
        <v>44</v>
      </c>
      <c r="AU2314" s="1" t="s">
        <v>6520</v>
      </c>
      <c r="AV2314" s="1" t="s">
        <v>3912</v>
      </c>
      <c r="AW2314" s="1" t="s">
        <v>8871</v>
      </c>
      <c r="BG2314" s="1" t="s">
        <v>150</v>
      </c>
      <c r="BH2314" s="1" t="s">
        <v>8877</v>
      </c>
      <c r="BI2314" s="1" t="s">
        <v>3901</v>
      </c>
      <c r="BJ2314" s="1" t="s">
        <v>6755</v>
      </c>
      <c r="BK2314" s="1" t="s">
        <v>150</v>
      </c>
      <c r="BL2314" s="1" t="s">
        <v>8877</v>
      </c>
      <c r="BM2314" s="1" t="s">
        <v>6253</v>
      </c>
      <c r="BN2314" s="1" t="s">
        <v>9182</v>
      </c>
      <c r="BO2314" s="1" t="s">
        <v>124</v>
      </c>
      <c r="BP2314" s="1" t="s">
        <v>6616</v>
      </c>
      <c r="BQ2314" s="1" t="s">
        <v>3897</v>
      </c>
      <c r="BR2314" s="1" t="s">
        <v>10774</v>
      </c>
      <c r="BS2314" s="1" t="s">
        <v>1503</v>
      </c>
      <c r="BT2314" s="1" t="s">
        <v>11036</v>
      </c>
    </row>
    <row r="2315" spans="1:72" ht="13.5" customHeight="1">
      <c r="A2315" s="7" t="str">
        <f>HYPERLINK("http://kyu.snu.ac.kr/sdhj/index.jsp?type=hj/GK14611_00IM0001_095a.jpg","1738_수남면_095a")</f>
        <v>1738_수남면_095a</v>
      </c>
      <c r="B2315" s="2">
        <v>1738</v>
      </c>
      <c r="C2315" s="2" t="s">
        <v>13456</v>
      </c>
      <c r="D2315" s="2" t="s">
        <v>13457</v>
      </c>
      <c r="E2315" s="2">
        <v>2314</v>
      </c>
      <c r="F2315" s="1">
        <v>9</v>
      </c>
      <c r="G2315" s="1" t="s">
        <v>3874</v>
      </c>
      <c r="H2315" s="1" t="s">
        <v>6270</v>
      </c>
      <c r="I2315" s="1">
        <v>1</v>
      </c>
      <c r="L2315" s="1">
        <v>5</v>
      </c>
      <c r="M2315" s="1" t="s">
        <v>12243</v>
      </c>
      <c r="N2315" s="1" t="s">
        <v>12244</v>
      </c>
      <c r="S2315" s="1" t="s">
        <v>51</v>
      </c>
      <c r="T2315" s="1" t="s">
        <v>6364</v>
      </c>
      <c r="W2315" s="1" t="s">
        <v>66</v>
      </c>
      <c r="X2315" s="1" t="s">
        <v>11719</v>
      </c>
      <c r="Y2315" s="1" t="s">
        <v>53</v>
      </c>
      <c r="Z2315" s="1" t="s">
        <v>6773</v>
      </c>
      <c r="AC2315" s="1">
        <v>43</v>
      </c>
      <c r="AD2315" s="1" t="s">
        <v>303</v>
      </c>
      <c r="AE2315" s="1" t="s">
        <v>8565</v>
      </c>
      <c r="AJ2315" s="1" t="s">
        <v>17</v>
      </c>
      <c r="AK2315" s="1" t="s">
        <v>8760</v>
      </c>
      <c r="AL2315" s="1" t="s">
        <v>372</v>
      </c>
      <c r="AM2315" s="1" t="s">
        <v>8664</v>
      </c>
      <c r="AT2315" s="1" t="s">
        <v>79</v>
      </c>
      <c r="AU2315" s="1" t="s">
        <v>6493</v>
      </c>
      <c r="AV2315" s="1" t="s">
        <v>3913</v>
      </c>
      <c r="AW2315" s="1" t="s">
        <v>9192</v>
      </c>
      <c r="BG2315" s="1" t="s">
        <v>79</v>
      </c>
      <c r="BH2315" s="1" t="s">
        <v>6493</v>
      </c>
      <c r="BI2315" s="1" t="s">
        <v>3914</v>
      </c>
      <c r="BJ2315" s="1" t="s">
        <v>9898</v>
      </c>
      <c r="BK2315" s="1" t="s">
        <v>81</v>
      </c>
      <c r="BL2315" s="1" t="s">
        <v>8866</v>
      </c>
      <c r="BM2315" s="1" t="s">
        <v>3915</v>
      </c>
      <c r="BN2315" s="1" t="s">
        <v>10340</v>
      </c>
      <c r="BO2315" s="1" t="s">
        <v>150</v>
      </c>
      <c r="BP2315" s="1" t="s">
        <v>8877</v>
      </c>
      <c r="BQ2315" s="1" t="s">
        <v>3916</v>
      </c>
      <c r="BR2315" s="1" t="s">
        <v>11243</v>
      </c>
      <c r="BS2315" s="1" t="s">
        <v>50</v>
      </c>
      <c r="BT2315" s="1" t="s">
        <v>11050</v>
      </c>
    </row>
    <row r="2316" spans="1:72" ht="13.5" customHeight="1">
      <c r="A2316" s="7" t="str">
        <f>HYPERLINK("http://kyu.snu.ac.kr/sdhj/index.jsp?type=hj/GK14611_00IM0001_095a.jpg","1738_수남면_095a")</f>
        <v>1738_수남면_095a</v>
      </c>
      <c r="B2316" s="2">
        <v>1738</v>
      </c>
      <c r="C2316" s="2" t="s">
        <v>12689</v>
      </c>
      <c r="D2316" s="2" t="s">
        <v>12680</v>
      </c>
      <c r="E2316" s="2">
        <v>2315</v>
      </c>
      <c r="F2316" s="1">
        <v>9</v>
      </c>
      <c r="G2316" s="1" t="s">
        <v>3874</v>
      </c>
      <c r="H2316" s="1" t="s">
        <v>6270</v>
      </c>
      <c r="I2316" s="1">
        <v>1</v>
      </c>
      <c r="L2316" s="1">
        <v>5</v>
      </c>
      <c r="M2316" s="1" t="s">
        <v>12243</v>
      </c>
      <c r="N2316" s="1" t="s">
        <v>12244</v>
      </c>
      <c r="S2316" s="1" t="s">
        <v>83</v>
      </c>
      <c r="T2316" s="1" t="s">
        <v>6369</v>
      </c>
      <c r="U2316" s="1" t="s">
        <v>849</v>
      </c>
      <c r="V2316" s="1" t="s">
        <v>6467</v>
      </c>
      <c r="Y2316" s="1" t="s">
        <v>85</v>
      </c>
      <c r="Z2316" s="1" t="s">
        <v>6791</v>
      </c>
      <c r="AC2316" s="1">
        <v>13</v>
      </c>
      <c r="AD2316" s="1" t="s">
        <v>212</v>
      </c>
      <c r="AE2316" s="1" t="s">
        <v>8547</v>
      </c>
    </row>
    <row r="2317" spans="1:72" ht="13.5" customHeight="1">
      <c r="A2317" s="7" t="str">
        <f>HYPERLINK("http://kyu.snu.ac.kr/sdhj/index.jsp?type=hj/GK14611_00IM0001_095a.jpg","1738_수남면_095a")</f>
        <v>1738_수남면_095a</v>
      </c>
      <c r="B2317" s="2">
        <v>1738</v>
      </c>
      <c r="C2317" s="2" t="s">
        <v>12710</v>
      </c>
      <c r="D2317" s="2" t="s">
        <v>12711</v>
      </c>
      <c r="E2317" s="2">
        <v>2316</v>
      </c>
      <c r="F2317" s="1">
        <v>9</v>
      </c>
      <c r="G2317" s="1" t="s">
        <v>3874</v>
      </c>
      <c r="H2317" s="1" t="s">
        <v>6270</v>
      </c>
      <c r="I2317" s="1">
        <v>2</v>
      </c>
      <c r="J2317" s="1" t="s">
        <v>3917</v>
      </c>
      <c r="K2317" s="1" t="s">
        <v>6307</v>
      </c>
      <c r="L2317" s="1">
        <v>1</v>
      </c>
      <c r="M2317" s="1" t="s">
        <v>12106</v>
      </c>
      <c r="N2317" s="1" t="s">
        <v>8844</v>
      </c>
      <c r="T2317" s="1" t="s">
        <v>12813</v>
      </c>
      <c r="U2317" s="1" t="s">
        <v>159</v>
      </c>
      <c r="V2317" s="1" t="s">
        <v>6472</v>
      </c>
      <c r="W2317" s="1" t="s">
        <v>460</v>
      </c>
      <c r="X2317" s="1" t="s">
        <v>6720</v>
      </c>
      <c r="Y2317" s="1" t="s">
        <v>3067</v>
      </c>
      <c r="Z2317" s="1" t="s">
        <v>7536</v>
      </c>
      <c r="AC2317" s="1">
        <v>52</v>
      </c>
      <c r="AD2317" s="1" t="s">
        <v>513</v>
      </c>
      <c r="AE2317" s="1" t="s">
        <v>8585</v>
      </c>
      <c r="AJ2317" s="1" t="s">
        <v>17</v>
      </c>
      <c r="AK2317" s="1" t="s">
        <v>8760</v>
      </c>
      <c r="AL2317" s="1" t="s">
        <v>161</v>
      </c>
      <c r="AM2317" s="1" t="s">
        <v>8764</v>
      </c>
      <c r="AT2317" s="1" t="s">
        <v>81</v>
      </c>
      <c r="AU2317" s="1" t="s">
        <v>8866</v>
      </c>
      <c r="AV2317" s="1" t="s">
        <v>3918</v>
      </c>
      <c r="AW2317" s="1" t="s">
        <v>9191</v>
      </c>
      <c r="BG2317" s="1" t="s">
        <v>81</v>
      </c>
      <c r="BH2317" s="1" t="s">
        <v>8866</v>
      </c>
      <c r="BI2317" s="1" t="s">
        <v>6206</v>
      </c>
      <c r="BJ2317" s="1" t="s">
        <v>9275</v>
      </c>
      <c r="BK2317" s="1" t="s">
        <v>2995</v>
      </c>
      <c r="BL2317" s="1" t="s">
        <v>11467</v>
      </c>
      <c r="BM2317" s="1" t="s">
        <v>466</v>
      </c>
      <c r="BN2317" s="1" t="s">
        <v>6736</v>
      </c>
      <c r="BO2317" s="1" t="s">
        <v>81</v>
      </c>
      <c r="BP2317" s="1" t="s">
        <v>8866</v>
      </c>
      <c r="BQ2317" s="1" t="s">
        <v>3919</v>
      </c>
      <c r="BR2317" s="1" t="s">
        <v>10779</v>
      </c>
      <c r="BS2317" s="1" t="s">
        <v>1298</v>
      </c>
      <c r="BT2317" s="1" t="s">
        <v>8813</v>
      </c>
    </row>
    <row r="2318" spans="1:72" ht="13.5" customHeight="1">
      <c r="A2318" s="7" t="str">
        <f>HYPERLINK("http://kyu.snu.ac.kr/sdhj/index.jsp?type=hj/GK14611_00IM0001_095a.jpg","1738_수남면_095a")</f>
        <v>1738_수남면_095a</v>
      </c>
      <c r="B2318" s="2">
        <v>1738</v>
      </c>
      <c r="C2318" s="2" t="s">
        <v>12814</v>
      </c>
      <c r="D2318" s="2" t="s">
        <v>12815</v>
      </c>
      <c r="E2318" s="2">
        <v>2317</v>
      </c>
      <c r="F2318" s="1">
        <v>9</v>
      </c>
      <c r="G2318" s="1" t="s">
        <v>3874</v>
      </c>
      <c r="H2318" s="1" t="s">
        <v>6270</v>
      </c>
      <c r="I2318" s="1">
        <v>2</v>
      </c>
      <c r="L2318" s="1">
        <v>1</v>
      </c>
      <c r="M2318" s="1" t="s">
        <v>12106</v>
      </c>
      <c r="N2318" s="1" t="s">
        <v>8844</v>
      </c>
      <c r="S2318" s="1" t="s">
        <v>51</v>
      </c>
      <c r="T2318" s="1" t="s">
        <v>6364</v>
      </c>
      <c r="W2318" s="1" t="s">
        <v>153</v>
      </c>
      <c r="X2318" s="1" t="s">
        <v>6765</v>
      </c>
      <c r="Y2318" s="1" t="s">
        <v>170</v>
      </c>
      <c r="Z2318" s="1" t="s">
        <v>6819</v>
      </c>
      <c r="AC2318" s="1">
        <v>49</v>
      </c>
      <c r="AD2318" s="1" t="s">
        <v>585</v>
      </c>
      <c r="AE2318" s="1" t="s">
        <v>8544</v>
      </c>
      <c r="AJ2318" s="1" t="s">
        <v>173</v>
      </c>
      <c r="AK2318" s="1" t="s">
        <v>8258</v>
      </c>
      <c r="AL2318" s="1" t="s">
        <v>3920</v>
      </c>
      <c r="AM2318" s="1" t="s">
        <v>8778</v>
      </c>
      <c r="AT2318" s="1" t="s">
        <v>81</v>
      </c>
      <c r="AU2318" s="1" t="s">
        <v>8866</v>
      </c>
      <c r="AV2318" s="1" t="s">
        <v>3921</v>
      </c>
      <c r="AW2318" s="1" t="s">
        <v>7126</v>
      </c>
      <c r="BG2318" s="1" t="s">
        <v>81</v>
      </c>
      <c r="BH2318" s="1" t="s">
        <v>8866</v>
      </c>
      <c r="BI2318" s="1" t="s">
        <v>3922</v>
      </c>
      <c r="BJ2318" s="1" t="s">
        <v>9897</v>
      </c>
      <c r="BK2318" s="1" t="s">
        <v>81</v>
      </c>
      <c r="BL2318" s="1" t="s">
        <v>8866</v>
      </c>
      <c r="BM2318" s="1" t="s">
        <v>3923</v>
      </c>
      <c r="BN2318" s="1" t="s">
        <v>10336</v>
      </c>
      <c r="BO2318" s="1" t="s">
        <v>81</v>
      </c>
      <c r="BP2318" s="1" t="s">
        <v>8866</v>
      </c>
      <c r="BQ2318" s="1" t="s">
        <v>3924</v>
      </c>
      <c r="BR2318" s="1" t="s">
        <v>11390</v>
      </c>
      <c r="BS2318" s="1" t="s">
        <v>285</v>
      </c>
      <c r="BT2318" s="1" t="s">
        <v>8520</v>
      </c>
    </row>
    <row r="2319" spans="1:72" ht="13.5" customHeight="1">
      <c r="A2319" s="7" t="str">
        <f>HYPERLINK("http://kyu.snu.ac.kr/sdhj/index.jsp?type=hj/GK14611_00IM0001_095a.jpg","1738_수남면_095a")</f>
        <v>1738_수남면_095a</v>
      </c>
      <c r="B2319" s="2">
        <v>1738</v>
      </c>
      <c r="C2319" s="2" t="s">
        <v>12779</v>
      </c>
      <c r="D2319" s="2" t="s">
        <v>12780</v>
      </c>
      <c r="E2319" s="2">
        <v>2318</v>
      </c>
      <c r="F2319" s="1">
        <v>9</v>
      </c>
      <c r="G2319" s="1" t="s">
        <v>3874</v>
      </c>
      <c r="H2319" s="1" t="s">
        <v>6270</v>
      </c>
      <c r="I2319" s="1">
        <v>2</v>
      </c>
      <c r="L2319" s="1">
        <v>1</v>
      </c>
      <c r="M2319" s="1" t="s">
        <v>12106</v>
      </c>
      <c r="N2319" s="1" t="s">
        <v>8844</v>
      </c>
      <c r="S2319" s="1" t="s">
        <v>83</v>
      </c>
      <c r="T2319" s="1" t="s">
        <v>6369</v>
      </c>
      <c r="Y2319" s="1" t="s">
        <v>3925</v>
      </c>
      <c r="Z2319" s="1" t="s">
        <v>7535</v>
      </c>
      <c r="AA2319" s="1" t="s">
        <v>3926</v>
      </c>
      <c r="AB2319" s="1" t="s">
        <v>8507</v>
      </c>
      <c r="AC2319" s="1">
        <v>24</v>
      </c>
      <c r="AD2319" s="1" t="s">
        <v>61</v>
      </c>
      <c r="AE2319" s="1" t="s">
        <v>8568</v>
      </c>
    </row>
    <row r="2320" spans="1:72" ht="13.5" customHeight="1">
      <c r="A2320" s="7" t="str">
        <f>HYPERLINK("http://kyu.snu.ac.kr/sdhj/index.jsp?type=hj/GK14611_00IM0001_095a.jpg","1738_수남면_095a")</f>
        <v>1738_수남면_095a</v>
      </c>
      <c r="B2320" s="2">
        <v>1738</v>
      </c>
      <c r="C2320" s="2" t="s">
        <v>12814</v>
      </c>
      <c r="D2320" s="2" t="s">
        <v>12815</v>
      </c>
      <c r="E2320" s="2">
        <v>2319</v>
      </c>
      <c r="F2320" s="1">
        <v>9</v>
      </c>
      <c r="G2320" s="1" t="s">
        <v>3874</v>
      </c>
      <c r="H2320" s="1" t="s">
        <v>6270</v>
      </c>
      <c r="I2320" s="1">
        <v>2</v>
      </c>
      <c r="L2320" s="1">
        <v>1</v>
      </c>
      <c r="M2320" s="1" t="s">
        <v>12106</v>
      </c>
      <c r="N2320" s="1" t="s">
        <v>8844</v>
      </c>
      <c r="S2320" s="1" t="s">
        <v>475</v>
      </c>
      <c r="T2320" s="1" t="s">
        <v>6368</v>
      </c>
      <c r="W2320" s="1" t="s">
        <v>545</v>
      </c>
      <c r="X2320" s="1" t="s">
        <v>6731</v>
      </c>
      <c r="Y2320" s="1" t="s">
        <v>170</v>
      </c>
      <c r="Z2320" s="1" t="s">
        <v>6819</v>
      </c>
      <c r="AC2320" s="1">
        <v>20</v>
      </c>
      <c r="AD2320" s="1" t="s">
        <v>63</v>
      </c>
      <c r="AE2320" s="1" t="s">
        <v>8535</v>
      </c>
      <c r="AF2320" s="1" t="s">
        <v>105</v>
      </c>
      <c r="AG2320" s="1" t="s">
        <v>8593</v>
      </c>
    </row>
    <row r="2321" spans="1:58" ht="13.5" customHeight="1">
      <c r="A2321" s="7" t="str">
        <f>HYPERLINK("http://kyu.snu.ac.kr/sdhj/index.jsp?type=hj/GK14611_00IM0001_095a.jpg","1738_수남면_095a")</f>
        <v>1738_수남면_095a</v>
      </c>
      <c r="B2321" s="2">
        <v>1738</v>
      </c>
      <c r="C2321" s="2" t="s">
        <v>12814</v>
      </c>
      <c r="D2321" s="2" t="s">
        <v>12815</v>
      </c>
      <c r="E2321" s="2">
        <v>2320</v>
      </c>
      <c r="F2321" s="1">
        <v>9</v>
      </c>
      <c r="G2321" s="1" t="s">
        <v>3874</v>
      </c>
      <c r="H2321" s="1" t="s">
        <v>6270</v>
      </c>
      <c r="I2321" s="1">
        <v>2</v>
      </c>
      <c r="L2321" s="1">
        <v>1</v>
      </c>
      <c r="M2321" s="1" t="s">
        <v>12106</v>
      </c>
      <c r="N2321" s="1" t="s">
        <v>8844</v>
      </c>
      <c r="S2321" s="1" t="s">
        <v>131</v>
      </c>
      <c r="T2321" s="1" t="s">
        <v>6366</v>
      </c>
      <c r="Y2321" s="1" t="s">
        <v>3927</v>
      </c>
      <c r="Z2321" s="1" t="s">
        <v>7534</v>
      </c>
      <c r="AC2321" s="1">
        <v>19</v>
      </c>
      <c r="AD2321" s="1" t="s">
        <v>275</v>
      </c>
      <c r="AE2321" s="1" t="s">
        <v>8558</v>
      </c>
    </row>
    <row r="2322" spans="1:58" ht="13.5" customHeight="1">
      <c r="A2322" s="7" t="str">
        <f>HYPERLINK("http://kyu.snu.ac.kr/sdhj/index.jsp?type=hj/GK14611_00IM0001_095a.jpg","1738_수남면_095a")</f>
        <v>1738_수남면_095a</v>
      </c>
      <c r="B2322" s="2">
        <v>1738</v>
      </c>
      <c r="C2322" s="2" t="s">
        <v>12814</v>
      </c>
      <c r="D2322" s="2" t="s">
        <v>12815</v>
      </c>
      <c r="E2322" s="2">
        <v>2321</v>
      </c>
      <c r="F2322" s="1">
        <v>9</v>
      </c>
      <c r="G2322" s="1" t="s">
        <v>3874</v>
      </c>
      <c r="H2322" s="1" t="s">
        <v>6270</v>
      </c>
      <c r="I2322" s="1">
        <v>2</v>
      </c>
      <c r="L2322" s="1">
        <v>1</v>
      </c>
      <c r="M2322" s="1" t="s">
        <v>12106</v>
      </c>
      <c r="N2322" s="1" t="s">
        <v>8844</v>
      </c>
      <c r="S2322" s="1" t="s">
        <v>131</v>
      </c>
      <c r="T2322" s="1" t="s">
        <v>6366</v>
      </c>
      <c r="Y2322" s="1" t="s">
        <v>1964</v>
      </c>
      <c r="Z2322" s="1" t="s">
        <v>7533</v>
      </c>
      <c r="AC2322" s="1">
        <v>12</v>
      </c>
      <c r="AD2322" s="1" t="s">
        <v>68</v>
      </c>
      <c r="AE2322" s="1" t="s">
        <v>8538</v>
      </c>
    </row>
    <row r="2323" spans="1:58" ht="13.5" customHeight="1">
      <c r="A2323" s="7" t="str">
        <f>HYPERLINK("http://kyu.snu.ac.kr/sdhj/index.jsp?type=hj/GK14611_00IM0001_095a.jpg","1738_수남면_095a")</f>
        <v>1738_수남면_095a</v>
      </c>
      <c r="B2323" s="2">
        <v>1738</v>
      </c>
      <c r="C2323" s="2" t="s">
        <v>12814</v>
      </c>
      <c r="D2323" s="2" t="s">
        <v>12815</v>
      </c>
      <c r="E2323" s="2">
        <v>2322</v>
      </c>
      <c r="F2323" s="1">
        <v>9</v>
      </c>
      <c r="G2323" s="1" t="s">
        <v>3874</v>
      </c>
      <c r="H2323" s="1" t="s">
        <v>6270</v>
      </c>
      <c r="I2323" s="1">
        <v>2</v>
      </c>
      <c r="L2323" s="1">
        <v>1</v>
      </c>
      <c r="M2323" s="1" t="s">
        <v>12106</v>
      </c>
      <c r="N2323" s="1" t="s">
        <v>8844</v>
      </c>
      <c r="T2323" s="1" t="s">
        <v>12816</v>
      </c>
      <c r="U2323" s="1" t="s">
        <v>181</v>
      </c>
      <c r="V2323" s="1" t="s">
        <v>6448</v>
      </c>
      <c r="Y2323" s="1" t="s">
        <v>3928</v>
      </c>
      <c r="Z2323" s="1" t="s">
        <v>7532</v>
      </c>
      <c r="AC2323" s="1">
        <v>79</v>
      </c>
      <c r="AD2323" s="1" t="s">
        <v>275</v>
      </c>
      <c r="AE2323" s="1" t="s">
        <v>8558</v>
      </c>
    </row>
    <row r="2324" spans="1:58" ht="13.5" customHeight="1">
      <c r="A2324" s="7" t="str">
        <f>HYPERLINK("http://kyu.snu.ac.kr/sdhj/index.jsp?type=hj/GK14611_00IM0001_095a.jpg","1738_수남면_095a")</f>
        <v>1738_수남면_095a</v>
      </c>
      <c r="B2324" s="2">
        <v>1738</v>
      </c>
      <c r="C2324" s="2" t="s">
        <v>12814</v>
      </c>
      <c r="D2324" s="2" t="s">
        <v>12815</v>
      </c>
      <c r="E2324" s="2">
        <v>2323</v>
      </c>
      <c r="F2324" s="1">
        <v>9</v>
      </c>
      <c r="G2324" s="1" t="s">
        <v>3874</v>
      </c>
      <c r="H2324" s="1" t="s">
        <v>6270</v>
      </c>
      <c r="I2324" s="1">
        <v>2</v>
      </c>
      <c r="L2324" s="1">
        <v>1</v>
      </c>
      <c r="M2324" s="1" t="s">
        <v>12106</v>
      </c>
      <c r="N2324" s="1" t="s">
        <v>8844</v>
      </c>
      <c r="T2324" s="1" t="s">
        <v>12816</v>
      </c>
      <c r="U2324" s="1" t="s">
        <v>241</v>
      </c>
      <c r="V2324" s="1" t="s">
        <v>6447</v>
      </c>
      <c r="Y2324" s="1" t="s">
        <v>3929</v>
      </c>
      <c r="Z2324" s="1" t="s">
        <v>7531</v>
      </c>
      <c r="AC2324" s="1">
        <v>51</v>
      </c>
      <c r="AD2324" s="1" t="s">
        <v>77</v>
      </c>
      <c r="AE2324" s="1" t="s">
        <v>8410</v>
      </c>
      <c r="AF2324" s="1" t="s">
        <v>531</v>
      </c>
      <c r="AG2324" s="1" t="s">
        <v>8592</v>
      </c>
      <c r="BB2324" s="1" t="s">
        <v>239</v>
      </c>
      <c r="BC2324" s="1" t="s">
        <v>6489</v>
      </c>
      <c r="BF2324" s="1" t="s">
        <v>11491</v>
      </c>
    </row>
    <row r="2325" spans="1:58" ht="13.5" customHeight="1">
      <c r="A2325" s="7" t="str">
        <f>HYPERLINK("http://kyu.snu.ac.kr/sdhj/index.jsp?type=hj/GK14611_00IM0001_095a.jpg","1738_수남면_095a")</f>
        <v>1738_수남면_095a</v>
      </c>
      <c r="B2325" s="2">
        <v>1738</v>
      </c>
      <c r="C2325" s="2" t="s">
        <v>12735</v>
      </c>
      <c r="D2325" s="2" t="s">
        <v>12736</v>
      </c>
      <c r="E2325" s="2">
        <v>2324</v>
      </c>
      <c r="F2325" s="1">
        <v>9</v>
      </c>
      <c r="G2325" s="1" t="s">
        <v>3874</v>
      </c>
      <c r="H2325" s="1" t="s">
        <v>6270</v>
      </c>
      <c r="I2325" s="1">
        <v>2</v>
      </c>
      <c r="L2325" s="1">
        <v>1</v>
      </c>
      <c r="M2325" s="1" t="s">
        <v>12106</v>
      </c>
      <c r="N2325" s="1" t="s">
        <v>8844</v>
      </c>
      <c r="T2325" s="1" t="s">
        <v>12816</v>
      </c>
      <c r="U2325" s="1" t="s">
        <v>241</v>
      </c>
      <c r="V2325" s="1" t="s">
        <v>6447</v>
      </c>
      <c r="Y2325" s="1" t="s">
        <v>1829</v>
      </c>
      <c r="Z2325" s="1" t="s">
        <v>7530</v>
      </c>
      <c r="AC2325" s="1">
        <v>49</v>
      </c>
      <c r="AD2325" s="1" t="s">
        <v>585</v>
      </c>
      <c r="AE2325" s="1" t="s">
        <v>8544</v>
      </c>
      <c r="AF2325" s="1" t="s">
        <v>790</v>
      </c>
      <c r="AG2325" s="1" t="s">
        <v>8619</v>
      </c>
      <c r="BC2325" s="1" t="s">
        <v>6489</v>
      </c>
      <c r="BF2325" s="1" t="s">
        <v>11492</v>
      </c>
    </row>
    <row r="2326" spans="1:58" ht="13.5" customHeight="1">
      <c r="A2326" s="7" t="str">
        <f>HYPERLINK("http://kyu.snu.ac.kr/sdhj/index.jsp?type=hj/GK14611_00IM0001_095a.jpg","1738_수남면_095a")</f>
        <v>1738_수남면_095a</v>
      </c>
      <c r="B2326" s="2">
        <v>1738</v>
      </c>
      <c r="C2326" s="2" t="s">
        <v>12735</v>
      </c>
      <c r="D2326" s="2" t="s">
        <v>12736</v>
      </c>
      <c r="E2326" s="2">
        <v>2325</v>
      </c>
      <c r="F2326" s="1">
        <v>9</v>
      </c>
      <c r="G2326" s="1" t="s">
        <v>3874</v>
      </c>
      <c r="H2326" s="1" t="s">
        <v>6270</v>
      </c>
      <c r="I2326" s="1">
        <v>2</v>
      </c>
      <c r="L2326" s="1">
        <v>1</v>
      </c>
      <c r="M2326" s="1" t="s">
        <v>12106</v>
      </c>
      <c r="N2326" s="1" t="s">
        <v>8844</v>
      </c>
      <c r="T2326" s="1" t="s">
        <v>12816</v>
      </c>
      <c r="U2326" s="1" t="s">
        <v>181</v>
      </c>
      <c r="V2326" s="1" t="s">
        <v>6448</v>
      </c>
      <c r="Y2326" s="1" t="s">
        <v>2260</v>
      </c>
      <c r="Z2326" s="1" t="s">
        <v>7529</v>
      </c>
      <c r="AC2326" s="1">
        <v>45</v>
      </c>
      <c r="AD2326" s="1" t="s">
        <v>236</v>
      </c>
      <c r="AE2326" s="1" t="s">
        <v>8575</v>
      </c>
      <c r="AF2326" s="1" t="s">
        <v>3930</v>
      </c>
      <c r="AG2326" s="1" t="s">
        <v>8602</v>
      </c>
      <c r="BC2326" s="1" t="s">
        <v>6489</v>
      </c>
      <c r="BF2326" s="1" t="s">
        <v>11522</v>
      </c>
    </row>
    <row r="2327" spans="1:58" ht="13.5" customHeight="1">
      <c r="A2327" s="7" t="str">
        <f>HYPERLINK("http://kyu.snu.ac.kr/sdhj/index.jsp?type=hj/GK14611_00IM0001_095a.jpg","1738_수남면_095a")</f>
        <v>1738_수남면_095a</v>
      </c>
      <c r="B2327" s="2">
        <v>1738</v>
      </c>
      <c r="C2327" s="2" t="s">
        <v>12735</v>
      </c>
      <c r="D2327" s="2" t="s">
        <v>12736</v>
      </c>
      <c r="E2327" s="2">
        <v>2326</v>
      </c>
      <c r="F2327" s="1">
        <v>9</v>
      </c>
      <c r="G2327" s="1" t="s">
        <v>3874</v>
      </c>
      <c r="H2327" s="1" t="s">
        <v>6270</v>
      </c>
      <c r="I2327" s="1">
        <v>2</v>
      </c>
      <c r="L2327" s="1">
        <v>1</v>
      </c>
      <c r="M2327" s="1" t="s">
        <v>12106</v>
      </c>
      <c r="N2327" s="1" t="s">
        <v>8844</v>
      </c>
      <c r="T2327" s="1" t="s">
        <v>12816</v>
      </c>
      <c r="U2327" s="1" t="s">
        <v>181</v>
      </c>
      <c r="V2327" s="1" t="s">
        <v>6448</v>
      </c>
      <c r="Y2327" s="1" t="s">
        <v>6146</v>
      </c>
      <c r="Z2327" s="1" t="s">
        <v>7286</v>
      </c>
      <c r="AC2327" s="1">
        <v>43</v>
      </c>
      <c r="AD2327" s="1" t="s">
        <v>303</v>
      </c>
      <c r="AE2327" s="1" t="s">
        <v>8565</v>
      </c>
      <c r="BC2327" s="1" t="s">
        <v>6489</v>
      </c>
      <c r="BF2327" s="1" t="s">
        <v>11535</v>
      </c>
    </row>
    <row r="2328" spans="1:58" ht="13.5" customHeight="1">
      <c r="A2328" s="7" t="str">
        <f>HYPERLINK("http://kyu.snu.ac.kr/sdhj/index.jsp?type=hj/GK14611_00IM0001_095a.jpg","1738_수남면_095a")</f>
        <v>1738_수남면_095a</v>
      </c>
      <c r="B2328" s="2">
        <v>1738</v>
      </c>
      <c r="C2328" s="2" t="s">
        <v>12735</v>
      </c>
      <c r="D2328" s="2" t="s">
        <v>12736</v>
      </c>
      <c r="E2328" s="2">
        <v>2327</v>
      </c>
      <c r="F2328" s="1">
        <v>9</v>
      </c>
      <c r="G2328" s="1" t="s">
        <v>3874</v>
      </c>
      <c r="H2328" s="1" t="s">
        <v>6270</v>
      </c>
      <c r="I2328" s="1">
        <v>2</v>
      </c>
      <c r="L2328" s="1">
        <v>1</v>
      </c>
      <c r="M2328" s="1" t="s">
        <v>12106</v>
      </c>
      <c r="N2328" s="1" t="s">
        <v>8844</v>
      </c>
      <c r="T2328" s="1" t="s">
        <v>12816</v>
      </c>
      <c r="U2328" s="1" t="s">
        <v>181</v>
      </c>
      <c r="V2328" s="1" t="s">
        <v>6448</v>
      </c>
      <c r="Y2328" s="1" t="s">
        <v>929</v>
      </c>
      <c r="Z2328" s="1" t="s">
        <v>6849</v>
      </c>
      <c r="AC2328" s="1">
        <v>28</v>
      </c>
      <c r="AD2328" s="1" t="s">
        <v>96</v>
      </c>
      <c r="AE2328" s="1" t="s">
        <v>8581</v>
      </c>
      <c r="BC2328" s="1" t="s">
        <v>6489</v>
      </c>
      <c r="BF2328" s="1" t="s">
        <v>11546</v>
      </c>
    </row>
    <row r="2329" spans="1:58" ht="13.5" customHeight="1">
      <c r="A2329" s="7" t="str">
        <f>HYPERLINK("http://kyu.snu.ac.kr/sdhj/index.jsp?type=hj/GK14611_00IM0001_095a.jpg","1738_수남면_095a")</f>
        <v>1738_수남면_095a</v>
      </c>
      <c r="B2329" s="2">
        <v>1738</v>
      </c>
      <c r="C2329" s="2" t="s">
        <v>12735</v>
      </c>
      <c r="D2329" s="2" t="s">
        <v>12736</v>
      </c>
      <c r="E2329" s="2">
        <v>2328</v>
      </c>
      <c r="F2329" s="1">
        <v>9</v>
      </c>
      <c r="G2329" s="1" t="s">
        <v>3874</v>
      </c>
      <c r="H2329" s="1" t="s">
        <v>6270</v>
      </c>
      <c r="I2329" s="1">
        <v>2</v>
      </c>
      <c r="L2329" s="1">
        <v>1</v>
      </c>
      <c r="M2329" s="1" t="s">
        <v>12106</v>
      </c>
      <c r="N2329" s="1" t="s">
        <v>8844</v>
      </c>
      <c r="T2329" s="1" t="s">
        <v>12816</v>
      </c>
      <c r="U2329" s="1" t="s">
        <v>181</v>
      </c>
      <c r="V2329" s="1" t="s">
        <v>6448</v>
      </c>
      <c r="Y2329" s="1" t="s">
        <v>3931</v>
      </c>
      <c r="Z2329" s="1" t="s">
        <v>7528</v>
      </c>
      <c r="AC2329" s="1">
        <v>68</v>
      </c>
      <c r="AD2329" s="1" t="s">
        <v>580</v>
      </c>
      <c r="AE2329" s="1" t="s">
        <v>8555</v>
      </c>
    </row>
    <row r="2330" spans="1:58" ht="13.5" customHeight="1">
      <c r="A2330" s="7" t="str">
        <f>HYPERLINK("http://kyu.snu.ac.kr/sdhj/index.jsp?type=hj/GK14611_00IM0001_095a.jpg","1738_수남면_095a")</f>
        <v>1738_수남면_095a</v>
      </c>
      <c r="B2330" s="2">
        <v>1738</v>
      </c>
      <c r="C2330" s="2" t="s">
        <v>12814</v>
      </c>
      <c r="D2330" s="2" t="s">
        <v>12815</v>
      </c>
      <c r="E2330" s="2">
        <v>2329</v>
      </c>
      <c r="F2330" s="1">
        <v>9</v>
      </c>
      <c r="G2330" s="1" t="s">
        <v>3874</v>
      </c>
      <c r="H2330" s="1" t="s">
        <v>6270</v>
      </c>
      <c r="I2330" s="1">
        <v>2</v>
      </c>
      <c r="L2330" s="1">
        <v>1</v>
      </c>
      <c r="M2330" s="1" t="s">
        <v>12106</v>
      </c>
      <c r="N2330" s="1" t="s">
        <v>8844</v>
      </c>
      <c r="T2330" s="1" t="s">
        <v>12816</v>
      </c>
      <c r="U2330" s="1" t="s">
        <v>181</v>
      </c>
      <c r="V2330" s="1" t="s">
        <v>6448</v>
      </c>
      <c r="Y2330" s="1" t="s">
        <v>3932</v>
      </c>
      <c r="Z2330" s="1" t="s">
        <v>7527</v>
      </c>
      <c r="AC2330" s="1">
        <v>95</v>
      </c>
      <c r="AD2330" s="1" t="s">
        <v>236</v>
      </c>
      <c r="AE2330" s="1" t="s">
        <v>8575</v>
      </c>
      <c r="BB2330" s="1" t="s">
        <v>239</v>
      </c>
      <c r="BC2330" s="1" t="s">
        <v>6489</v>
      </c>
      <c r="BF2330" s="1" t="s">
        <v>11491</v>
      </c>
    </row>
    <row r="2331" spans="1:58" ht="13.5" customHeight="1">
      <c r="A2331" s="7" t="str">
        <f>HYPERLINK("http://kyu.snu.ac.kr/sdhj/index.jsp?type=hj/GK14611_00IM0001_095a.jpg","1738_수남면_095a")</f>
        <v>1738_수남면_095a</v>
      </c>
      <c r="B2331" s="2">
        <v>1738</v>
      </c>
      <c r="C2331" s="2" t="s">
        <v>12735</v>
      </c>
      <c r="D2331" s="2" t="s">
        <v>12736</v>
      </c>
      <c r="E2331" s="2">
        <v>2330</v>
      </c>
      <c r="F2331" s="1">
        <v>9</v>
      </c>
      <c r="G2331" s="1" t="s">
        <v>3874</v>
      </c>
      <c r="H2331" s="1" t="s">
        <v>6270</v>
      </c>
      <c r="I2331" s="1">
        <v>2</v>
      </c>
      <c r="L2331" s="1">
        <v>1</v>
      </c>
      <c r="M2331" s="1" t="s">
        <v>12106</v>
      </c>
      <c r="N2331" s="1" t="s">
        <v>8844</v>
      </c>
      <c r="T2331" s="1" t="s">
        <v>12816</v>
      </c>
      <c r="U2331" s="1" t="s">
        <v>181</v>
      </c>
      <c r="V2331" s="1" t="s">
        <v>6448</v>
      </c>
      <c r="Y2331" s="1" t="s">
        <v>646</v>
      </c>
      <c r="Z2331" s="1" t="s">
        <v>6887</v>
      </c>
      <c r="AC2331" s="1">
        <v>44</v>
      </c>
      <c r="AD2331" s="1" t="s">
        <v>482</v>
      </c>
      <c r="AE2331" s="1" t="s">
        <v>8578</v>
      </c>
      <c r="BB2331" s="1" t="s">
        <v>239</v>
      </c>
      <c r="BC2331" s="1" t="s">
        <v>6489</v>
      </c>
      <c r="BF2331" s="1" t="s">
        <v>11491</v>
      </c>
    </row>
    <row r="2332" spans="1:58" ht="13.5" customHeight="1">
      <c r="A2332" s="7" t="str">
        <f>HYPERLINK("http://kyu.snu.ac.kr/sdhj/index.jsp?type=hj/GK14611_00IM0001_095a.jpg","1738_수남면_095a")</f>
        <v>1738_수남면_095a</v>
      </c>
      <c r="B2332" s="2">
        <v>1738</v>
      </c>
      <c r="C2332" s="2" t="s">
        <v>12735</v>
      </c>
      <c r="D2332" s="2" t="s">
        <v>12736</v>
      </c>
      <c r="E2332" s="2">
        <v>2331</v>
      </c>
      <c r="F2332" s="1">
        <v>9</v>
      </c>
      <c r="G2332" s="1" t="s">
        <v>3874</v>
      </c>
      <c r="H2332" s="1" t="s">
        <v>6270</v>
      </c>
      <c r="I2332" s="1">
        <v>2</v>
      </c>
      <c r="L2332" s="1">
        <v>1</v>
      </c>
      <c r="M2332" s="1" t="s">
        <v>12106</v>
      </c>
      <c r="N2332" s="1" t="s">
        <v>8844</v>
      </c>
      <c r="T2332" s="1" t="s">
        <v>12816</v>
      </c>
      <c r="U2332" s="1" t="s">
        <v>181</v>
      </c>
      <c r="V2332" s="1" t="s">
        <v>6448</v>
      </c>
      <c r="Y2332" s="1" t="s">
        <v>724</v>
      </c>
      <c r="Z2332" s="1" t="s">
        <v>7380</v>
      </c>
      <c r="AC2332" s="1">
        <v>38</v>
      </c>
      <c r="AF2332" s="1" t="s">
        <v>3933</v>
      </c>
      <c r="AG2332" s="1" t="s">
        <v>8631</v>
      </c>
      <c r="BC2332" s="1" t="s">
        <v>6489</v>
      </c>
      <c r="BF2332" s="1" t="s">
        <v>11492</v>
      </c>
    </row>
    <row r="2333" spans="1:58" ht="13.5" customHeight="1">
      <c r="A2333" s="7" t="str">
        <f>HYPERLINK("http://kyu.snu.ac.kr/sdhj/index.jsp?type=hj/GK14611_00IM0001_095a.jpg","1738_수남면_095a")</f>
        <v>1738_수남면_095a</v>
      </c>
      <c r="B2333" s="2">
        <v>1738</v>
      </c>
      <c r="C2333" s="2" t="s">
        <v>12735</v>
      </c>
      <c r="D2333" s="2" t="s">
        <v>12736</v>
      </c>
      <c r="E2333" s="2">
        <v>2332</v>
      </c>
      <c r="F2333" s="1">
        <v>9</v>
      </c>
      <c r="G2333" s="1" t="s">
        <v>3874</v>
      </c>
      <c r="H2333" s="1" t="s">
        <v>6270</v>
      </c>
      <c r="I2333" s="1">
        <v>2</v>
      </c>
      <c r="L2333" s="1">
        <v>1</v>
      </c>
      <c r="M2333" s="1" t="s">
        <v>12106</v>
      </c>
      <c r="N2333" s="1" t="s">
        <v>8844</v>
      </c>
      <c r="T2333" s="1" t="s">
        <v>12816</v>
      </c>
      <c r="U2333" s="1" t="s">
        <v>181</v>
      </c>
      <c r="V2333" s="1" t="s">
        <v>6448</v>
      </c>
      <c r="Y2333" s="1" t="s">
        <v>3934</v>
      </c>
      <c r="Z2333" s="1" t="s">
        <v>7526</v>
      </c>
      <c r="AC2333" s="1">
        <v>38</v>
      </c>
      <c r="AD2333" s="1" t="s">
        <v>96</v>
      </c>
      <c r="AE2333" s="1" t="s">
        <v>8581</v>
      </c>
      <c r="BC2333" s="1" t="s">
        <v>6489</v>
      </c>
      <c r="BF2333" s="1" t="s">
        <v>11522</v>
      </c>
    </row>
    <row r="2334" spans="1:58" ht="13.5" customHeight="1">
      <c r="A2334" s="7" t="str">
        <f>HYPERLINK("http://kyu.snu.ac.kr/sdhj/index.jsp?type=hj/GK14611_00IM0001_095a.jpg","1738_수남면_095a")</f>
        <v>1738_수남면_095a</v>
      </c>
      <c r="B2334" s="2">
        <v>1738</v>
      </c>
      <c r="C2334" s="2" t="s">
        <v>12735</v>
      </c>
      <c r="D2334" s="2" t="s">
        <v>12736</v>
      </c>
      <c r="E2334" s="2">
        <v>2333</v>
      </c>
      <c r="F2334" s="1">
        <v>9</v>
      </c>
      <c r="G2334" s="1" t="s">
        <v>3874</v>
      </c>
      <c r="H2334" s="1" t="s">
        <v>6270</v>
      </c>
      <c r="I2334" s="1">
        <v>2</v>
      </c>
      <c r="L2334" s="1">
        <v>1</v>
      </c>
      <c r="M2334" s="1" t="s">
        <v>12106</v>
      </c>
      <c r="N2334" s="1" t="s">
        <v>8844</v>
      </c>
      <c r="T2334" s="1" t="s">
        <v>12816</v>
      </c>
      <c r="U2334" s="1" t="s">
        <v>181</v>
      </c>
      <c r="V2334" s="1" t="s">
        <v>6448</v>
      </c>
      <c r="Y2334" s="1" t="s">
        <v>13915</v>
      </c>
      <c r="Z2334" s="1" t="s">
        <v>6823</v>
      </c>
      <c r="AC2334" s="1">
        <v>29</v>
      </c>
      <c r="AD2334" s="1" t="s">
        <v>433</v>
      </c>
      <c r="AE2334" s="1" t="s">
        <v>8537</v>
      </c>
    </row>
    <row r="2335" spans="1:58" ht="13.5" customHeight="1">
      <c r="A2335" s="7" t="str">
        <f>HYPERLINK("http://kyu.snu.ac.kr/sdhj/index.jsp?type=hj/GK14611_00IM0001_095a.jpg","1738_수남면_095a")</f>
        <v>1738_수남면_095a</v>
      </c>
      <c r="B2335" s="2">
        <v>1738</v>
      </c>
      <c r="C2335" s="2" t="s">
        <v>12814</v>
      </c>
      <c r="D2335" s="2" t="s">
        <v>12815</v>
      </c>
      <c r="E2335" s="2">
        <v>2334</v>
      </c>
      <c r="F2335" s="1">
        <v>9</v>
      </c>
      <c r="G2335" s="1" t="s">
        <v>3874</v>
      </c>
      <c r="H2335" s="1" t="s">
        <v>6270</v>
      </c>
      <c r="I2335" s="1">
        <v>2</v>
      </c>
      <c r="L2335" s="1">
        <v>1</v>
      </c>
      <c r="M2335" s="1" t="s">
        <v>12106</v>
      </c>
      <c r="N2335" s="1" t="s">
        <v>8844</v>
      </c>
      <c r="T2335" s="1" t="s">
        <v>12816</v>
      </c>
      <c r="U2335" s="1" t="s">
        <v>181</v>
      </c>
      <c r="V2335" s="1" t="s">
        <v>6448</v>
      </c>
      <c r="AF2335" s="1" t="s">
        <v>789</v>
      </c>
      <c r="AG2335" s="1" t="s">
        <v>8594</v>
      </c>
    </row>
    <row r="2336" spans="1:58" ht="13.5" customHeight="1">
      <c r="A2336" s="7" t="str">
        <f>HYPERLINK("http://kyu.snu.ac.kr/sdhj/index.jsp?type=hj/GK14611_00IM0001_095a.jpg","1738_수남면_095a")</f>
        <v>1738_수남면_095a</v>
      </c>
      <c r="B2336" s="2">
        <v>1738</v>
      </c>
      <c r="C2336" s="2" t="s">
        <v>12814</v>
      </c>
      <c r="D2336" s="2" t="s">
        <v>12815</v>
      </c>
      <c r="E2336" s="2">
        <v>2335</v>
      </c>
      <c r="F2336" s="1">
        <v>9</v>
      </c>
      <c r="G2336" s="1" t="s">
        <v>3874</v>
      </c>
      <c r="H2336" s="1" t="s">
        <v>6270</v>
      </c>
      <c r="I2336" s="1">
        <v>2</v>
      </c>
      <c r="L2336" s="1">
        <v>1</v>
      </c>
      <c r="M2336" s="1" t="s">
        <v>12106</v>
      </c>
      <c r="N2336" s="1" t="s">
        <v>8844</v>
      </c>
      <c r="T2336" s="1" t="s">
        <v>12816</v>
      </c>
      <c r="U2336" s="1" t="s">
        <v>181</v>
      </c>
      <c r="V2336" s="1" t="s">
        <v>6448</v>
      </c>
      <c r="Y2336" s="1" t="s">
        <v>3936</v>
      </c>
      <c r="Z2336" s="1" t="s">
        <v>7423</v>
      </c>
      <c r="AC2336" s="1">
        <v>12</v>
      </c>
      <c r="AD2336" s="1" t="s">
        <v>68</v>
      </c>
      <c r="AE2336" s="1" t="s">
        <v>8538</v>
      </c>
      <c r="BB2336" s="1" t="s">
        <v>185</v>
      </c>
      <c r="BC2336" s="1" t="s">
        <v>6456</v>
      </c>
      <c r="BD2336" s="1" t="s">
        <v>3937</v>
      </c>
      <c r="BE2336" s="1" t="s">
        <v>6937</v>
      </c>
    </row>
    <row r="2337" spans="1:72" ht="13.5" customHeight="1">
      <c r="A2337" s="7" t="str">
        <f>HYPERLINK("http://kyu.snu.ac.kr/sdhj/index.jsp?type=hj/GK14611_00IM0001_095a.jpg","1738_수남면_095a")</f>
        <v>1738_수남면_095a</v>
      </c>
      <c r="B2337" s="2">
        <v>1738</v>
      </c>
      <c r="C2337" s="2" t="s">
        <v>12814</v>
      </c>
      <c r="D2337" s="2" t="s">
        <v>12815</v>
      </c>
      <c r="E2337" s="2">
        <v>2336</v>
      </c>
      <c r="F2337" s="1">
        <v>9</v>
      </c>
      <c r="G2337" s="1" t="s">
        <v>3874</v>
      </c>
      <c r="H2337" s="1" t="s">
        <v>6270</v>
      </c>
      <c r="I2337" s="1">
        <v>2</v>
      </c>
      <c r="L2337" s="1">
        <v>2</v>
      </c>
      <c r="M2337" s="1" t="s">
        <v>12245</v>
      </c>
      <c r="N2337" s="1" t="s">
        <v>12246</v>
      </c>
      <c r="T2337" s="1" t="s">
        <v>13563</v>
      </c>
      <c r="U2337" s="1" t="s">
        <v>866</v>
      </c>
      <c r="V2337" s="1" t="s">
        <v>11055</v>
      </c>
      <c r="W2337" s="1" t="s">
        <v>66</v>
      </c>
      <c r="X2337" s="1" t="s">
        <v>11719</v>
      </c>
      <c r="Y2337" s="1" t="s">
        <v>1472</v>
      </c>
      <c r="Z2337" s="1" t="s">
        <v>7525</v>
      </c>
      <c r="AC2337" s="1">
        <v>74</v>
      </c>
      <c r="AD2337" s="1" t="s">
        <v>210</v>
      </c>
      <c r="AE2337" s="1" t="s">
        <v>8582</v>
      </c>
      <c r="AJ2337" s="1" t="s">
        <v>17</v>
      </c>
      <c r="AK2337" s="1" t="s">
        <v>8760</v>
      </c>
      <c r="AL2337" s="1" t="s">
        <v>372</v>
      </c>
      <c r="AM2337" s="1" t="s">
        <v>8664</v>
      </c>
      <c r="AT2337" s="1" t="s">
        <v>46</v>
      </c>
      <c r="AU2337" s="1" t="s">
        <v>6649</v>
      </c>
      <c r="AV2337" s="1" t="s">
        <v>3938</v>
      </c>
      <c r="AW2337" s="1" t="s">
        <v>9190</v>
      </c>
      <c r="BG2337" s="1" t="s">
        <v>46</v>
      </c>
      <c r="BH2337" s="1" t="s">
        <v>6649</v>
      </c>
      <c r="BI2337" s="1" t="s">
        <v>3939</v>
      </c>
      <c r="BJ2337" s="1" t="s">
        <v>9896</v>
      </c>
      <c r="BK2337" s="1" t="s">
        <v>46</v>
      </c>
      <c r="BL2337" s="1" t="s">
        <v>6649</v>
      </c>
      <c r="BM2337" s="1" t="s">
        <v>3940</v>
      </c>
      <c r="BN2337" s="1" t="s">
        <v>7990</v>
      </c>
      <c r="BO2337" s="1" t="s">
        <v>46</v>
      </c>
      <c r="BP2337" s="1" t="s">
        <v>6649</v>
      </c>
      <c r="BQ2337" s="1" t="s">
        <v>3941</v>
      </c>
      <c r="BR2337" s="1" t="s">
        <v>11162</v>
      </c>
      <c r="BS2337" s="1" t="s">
        <v>50</v>
      </c>
      <c r="BT2337" s="1" t="s">
        <v>11050</v>
      </c>
    </row>
    <row r="2338" spans="1:72" ht="13.5" customHeight="1">
      <c r="A2338" s="7" t="str">
        <f>HYPERLINK("http://kyu.snu.ac.kr/sdhj/index.jsp?type=hj/GK14611_00IM0001_095a.jpg","1738_수남면_095a")</f>
        <v>1738_수남면_095a</v>
      </c>
      <c r="B2338" s="2">
        <v>1738</v>
      </c>
      <c r="C2338" s="2" t="s">
        <v>13108</v>
      </c>
      <c r="D2338" s="2" t="s">
        <v>13109</v>
      </c>
      <c r="E2338" s="2">
        <v>2337</v>
      </c>
      <c r="F2338" s="1">
        <v>9</v>
      </c>
      <c r="G2338" s="1" t="s">
        <v>3874</v>
      </c>
      <c r="H2338" s="1" t="s">
        <v>6270</v>
      </c>
      <c r="I2338" s="1">
        <v>2</v>
      </c>
      <c r="L2338" s="1">
        <v>2</v>
      </c>
      <c r="M2338" s="1" t="s">
        <v>12245</v>
      </c>
      <c r="N2338" s="1" t="s">
        <v>12246</v>
      </c>
      <c r="S2338" s="1" t="s">
        <v>51</v>
      </c>
      <c r="T2338" s="1" t="s">
        <v>6364</v>
      </c>
      <c r="U2338" s="1" t="s">
        <v>3942</v>
      </c>
      <c r="V2338" s="1" t="s">
        <v>6608</v>
      </c>
      <c r="W2338" s="1" t="s">
        <v>438</v>
      </c>
      <c r="X2338" s="1" t="s">
        <v>6710</v>
      </c>
      <c r="Y2338" s="1" t="s">
        <v>53</v>
      </c>
      <c r="Z2338" s="1" t="s">
        <v>6773</v>
      </c>
      <c r="AC2338" s="1">
        <v>71</v>
      </c>
      <c r="AD2338" s="1" t="s">
        <v>134</v>
      </c>
      <c r="AE2338" s="1" t="s">
        <v>8563</v>
      </c>
      <c r="AJ2338" s="1" t="s">
        <v>17</v>
      </c>
      <c r="AK2338" s="1" t="s">
        <v>8760</v>
      </c>
      <c r="AL2338" s="1" t="s">
        <v>372</v>
      </c>
      <c r="AM2338" s="1" t="s">
        <v>8664</v>
      </c>
      <c r="AT2338" s="1" t="s">
        <v>119</v>
      </c>
      <c r="AU2338" s="1" t="s">
        <v>8868</v>
      </c>
      <c r="AV2338" s="1" t="s">
        <v>3943</v>
      </c>
      <c r="AW2338" s="1" t="s">
        <v>9189</v>
      </c>
      <c r="BG2338" s="1" t="s">
        <v>119</v>
      </c>
      <c r="BH2338" s="1" t="s">
        <v>8868</v>
      </c>
      <c r="BI2338" s="1" t="s">
        <v>3944</v>
      </c>
      <c r="BJ2338" s="1" t="s">
        <v>9895</v>
      </c>
      <c r="BK2338" s="1" t="s">
        <v>119</v>
      </c>
      <c r="BL2338" s="1" t="s">
        <v>8868</v>
      </c>
      <c r="BM2338" s="1" t="s">
        <v>3945</v>
      </c>
      <c r="BN2338" s="1" t="s">
        <v>8151</v>
      </c>
      <c r="BO2338" s="1" t="s">
        <v>119</v>
      </c>
      <c r="BP2338" s="1" t="s">
        <v>8868</v>
      </c>
      <c r="BQ2338" s="1" t="s">
        <v>3946</v>
      </c>
      <c r="BR2338" s="1" t="s">
        <v>10778</v>
      </c>
      <c r="BS2338" s="1" t="s">
        <v>3947</v>
      </c>
      <c r="BT2338" s="1" t="s">
        <v>11027</v>
      </c>
    </row>
    <row r="2339" spans="1:72" ht="13.5" customHeight="1">
      <c r="A2339" s="7" t="str">
        <f>HYPERLINK("http://kyu.snu.ac.kr/sdhj/index.jsp?type=hj/GK14611_00IM0001_095b.jpg","1738_수남면_095b")</f>
        <v>1738_수남면_095b</v>
      </c>
      <c r="B2339" s="2">
        <v>1738</v>
      </c>
      <c r="C2339" s="2" t="s">
        <v>12742</v>
      </c>
      <c r="D2339" s="2" t="s">
        <v>12743</v>
      </c>
      <c r="E2339" s="2">
        <v>2338</v>
      </c>
      <c r="F2339" s="1">
        <v>9</v>
      </c>
      <c r="G2339" s="1" t="s">
        <v>3874</v>
      </c>
      <c r="H2339" s="1" t="s">
        <v>6270</v>
      </c>
      <c r="I2339" s="1">
        <v>2</v>
      </c>
      <c r="L2339" s="1">
        <v>2</v>
      </c>
      <c r="M2339" s="1" t="s">
        <v>12245</v>
      </c>
      <c r="N2339" s="1" t="s">
        <v>12246</v>
      </c>
      <c r="S2339" s="1" t="s">
        <v>83</v>
      </c>
      <c r="T2339" s="1" t="s">
        <v>6369</v>
      </c>
      <c r="U2339" s="1" t="s">
        <v>3948</v>
      </c>
      <c r="V2339" s="1" t="s">
        <v>6607</v>
      </c>
      <c r="Y2339" s="1" t="s">
        <v>3949</v>
      </c>
      <c r="Z2339" s="1" t="s">
        <v>7524</v>
      </c>
      <c r="AC2339" s="1">
        <v>23</v>
      </c>
      <c r="AD2339" s="1" t="s">
        <v>284</v>
      </c>
      <c r="AE2339" s="1" t="s">
        <v>8572</v>
      </c>
    </row>
    <row r="2340" spans="1:72" ht="13.5" customHeight="1">
      <c r="A2340" s="7" t="str">
        <f>HYPERLINK("http://kyu.snu.ac.kr/sdhj/index.jsp?type=hj/GK14611_00IM0001_095b.jpg","1738_수남면_095b")</f>
        <v>1738_수남면_095b</v>
      </c>
      <c r="B2340" s="2">
        <v>1738</v>
      </c>
      <c r="C2340" s="2" t="s">
        <v>13556</v>
      </c>
      <c r="D2340" s="2" t="s">
        <v>13557</v>
      </c>
      <c r="E2340" s="2">
        <v>2339</v>
      </c>
      <c r="F2340" s="1">
        <v>9</v>
      </c>
      <c r="G2340" s="1" t="s">
        <v>3874</v>
      </c>
      <c r="H2340" s="1" t="s">
        <v>6270</v>
      </c>
      <c r="I2340" s="1">
        <v>2</v>
      </c>
      <c r="L2340" s="1">
        <v>2</v>
      </c>
      <c r="M2340" s="1" t="s">
        <v>12245</v>
      </c>
      <c r="N2340" s="1" t="s">
        <v>12246</v>
      </c>
      <c r="S2340" s="1" t="s">
        <v>475</v>
      </c>
      <c r="T2340" s="1" t="s">
        <v>6368</v>
      </c>
      <c r="W2340" s="1" t="s">
        <v>153</v>
      </c>
      <c r="X2340" s="1" t="s">
        <v>6765</v>
      </c>
      <c r="Y2340" s="1" t="s">
        <v>53</v>
      </c>
      <c r="Z2340" s="1" t="s">
        <v>6773</v>
      </c>
      <c r="AC2340" s="1">
        <v>25</v>
      </c>
      <c r="AD2340" s="1" t="s">
        <v>487</v>
      </c>
      <c r="AE2340" s="1" t="s">
        <v>8536</v>
      </c>
      <c r="AF2340" s="1" t="s">
        <v>105</v>
      </c>
      <c r="AG2340" s="1" t="s">
        <v>8593</v>
      </c>
    </row>
    <row r="2341" spans="1:72" ht="13.5" customHeight="1">
      <c r="A2341" s="7" t="str">
        <f>HYPERLINK("http://kyu.snu.ac.kr/sdhj/index.jsp?type=hj/GK14611_00IM0001_095b.jpg","1738_수남면_095b")</f>
        <v>1738_수남면_095b</v>
      </c>
      <c r="B2341" s="2">
        <v>1738</v>
      </c>
      <c r="C2341" s="2" t="s">
        <v>13556</v>
      </c>
      <c r="D2341" s="2" t="s">
        <v>13557</v>
      </c>
      <c r="E2341" s="2">
        <v>2340</v>
      </c>
      <c r="F2341" s="1">
        <v>9</v>
      </c>
      <c r="G2341" s="1" t="s">
        <v>3874</v>
      </c>
      <c r="H2341" s="1" t="s">
        <v>6270</v>
      </c>
      <c r="I2341" s="1">
        <v>2</v>
      </c>
      <c r="L2341" s="1">
        <v>2</v>
      </c>
      <c r="M2341" s="1" t="s">
        <v>12245</v>
      </c>
      <c r="N2341" s="1" t="s">
        <v>12246</v>
      </c>
      <c r="S2341" s="1" t="s">
        <v>60</v>
      </c>
      <c r="T2341" s="1" t="s">
        <v>6373</v>
      </c>
      <c r="Y2341" s="1" t="s">
        <v>53</v>
      </c>
      <c r="Z2341" s="1" t="s">
        <v>6773</v>
      </c>
      <c r="AC2341" s="1">
        <v>16</v>
      </c>
      <c r="AD2341" s="1" t="s">
        <v>603</v>
      </c>
      <c r="AE2341" s="1" t="s">
        <v>8551</v>
      </c>
    </row>
    <row r="2342" spans="1:72" ht="13.5" customHeight="1">
      <c r="A2342" s="7" t="str">
        <f>HYPERLINK("http://kyu.snu.ac.kr/sdhj/index.jsp?type=hj/GK14611_00IM0001_095b.jpg","1738_수남면_095b")</f>
        <v>1738_수남면_095b</v>
      </c>
      <c r="B2342" s="2">
        <v>1738</v>
      </c>
      <c r="C2342" s="2" t="s">
        <v>13556</v>
      </c>
      <c r="D2342" s="2" t="s">
        <v>13557</v>
      </c>
      <c r="E2342" s="2">
        <v>2341</v>
      </c>
      <c r="F2342" s="1">
        <v>9</v>
      </c>
      <c r="G2342" s="1" t="s">
        <v>3874</v>
      </c>
      <c r="H2342" s="1" t="s">
        <v>6270</v>
      </c>
      <c r="I2342" s="1">
        <v>2</v>
      </c>
      <c r="L2342" s="1">
        <v>3</v>
      </c>
      <c r="M2342" s="1" t="s">
        <v>12247</v>
      </c>
      <c r="N2342" s="1" t="s">
        <v>12248</v>
      </c>
      <c r="T2342" s="1" t="s">
        <v>13768</v>
      </c>
      <c r="U2342" s="1" t="s">
        <v>1269</v>
      </c>
      <c r="V2342" s="1" t="s">
        <v>6551</v>
      </c>
      <c r="W2342" s="1" t="s">
        <v>117</v>
      </c>
      <c r="X2342" s="1" t="s">
        <v>6743</v>
      </c>
      <c r="Y2342" s="1" t="s">
        <v>3950</v>
      </c>
      <c r="Z2342" s="1" t="s">
        <v>7523</v>
      </c>
      <c r="AC2342" s="1">
        <v>57</v>
      </c>
      <c r="AD2342" s="1" t="s">
        <v>54</v>
      </c>
      <c r="AE2342" s="1" t="s">
        <v>8570</v>
      </c>
      <c r="AJ2342" s="1" t="s">
        <v>17</v>
      </c>
      <c r="AK2342" s="1" t="s">
        <v>8760</v>
      </c>
      <c r="AL2342" s="1" t="s">
        <v>3895</v>
      </c>
      <c r="AM2342" s="1" t="s">
        <v>13916</v>
      </c>
      <c r="AT2342" s="1" t="s">
        <v>79</v>
      </c>
      <c r="AU2342" s="1" t="s">
        <v>6493</v>
      </c>
      <c r="AV2342" s="1" t="s">
        <v>3896</v>
      </c>
      <c r="AW2342" s="1" t="s">
        <v>7522</v>
      </c>
      <c r="BG2342" s="1" t="s">
        <v>150</v>
      </c>
      <c r="BH2342" s="1" t="s">
        <v>8877</v>
      </c>
      <c r="BI2342" s="1" t="s">
        <v>13907</v>
      </c>
      <c r="BJ2342" s="1" t="s">
        <v>9187</v>
      </c>
      <c r="BK2342" s="1" t="s">
        <v>251</v>
      </c>
      <c r="BL2342" s="1" t="s">
        <v>9687</v>
      </c>
      <c r="BM2342" s="1" t="s">
        <v>6253</v>
      </c>
      <c r="BN2342" s="1" t="s">
        <v>9182</v>
      </c>
      <c r="BO2342" s="1" t="s">
        <v>79</v>
      </c>
      <c r="BP2342" s="1" t="s">
        <v>6493</v>
      </c>
      <c r="BQ2342" s="1" t="s">
        <v>3897</v>
      </c>
      <c r="BR2342" s="1" t="s">
        <v>10774</v>
      </c>
      <c r="BS2342" s="1" t="s">
        <v>1503</v>
      </c>
      <c r="BT2342" s="1" t="s">
        <v>11036</v>
      </c>
    </row>
    <row r="2343" spans="1:72" ht="13.5" customHeight="1">
      <c r="A2343" s="7" t="str">
        <f>HYPERLINK("http://kyu.snu.ac.kr/sdhj/index.jsp?type=hj/GK14611_00IM0001_095b.jpg","1738_수남면_095b")</f>
        <v>1738_수남면_095b</v>
      </c>
      <c r="B2343" s="2">
        <v>1738</v>
      </c>
      <c r="C2343" s="2" t="s">
        <v>13456</v>
      </c>
      <c r="D2343" s="2" t="s">
        <v>13457</v>
      </c>
      <c r="E2343" s="2">
        <v>2342</v>
      </c>
      <c r="F2343" s="1">
        <v>9</v>
      </c>
      <c r="G2343" s="1" t="s">
        <v>3874</v>
      </c>
      <c r="H2343" s="1" t="s">
        <v>6270</v>
      </c>
      <c r="I2343" s="1">
        <v>2</v>
      </c>
      <c r="L2343" s="1">
        <v>3</v>
      </c>
      <c r="M2343" s="1" t="s">
        <v>12247</v>
      </c>
      <c r="N2343" s="1" t="s">
        <v>12248</v>
      </c>
      <c r="S2343" s="1" t="s">
        <v>385</v>
      </c>
      <c r="T2343" s="1" t="s">
        <v>385</v>
      </c>
      <c r="U2343" s="1" t="s">
        <v>79</v>
      </c>
      <c r="V2343" s="1" t="s">
        <v>6493</v>
      </c>
      <c r="Y2343" s="1" t="s">
        <v>3896</v>
      </c>
      <c r="Z2343" s="1" t="s">
        <v>7522</v>
      </c>
      <c r="AC2343" s="1">
        <v>77</v>
      </c>
      <c r="AD2343" s="1" t="s">
        <v>88</v>
      </c>
      <c r="AE2343" s="1" t="s">
        <v>8561</v>
      </c>
    </row>
    <row r="2344" spans="1:72" ht="13.5" customHeight="1">
      <c r="A2344" s="7" t="str">
        <f>HYPERLINK("http://kyu.snu.ac.kr/sdhj/index.jsp?type=hj/GK14611_00IM0001_095b.jpg","1738_수남면_095b")</f>
        <v>1738_수남면_095b</v>
      </c>
      <c r="B2344" s="2">
        <v>1738</v>
      </c>
      <c r="C2344" s="2" t="s">
        <v>13770</v>
      </c>
      <c r="D2344" s="2" t="s">
        <v>13771</v>
      </c>
      <c r="E2344" s="2">
        <v>2343</v>
      </c>
      <c r="F2344" s="1">
        <v>9</v>
      </c>
      <c r="G2344" s="1" t="s">
        <v>3874</v>
      </c>
      <c r="H2344" s="1" t="s">
        <v>6270</v>
      </c>
      <c r="I2344" s="1">
        <v>2</v>
      </c>
      <c r="L2344" s="1">
        <v>3</v>
      </c>
      <c r="M2344" s="1" t="s">
        <v>12247</v>
      </c>
      <c r="N2344" s="1" t="s">
        <v>12248</v>
      </c>
      <c r="S2344" s="1" t="s">
        <v>51</v>
      </c>
      <c r="T2344" s="1" t="s">
        <v>6364</v>
      </c>
      <c r="W2344" s="1" t="s">
        <v>438</v>
      </c>
      <c r="X2344" s="1" t="s">
        <v>6710</v>
      </c>
      <c r="Y2344" s="1" t="s">
        <v>53</v>
      </c>
      <c r="Z2344" s="1" t="s">
        <v>6773</v>
      </c>
      <c r="AC2344" s="1">
        <v>56</v>
      </c>
      <c r="AJ2344" s="1" t="s">
        <v>17</v>
      </c>
      <c r="AK2344" s="1" t="s">
        <v>8760</v>
      </c>
      <c r="AL2344" s="1" t="s">
        <v>372</v>
      </c>
      <c r="AM2344" s="1" t="s">
        <v>8664</v>
      </c>
      <c r="AT2344" s="1" t="s">
        <v>307</v>
      </c>
      <c r="AU2344" s="1" t="s">
        <v>8875</v>
      </c>
      <c r="AV2344" s="1" t="s">
        <v>3951</v>
      </c>
      <c r="AW2344" s="1" t="s">
        <v>9188</v>
      </c>
      <c r="BG2344" s="1" t="s">
        <v>150</v>
      </c>
      <c r="BH2344" s="1" t="s">
        <v>8877</v>
      </c>
      <c r="BI2344" s="1" t="s">
        <v>3952</v>
      </c>
      <c r="BJ2344" s="1" t="s">
        <v>7396</v>
      </c>
      <c r="BK2344" s="1" t="s">
        <v>81</v>
      </c>
      <c r="BL2344" s="1" t="s">
        <v>8866</v>
      </c>
      <c r="BM2344" s="1" t="s">
        <v>2859</v>
      </c>
      <c r="BN2344" s="1" t="s">
        <v>7858</v>
      </c>
      <c r="BO2344" s="1" t="s">
        <v>124</v>
      </c>
      <c r="BP2344" s="1" t="s">
        <v>6616</v>
      </c>
      <c r="BQ2344" s="1" t="s">
        <v>3953</v>
      </c>
      <c r="BR2344" s="1" t="s">
        <v>11414</v>
      </c>
      <c r="BS2344" s="1" t="s">
        <v>702</v>
      </c>
      <c r="BT2344" s="1" t="s">
        <v>11062</v>
      </c>
    </row>
    <row r="2345" spans="1:72" ht="13.5" customHeight="1">
      <c r="A2345" s="7" t="str">
        <f>HYPERLINK("http://kyu.snu.ac.kr/sdhj/index.jsp?type=hj/GK14611_00IM0001_095b.jpg","1738_수남면_095b")</f>
        <v>1738_수남면_095b</v>
      </c>
      <c r="B2345" s="2">
        <v>1738</v>
      </c>
      <c r="C2345" s="2" t="s">
        <v>12766</v>
      </c>
      <c r="D2345" s="2" t="s">
        <v>12767</v>
      </c>
      <c r="E2345" s="2">
        <v>2344</v>
      </c>
      <c r="F2345" s="1">
        <v>9</v>
      </c>
      <c r="G2345" s="1" t="s">
        <v>3874</v>
      </c>
      <c r="H2345" s="1" t="s">
        <v>6270</v>
      </c>
      <c r="I2345" s="1">
        <v>2</v>
      </c>
      <c r="L2345" s="1">
        <v>3</v>
      </c>
      <c r="M2345" s="1" t="s">
        <v>12247</v>
      </c>
      <c r="N2345" s="1" t="s">
        <v>12248</v>
      </c>
      <c r="S2345" s="1" t="s">
        <v>83</v>
      </c>
      <c r="T2345" s="1" t="s">
        <v>6369</v>
      </c>
      <c r="U2345" s="1" t="s">
        <v>3954</v>
      </c>
      <c r="V2345" s="1" t="s">
        <v>6602</v>
      </c>
      <c r="Y2345" s="1" t="s">
        <v>422</v>
      </c>
      <c r="Z2345" s="1" t="s">
        <v>6953</v>
      </c>
      <c r="AC2345" s="1">
        <v>25</v>
      </c>
      <c r="AD2345" s="1" t="s">
        <v>487</v>
      </c>
      <c r="AE2345" s="1" t="s">
        <v>8536</v>
      </c>
    </row>
    <row r="2346" spans="1:72" ht="13.5" customHeight="1">
      <c r="A2346" s="7" t="str">
        <f>HYPERLINK("http://kyu.snu.ac.kr/sdhj/index.jsp?type=hj/GK14611_00IM0001_095b.jpg","1738_수남면_095b")</f>
        <v>1738_수남면_095b</v>
      </c>
      <c r="B2346" s="2">
        <v>1738</v>
      </c>
      <c r="C2346" s="2" t="s">
        <v>13770</v>
      </c>
      <c r="D2346" s="2" t="s">
        <v>13771</v>
      </c>
      <c r="E2346" s="2">
        <v>2345</v>
      </c>
      <c r="F2346" s="1">
        <v>9</v>
      </c>
      <c r="G2346" s="1" t="s">
        <v>3874</v>
      </c>
      <c r="H2346" s="1" t="s">
        <v>6270</v>
      </c>
      <c r="I2346" s="1">
        <v>2</v>
      </c>
      <c r="L2346" s="1">
        <v>3</v>
      </c>
      <c r="M2346" s="1" t="s">
        <v>12247</v>
      </c>
      <c r="N2346" s="1" t="s">
        <v>12248</v>
      </c>
      <c r="S2346" s="1" t="s">
        <v>475</v>
      </c>
      <c r="T2346" s="1" t="s">
        <v>6368</v>
      </c>
      <c r="W2346" s="1" t="s">
        <v>153</v>
      </c>
      <c r="X2346" s="1" t="s">
        <v>6765</v>
      </c>
      <c r="Y2346" s="1" t="s">
        <v>53</v>
      </c>
      <c r="Z2346" s="1" t="s">
        <v>6773</v>
      </c>
      <c r="AC2346" s="1">
        <v>26</v>
      </c>
      <c r="AD2346" s="1" t="s">
        <v>341</v>
      </c>
      <c r="AE2346" s="1" t="s">
        <v>8548</v>
      </c>
    </row>
    <row r="2347" spans="1:72" ht="13.5" customHeight="1">
      <c r="A2347" s="7" t="str">
        <f>HYPERLINK("http://kyu.snu.ac.kr/sdhj/index.jsp?type=hj/GK14611_00IM0001_095b.jpg","1738_수남면_095b")</f>
        <v>1738_수남면_095b</v>
      </c>
      <c r="B2347" s="2">
        <v>1738</v>
      </c>
      <c r="C2347" s="2" t="s">
        <v>13770</v>
      </c>
      <c r="D2347" s="2" t="s">
        <v>13771</v>
      </c>
      <c r="E2347" s="2">
        <v>2346</v>
      </c>
      <c r="F2347" s="1">
        <v>9</v>
      </c>
      <c r="G2347" s="1" t="s">
        <v>3874</v>
      </c>
      <c r="H2347" s="1" t="s">
        <v>6270</v>
      </c>
      <c r="I2347" s="1">
        <v>2</v>
      </c>
      <c r="L2347" s="1">
        <v>3</v>
      </c>
      <c r="M2347" s="1" t="s">
        <v>12247</v>
      </c>
      <c r="N2347" s="1" t="s">
        <v>12248</v>
      </c>
      <c r="S2347" s="1" t="s">
        <v>62</v>
      </c>
      <c r="T2347" s="1" t="s">
        <v>6363</v>
      </c>
      <c r="Y2347" s="1" t="s">
        <v>53</v>
      </c>
      <c r="Z2347" s="1" t="s">
        <v>6773</v>
      </c>
      <c r="AC2347" s="1">
        <v>19</v>
      </c>
      <c r="AD2347" s="1" t="s">
        <v>275</v>
      </c>
      <c r="AE2347" s="1" t="s">
        <v>8558</v>
      </c>
    </row>
    <row r="2348" spans="1:72" ht="13.5" customHeight="1">
      <c r="A2348" s="7" t="str">
        <f>HYPERLINK("http://kyu.snu.ac.kr/sdhj/index.jsp?type=hj/GK14611_00IM0001_095b.jpg","1738_수남면_095b")</f>
        <v>1738_수남면_095b</v>
      </c>
      <c r="B2348" s="2">
        <v>1738</v>
      </c>
      <c r="C2348" s="2" t="s">
        <v>13770</v>
      </c>
      <c r="D2348" s="2" t="s">
        <v>13771</v>
      </c>
      <c r="E2348" s="2">
        <v>2347</v>
      </c>
      <c r="F2348" s="1">
        <v>9</v>
      </c>
      <c r="G2348" s="1" t="s">
        <v>3874</v>
      </c>
      <c r="H2348" s="1" t="s">
        <v>6270</v>
      </c>
      <c r="I2348" s="1">
        <v>2</v>
      </c>
      <c r="L2348" s="1">
        <v>3</v>
      </c>
      <c r="M2348" s="1" t="s">
        <v>12247</v>
      </c>
      <c r="N2348" s="1" t="s">
        <v>12248</v>
      </c>
      <c r="S2348" s="1" t="s">
        <v>131</v>
      </c>
      <c r="T2348" s="1" t="s">
        <v>6366</v>
      </c>
      <c r="U2348" s="1" t="s">
        <v>3954</v>
      </c>
      <c r="V2348" s="1" t="s">
        <v>6602</v>
      </c>
      <c r="Y2348" s="1" t="s">
        <v>3955</v>
      </c>
      <c r="Z2348" s="1" t="s">
        <v>7441</v>
      </c>
      <c r="AC2348" s="1">
        <v>12</v>
      </c>
      <c r="AD2348" s="1" t="s">
        <v>210</v>
      </c>
      <c r="AE2348" s="1" t="s">
        <v>8582</v>
      </c>
    </row>
    <row r="2349" spans="1:72" ht="13.5" customHeight="1">
      <c r="A2349" s="7" t="str">
        <f>HYPERLINK("http://kyu.snu.ac.kr/sdhj/index.jsp?type=hj/GK14611_00IM0001_095b.jpg","1738_수남면_095b")</f>
        <v>1738_수남면_095b</v>
      </c>
      <c r="B2349" s="2">
        <v>1738</v>
      </c>
      <c r="C2349" s="2" t="s">
        <v>13770</v>
      </c>
      <c r="D2349" s="2" t="s">
        <v>13771</v>
      </c>
      <c r="E2349" s="2">
        <v>2348</v>
      </c>
      <c r="F2349" s="1">
        <v>9</v>
      </c>
      <c r="G2349" s="1" t="s">
        <v>3874</v>
      </c>
      <c r="H2349" s="1" t="s">
        <v>6270</v>
      </c>
      <c r="I2349" s="1">
        <v>2</v>
      </c>
      <c r="L2349" s="1">
        <v>4</v>
      </c>
      <c r="M2349" s="1" t="s">
        <v>12249</v>
      </c>
      <c r="N2349" s="1" t="s">
        <v>12250</v>
      </c>
      <c r="T2349" s="1" t="s">
        <v>13889</v>
      </c>
      <c r="U2349" s="1" t="s">
        <v>79</v>
      </c>
      <c r="V2349" s="1" t="s">
        <v>6493</v>
      </c>
      <c r="W2349" s="1" t="s">
        <v>117</v>
      </c>
      <c r="X2349" s="1" t="s">
        <v>6743</v>
      </c>
      <c r="Y2349" s="1" t="s">
        <v>3956</v>
      </c>
      <c r="Z2349" s="1" t="s">
        <v>7521</v>
      </c>
      <c r="AC2349" s="1">
        <v>75</v>
      </c>
      <c r="AD2349" s="1" t="s">
        <v>379</v>
      </c>
      <c r="AE2349" s="1" t="s">
        <v>8553</v>
      </c>
      <c r="AJ2349" s="1" t="s">
        <v>17</v>
      </c>
      <c r="AK2349" s="1" t="s">
        <v>8760</v>
      </c>
      <c r="AL2349" s="1" t="s">
        <v>3895</v>
      </c>
      <c r="AM2349" s="1" t="s">
        <v>13917</v>
      </c>
      <c r="AT2349" s="1" t="s">
        <v>992</v>
      </c>
      <c r="AU2349" s="1" t="s">
        <v>11458</v>
      </c>
      <c r="AV2349" s="1" t="s">
        <v>13907</v>
      </c>
      <c r="AW2349" s="1" t="s">
        <v>9187</v>
      </c>
      <c r="BG2349" s="1" t="s">
        <v>46</v>
      </c>
      <c r="BH2349" s="1" t="s">
        <v>6649</v>
      </c>
      <c r="BI2349" s="1" t="s">
        <v>6253</v>
      </c>
      <c r="BJ2349" s="1" t="s">
        <v>9182</v>
      </c>
      <c r="BK2349" s="1" t="s">
        <v>46</v>
      </c>
      <c r="BL2349" s="1" t="s">
        <v>6649</v>
      </c>
      <c r="BM2349" s="1" t="s">
        <v>3334</v>
      </c>
      <c r="BN2349" s="1" t="s">
        <v>7711</v>
      </c>
      <c r="BO2349" s="1" t="s">
        <v>81</v>
      </c>
      <c r="BP2349" s="1" t="s">
        <v>8866</v>
      </c>
      <c r="BQ2349" s="1" t="s">
        <v>3957</v>
      </c>
      <c r="BR2349" s="1" t="s">
        <v>10777</v>
      </c>
      <c r="BS2349" s="1" t="s">
        <v>2727</v>
      </c>
      <c r="BT2349" s="1" t="s">
        <v>8725</v>
      </c>
    </row>
    <row r="2350" spans="1:72" ht="13.5" customHeight="1">
      <c r="A2350" s="7" t="str">
        <f>HYPERLINK("http://kyu.snu.ac.kr/sdhj/index.jsp?type=hj/GK14611_00IM0001_095b.jpg","1738_수남면_095b")</f>
        <v>1738_수남면_095b</v>
      </c>
      <c r="B2350" s="2">
        <v>1738</v>
      </c>
      <c r="C2350" s="2" t="s">
        <v>12729</v>
      </c>
      <c r="D2350" s="2" t="s">
        <v>12730</v>
      </c>
      <c r="E2350" s="2">
        <v>2349</v>
      </c>
      <c r="F2350" s="1">
        <v>9</v>
      </c>
      <c r="G2350" s="1" t="s">
        <v>3874</v>
      </c>
      <c r="H2350" s="1" t="s">
        <v>6270</v>
      </c>
      <c r="I2350" s="1">
        <v>2</v>
      </c>
      <c r="L2350" s="1">
        <v>4</v>
      </c>
      <c r="M2350" s="1" t="s">
        <v>12249</v>
      </c>
      <c r="N2350" s="1" t="s">
        <v>12250</v>
      </c>
      <c r="S2350" s="1" t="s">
        <v>51</v>
      </c>
      <c r="T2350" s="1" t="s">
        <v>6364</v>
      </c>
      <c r="W2350" s="1" t="s">
        <v>2323</v>
      </c>
      <c r="X2350" s="1" t="s">
        <v>6744</v>
      </c>
      <c r="Y2350" s="1" t="s">
        <v>53</v>
      </c>
      <c r="Z2350" s="1" t="s">
        <v>6773</v>
      </c>
      <c r="AF2350" s="1" t="s">
        <v>128</v>
      </c>
      <c r="AG2350" s="1" t="s">
        <v>6421</v>
      </c>
    </row>
    <row r="2351" spans="1:72" ht="13.5" customHeight="1">
      <c r="A2351" s="7" t="str">
        <f>HYPERLINK("http://kyu.snu.ac.kr/sdhj/index.jsp?type=hj/GK14611_00IM0001_095b.jpg","1738_수남면_095b")</f>
        <v>1738_수남면_095b</v>
      </c>
      <c r="B2351" s="2">
        <v>1738</v>
      </c>
      <c r="C2351" s="2" t="s">
        <v>13539</v>
      </c>
      <c r="D2351" s="2" t="s">
        <v>13540</v>
      </c>
      <c r="E2351" s="2">
        <v>2350</v>
      </c>
      <c r="F2351" s="1">
        <v>9</v>
      </c>
      <c r="G2351" s="1" t="s">
        <v>3874</v>
      </c>
      <c r="H2351" s="1" t="s">
        <v>6270</v>
      </c>
      <c r="I2351" s="1">
        <v>2</v>
      </c>
      <c r="L2351" s="1">
        <v>4</v>
      </c>
      <c r="M2351" s="1" t="s">
        <v>12249</v>
      </c>
      <c r="N2351" s="1" t="s">
        <v>12250</v>
      </c>
      <c r="S2351" s="1" t="s">
        <v>1144</v>
      </c>
      <c r="T2351" s="1" t="s">
        <v>6384</v>
      </c>
      <c r="W2351" s="1" t="s">
        <v>66</v>
      </c>
      <c r="X2351" s="1" t="s">
        <v>11719</v>
      </c>
      <c r="Y2351" s="1" t="s">
        <v>53</v>
      </c>
      <c r="Z2351" s="1" t="s">
        <v>6773</v>
      </c>
      <c r="AC2351" s="1">
        <v>55</v>
      </c>
      <c r="AD2351" s="1" t="s">
        <v>201</v>
      </c>
      <c r="AE2351" s="1" t="s">
        <v>8542</v>
      </c>
      <c r="AF2351" s="1" t="s">
        <v>789</v>
      </c>
      <c r="AG2351" s="1" t="s">
        <v>8594</v>
      </c>
    </row>
    <row r="2352" spans="1:72" ht="13.5" customHeight="1">
      <c r="A2352" s="7" t="str">
        <f>HYPERLINK("http://kyu.snu.ac.kr/sdhj/index.jsp?type=hj/GK14611_00IM0001_095b.jpg","1738_수남면_095b")</f>
        <v>1738_수남면_095b</v>
      </c>
      <c r="B2352" s="2">
        <v>1738</v>
      </c>
      <c r="C2352" s="2" t="s">
        <v>13539</v>
      </c>
      <c r="D2352" s="2" t="s">
        <v>13540</v>
      </c>
      <c r="E2352" s="2">
        <v>2351</v>
      </c>
      <c r="F2352" s="1">
        <v>9</v>
      </c>
      <c r="G2352" s="1" t="s">
        <v>3874</v>
      </c>
      <c r="H2352" s="1" t="s">
        <v>6270</v>
      </c>
      <c r="I2352" s="1">
        <v>2</v>
      </c>
      <c r="L2352" s="1">
        <v>4</v>
      </c>
      <c r="M2352" s="1" t="s">
        <v>12249</v>
      </c>
      <c r="N2352" s="1" t="s">
        <v>12250</v>
      </c>
      <c r="S2352" s="1" t="s">
        <v>83</v>
      </c>
      <c r="T2352" s="1" t="s">
        <v>6369</v>
      </c>
      <c r="U2352" s="1" t="s">
        <v>3958</v>
      </c>
      <c r="V2352" s="1" t="s">
        <v>6606</v>
      </c>
      <c r="Y2352" s="1" t="s">
        <v>3959</v>
      </c>
      <c r="Z2352" s="1" t="s">
        <v>7520</v>
      </c>
      <c r="AC2352" s="1">
        <v>24</v>
      </c>
      <c r="AD2352" s="1" t="s">
        <v>61</v>
      </c>
      <c r="AE2352" s="1" t="s">
        <v>8568</v>
      </c>
    </row>
    <row r="2353" spans="1:73" ht="13.5" customHeight="1">
      <c r="A2353" s="7" t="str">
        <f>HYPERLINK("http://kyu.snu.ac.kr/sdhj/index.jsp?type=hj/GK14611_00IM0001_095b.jpg","1738_수남면_095b")</f>
        <v>1738_수남면_095b</v>
      </c>
      <c r="B2353" s="2">
        <v>1738</v>
      </c>
      <c r="C2353" s="2" t="s">
        <v>13539</v>
      </c>
      <c r="D2353" s="2" t="s">
        <v>13540</v>
      </c>
      <c r="E2353" s="2">
        <v>2352</v>
      </c>
      <c r="F2353" s="1">
        <v>9</v>
      </c>
      <c r="G2353" s="1" t="s">
        <v>3874</v>
      </c>
      <c r="H2353" s="1" t="s">
        <v>6270</v>
      </c>
      <c r="I2353" s="1">
        <v>2</v>
      </c>
      <c r="L2353" s="1">
        <v>4</v>
      </c>
      <c r="M2353" s="1" t="s">
        <v>12249</v>
      </c>
      <c r="N2353" s="1" t="s">
        <v>12250</v>
      </c>
      <c r="S2353" s="1" t="s">
        <v>475</v>
      </c>
      <c r="T2353" s="1" t="s">
        <v>6368</v>
      </c>
      <c r="W2353" s="1" t="s">
        <v>66</v>
      </c>
      <c r="X2353" s="1" t="s">
        <v>11719</v>
      </c>
      <c r="Y2353" s="1" t="s">
        <v>53</v>
      </c>
      <c r="Z2353" s="1" t="s">
        <v>6773</v>
      </c>
      <c r="AF2353" s="1" t="s">
        <v>128</v>
      </c>
      <c r="AG2353" s="1" t="s">
        <v>6421</v>
      </c>
    </row>
    <row r="2354" spans="1:73" ht="13.5" customHeight="1">
      <c r="A2354" s="7" t="str">
        <f>HYPERLINK("http://kyu.snu.ac.kr/sdhj/index.jsp?type=hj/GK14611_00IM0001_095b.jpg","1738_수남면_095b")</f>
        <v>1738_수남면_095b</v>
      </c>
      <c r="B2354" s="2">
        <v>1738</v>
      </c>
      <c r="C2354" s="2" t="s">
        <v>13539</v>
      </c>
      <c r="D2354" s="2" t="s">
        <v>13540</v>
      </c>
      <c r="E2354" s="2">
        <v>2353</v>
      </c>
      <c r="F2354" s="1">
        <v>9</v>
      </c>
      <c r="G2354" s="1" t="s">
        <v>3874</v>
      </c>
      <c r="H2354" s="1" t="s">
        <v>6270</v>
      </c>
      <c r="I2354" s="1">
        <v>2</v>
      </c>
      <c r="L2354" s="1">
        <v>4</v>
      </c>
      <c r="M2354" s="1" t="s">
        <v>12249</v>
      </c>
      <c r="N2354" s="1" t="s">
        <v>12250</v>
      </c>
      <c r="S2354" s="1" t="s">
        <v>475</v>
      </c>
      <c r="T2354" s="1" t="s">
        <v>6368</v>
      </c>
      <c r="W2354" s="1" t="s">
        <v>490</v>
      </c>
      <c r="X2354" s="1" t="s">
        <v>6730</v>
      </c>
      <c r="Y2354" s="1" t="s">
        <v>53</v>
      </c>
      <c r="Z2354" s="1" t="s">
        <v>6773</v>
      </c>
      <c r="AC2354" s="1">
        <v>29</v>
      </c>
      <c r="AD2354" s="1" t="s">
        <v>433</v>
      </c>
      <c r="AE2354" s="1" t="s">
        <v>8537</v>
      </c>
    </row>
    <row r="2355" spans="1:73" ht="13.5" customHeight="1">
      <c r="A2355" s="7" t="str">
        <f>HYPERLINK("http://kyu.snu.ac.kr/sdhj/index.jsp?type=hj/GK14611_00IM0001_095b.jpg","1738_수남면_095b")</f>
        <v>1738_수남면_095b</v>
      </c>
      <c r="B2355" s="2">
        <v>1738</v>
      </c>
      <c r="C2355" s="2" t="s">
        <v>13539</v>
      </c>
      <c r="D2355" s="2" t="s">
        <v>13540</v>
      </c>
      <c r="E2355" s="2">
        <v>2354</v>
      </c>
      <c r="F2355" s="1">
        <v>9</v>
      </c>
      <c r="G2355" s="1" t="s">
        <v>3874</v>
      </c>
      <c r="H2355" s="1" t="s">
        <v>6270</v>
      </c>
      <c r="I2355" s="1">
        <v>2</v>
      </c>
      <c r="L2355" s="1">
        <v>4</v>
      </c>
      <c r="M2355" s="1" t="s">
        <v>12249</v>
      </c>
      <c r="N2355" s="1" t="s">
        <v>12250</v>
      </c>
      <c r="S2355" s="1" t="s">
        <v>131</v>
      </c>
      <c r="T2355" s="1" t="s">
        <v>6366</v>
      </c>
      <c r="U2355" s="1" t="s">
        <v>44</v>
      </c>
      <c r="V2355" s="1" t="s">
        <v>6520</v>
      </c>
      <c r="Y2355" s="1" t="s">
        <v>85</v>
      </c>
      <c r="Z2355" s="1" t="s">
        <v>6791</v>
      </c>
      <c r="AC2355" s="1">
        <v>14</v>
      </c>
      <c r="AD2355" s="1" t="s">
        <v>210</v>
      </c>
      <c r="AE2355" s="1" t="s">
        <v>8582</v>
      </c>
      <c r="BF2355" s="1" t="s">
        <v>64</v>
      </c>
      <c r="BU2355" s="1" t="s">
        <v>3960</v>
      </c>
    </row>
    <row r="2356" spans="1:73" ht="13.5" customHeight="1">
      <c r="A2356" s="7" t="str">
        <f>HYPERLINK("http://kyu.snu.ac.kr/sdhj/index.jsp?type=hj/GK14611_00IM0001_095b.jpg","1738_수남면_095b")</f>
        <v>1738_수남면_095b</v>
      </c>
      <c r="B2356" s="2">
        <v>1738</v>
      </c>
      <c r="C2356" s="2" t="s">
        <v>13539</v>
      </c>
      <c r="D2356" s="2" t="s">
        <v>13540</v>
      </c>
      <c r="E2356" s="2">
        <v>2355</v>
      </c>
      <c r="F2356" s="1">
        <v>9</v>
      </c>
      <c r="G2356" s="1" t="s">
        <v>3874</v>
      </c>
      <c r="H2356" s="1" t="s">
        <v>6270</v>
      </c>
      <c r="I2356" s="1">
        <v>2</v>
      </c>
      <c r="L2356" s="1">
        <v>4</v>
      </c>
      <c r="M2356" s="1" t="s">
        <v>12249</v>
      </c>
      <c r="N2356" s="1" t="s">
        <v>12250</v>
      </c>
      <c r="S2356" s="1" t="s">
        <v>810</v>
      </c>
      <c r="T2356" s="1" t="s">
        <v>6381</v>
      </c>
      <c r="Y2356" s="1" t="s">
        <v>53</v>
      </c>
      <c r="Z2356" s="1" t="s">
        <v>6773</v>
      </c>
      <c r="AF2356" s="1" t="s">
        <v>128</v>
      </c>
      <c r="AG2356" s="1" t="s">
        <v>6421</v>
      </c>
    </row>
    <row r="2357" spans="1:73" ht="13.5" customHeight="1">
      <c r="A2357" s="7" t="str">
        <f>HYPERLINK("http://kyu.snu.ac.kr/sdhj/index.jsp?type=hj/GK14611_00IM0001_095b.jpg","1738_수남면_095b")</f>
        <v>1738_수남면_095b</v>
      </c>
      <c r="B2357" s="2">
        <v>1738</v>
      </c>
      <c r="C2357" s="2" t="s">
        <v>13539</v>
      </c>
      <c r="D2357" s="2" t="s">
        <v>13540</v>
      </c>
      <c r="E2357" s="2">
        <v>2356</v>
      </c>
      <c r="F2357" s="1">
        <v>9</v>
      </c>
      <c r="G2357" s="1" t="s">
        <v>3874</v>
      </c>
      <c r="H2357" s="1" t="s">
        <v>6270</v>
      </c>
      <c r="I2357" s="1">
        <v>2</v>
      </c>
      <c r="L2357" s="1">
        <v>5</v>
      </c>
      <c r="M2357" s="1" t="s">
        <v>12219</v>
      </c>
      <c r="N2357" s="1" t="s">
        <v>12220</v>
      </c>
      <c r="T2357" s="1" t="s">
        <v>12930</v>
      </c>
      <c r="U2357" s="1" t="s">
        <v>3961</v>
      </c>
      <c r="V2357" s="1" t="s">
        <v>6605</v>
      </c>
      <c r="W2357" s="1" t="s">
        <v>153</v>
      </c>
      <c r="X2357" s="1" t="s">
        <v>6765</v>
      </c>
      <c r="Y2357" s="1" t="s">
        <v>3771</v>
      </c>
      <c r="Z2357" s="1" t="s">
        <v>7519</v>
      </c>
      <c r="AC2357" s="1">
        <v>45</v>
      </c>
      <c r="AD2357" s="1" t="s">
        <v>236</v>
      </c>
      <c r="AE2357" s="1" t="s">
        <v>8575</v>
      </c>
      <c r="AJ2357" s="1" t="s">
        <v>17</v>
      </c>
      <c r="AK2357" s="1" t="s">
        <v>8760</v>
      </c>
      <c r="AL2357" s="1" t="s">
        <v>50</v>
      </c>
      <c r="AM2357" s="1" t="s">
        <v>11050</v>
      </c>
      <c r="AT2357" s="1" t="s">
        <v>79</v>
      </c>
      <c r="AU2357" s="1" t="s">
        <v>6493</v>
      </c>
      <c r="AV2357" s="1" t="s">
        <v>3962</v>
      </c>
      <c r="AW2357" s="1" t="s">
        <v>9186</v>
      </c>
      <c r="BG2357" s="1" t="s">
        <v>81</v>
      </c>
      <c r="BH2357" s="1" t="s">
        <v>8866</v>
      </c>
      <c r="BI2357" s="1" t="s">
        <v>3963</v>
      </c>
      <c r="BJ2357" s="1" t="s">
        <v>7329</v>
      </c>
      <c r="BK2357" s="1" t="s">
        <v>81</v>
      </c>
      <c r="BL2357" s="1" t="s">
        <v>8866</v>
      </c>
      <c r="BM2357" s="1" t="s">
        <v>798</v>
      </c>
      <c r="BN2357" s="1" t="s">
        <v>8995</v>
      </c>
      <c r="BO2357" s="1" t="s">
        <v>992</v>
      </c>
      <c r="BP2357" s="1" t="s">
        <v>11458</v>
      </c>
      <c r="BQ2357" s="1" t="s">
        <v>3964</v>
      </c>
      <c r="BR2357" s="1" t="s">
        <v>11410</v>
      </c>
      <c r="BS2357" s="1" t="s">
        <v>702</v>
      </c>
      <c r="BT2357" s="1" t="s">
        <v>11062</v>
      </c>
    </row>
    <row r="2358" spans="1:73" ht="13.5" customHeight="1">
      <c r="A2358" s="7" t="str">
        <f>HYPERLINK("http://kyu.snu.ac.kr/sdhj/index.jsp?type=hj/GK14611_00IM0001_095b.jpg","1738_수남면_095b")</f>
        <v>1738_수남면_095b</v>
      </c>
      <c r="B2358" s="2">
        <v>1738</v>
      </c>
      <c r="C2358" s="2" t="s">
        <v>12764</v>
      </c>
      <c r="D2358" s="2" t="s">
        <v>12765</v>
      </c>
      <c r="E2358" s="2">
        <v>2357</v>
      </c>
      <c r="F2358" s="1">
        <v>9</v>
      </c>
      <c r="G2358" s="1" t="s">
        <v>3874</v>
      </c>
      <c r="H2358" s="1" t="s">
        <v>6270</v>
      </c>
      <c r="I2358" s="1">
        <v>2</v>
      </c>
      <c r="L2358" s="1">
        <v>5</v>
      </c>
      <c r="M2358" s="1" t="s">
        <v>12219</v>
      </c>
      <c r="N2358" s="1" t="s">
        <v>12220</v>
      </c>
      <c r="S2358" s="1" t="s">
        <v>51</v>
      </c>
      <c r="T2358" s="1" t="s">
        <v>6364</v>
      </c>
      <c r="W2358" s="1" t="s">
        <v>169</v>
      </c>
      <c r="X2358" s="1" t="s">
        <v>6718</v>
      </c>
      <c r="Y2358" s="1" t="s">
        <v>170</v>
      </c>
      <c r="Z2358" s="1" t="s">
        <v>6819</v>
      </c>
      <c r="AC2358" s="1">
        <v>42</v>
      </c>
      <c r="AD2358" s="1" t="s">
        <v>636</v>
      </c>
      <c r="AE2358" s="1" t="s">
        <v>8539</v>
      </c>
      <c r="AJ2358" s="1" t="s">
        <v>173</v>
      </c>
      <c r="AK2358" s="1" t="s">
        <v>8258</v>
      </c>
      <c r="AL2358" s="1" t="s">
        <v>207</v>
      </c>
      <c r="AM2358" s="1" t="s">
        <v>8740</v>
      </c>
      <c r="AT2358" s="1" t="s">
        <v>81</v>
      </c>
      <c r="AU2358" s="1" t="s">
        <v>8866</v>
      </c>
      <c r="AV2358" s="1" t="s">
        <v>3965</v>
      </c>
      <c r="AW2358" s="1" t="s">
        <v>9185</v>
      </c>
      <c r="BG2358" s="1" t="s">
        <v>2384</v>
      </c>
      <c r="BH2358" s="1" t="s">
        <v>11439</v>
      </c>
      <c r="BI2358" s="1" t="s">
        <v>3966</v>
      </c>
      <c r="BJ2358" s="1" t="s">
        <v>9109</v>
      </c>
      <c r="BK2358" s="1" t="s">
        <v>81</v>
      </c>
      <c r="BL2358" s="1" t="s">
        <v>8866</v>
      </c>
      <c r="BM2358" s="1" t="s">
        <v>3967</v>
      </c>
      <c r="BN2358" s="1" t="s">
        <v>9844</v>
      </c>
      <c r="BO2358" s="1" t="s">
        <v>2384</v>
      </c>
      <c r="BP2358" s="1" t="s">
        <v>11439</v>
      </c>
      <c r="BQ2358" s="1" t="s">
        <v>3968</v>
      </c>
      <c r="BR2358" s="1" t="s">
        <v>10776</v>
      </c>
      <c r="BS2358" s="1" t="s">
        <v>440</v>
      </c>
      <c r="BT2358" s="1" t="s">
        <v>8661</v>
      </c>
    </row>
    <row r="2359" spans="1:73" ht="13.5" customHeight="1">
      <c r="A2359" s="7" t="str">
        <f>HYPERLINK("http://kyu.snu.ac.kr/sdhj/index.jsp?type=hj/GK14611_00IM0001_095b.jpg","1738_수남면_095b")</f>
        <v>1738_수남면_095b</v>
      </c>
      <c r="B2359" s="2">
        <v>1738</v>
      </c>
      <c r="C2359" s="2" t="s">
        <v>12919</v>
      </c>
      <c r="D2359" s="2" t="s">
        <v>12920</v>
      </c>
      <c r="E2359" s="2">
        <v>2358</v>
      </c>
      <c r="F2359" s="1">
        <v>9</v>
      </c>
      <c r="G2359" s="1" t="s">
        <v>3874</v>
      </c>
      <c r="H2359" s="1" t="s">
        <v>6270</v>
      </c>
      <c r="I2359" s="1">
        <v>2</v>
      </c>
      <c r="L2359" s="1">
        <v>5</v>
      </c>
      <c r="M2359" s="1" t="s">
        <v>12219</v>
      </c>
      <c r="N2359" s="1" t="s">
        <v>12220</v>
      </c>
      <c r="S2359" s="1" t="s">
        <v>168</v>
      </c>
      <c r="T2359" s="1" t="s">
        <v>6377</v>
      </c>
      <c r="W2359" s="1" t="s">
        <v>117</v>
      </c>
      <c r="X2359" s="1" t="s">
        <v>6743</v>
      </c>
      <c r="Y2359" s="1" t="s">
        <v>170</v>
      </c>
      <c r="Z2359" s="1" t="s">
        <v>6819</v>
      </c>
      <c r="AC2359" s="1">
        <v>57</v>
      </c>
      <c r="AD2359" s="1" t="s">
        <v>54</v>
      </c>
      <c r="AE2359" s="1" t="s">
        <v>8570</v>
      </c>
    </row>
    <row r="2360" spans="1:73" ht="13.5" customHeight="1">
      <c r="A2360" s="7" t="str">
        <f>HYPERLINK("http://kyu.snu.ac.kr/sdhj/index.jsp?type=hj/GK14611_00IM0001_095b.jpg","1738_수남면_095b")</f>
        <v>1738_수남면_095b</v>
      </c>
      <c r="B2360" s="2">
        <v>1738</v>
      </c>
      <c r="C2360" s="2" t="s">
        <v>12766</v>
      </c>
      <c r="D2360" s="2" t="s">
        <v>12767</v>
      </c>
      <c r="E2360" s="2">
        <v>2359</v>
      </c>
      <c r="F2360" s="1">
        <v>9</v>
      </c>
      <c r="G2360" s="1" t="s">
        <v>3874</v>
      </c>
      <c r="H2360" s="1" t="s">
        <v>6270</v>
      </c>
      <c r="I2360" s="1">
        <v>2</v>
      </c>
      <c r="L2360" s="1">
        <v>5</v>
      </c>
      <c r="M2360" s="1" t="s">
        <v>12219</v>
      </c>
      <c r="N2360" s="1" t="s">
        <v>12220</v>
      </c>
      <c r="S2360" s="1" t="s">
        <v>810</v>
      </c>
      <c r="T2360" s="1" t="s">
        <v>6381</v>
      </c>
      <c r="AC2360" s="1">
        <v>25</v>
      </c>
      <c r="AD2360" s="1" t="s">
        <v>487</v>
      </c>
      <c r="AE2360" s="1" t="s">
        <v>8536</v>
      </c>
    </row>
    <row r="2361" spans="1:73" ht="13.5" customHeight="1">
      <c r="A2361" s="7" t="str">
        <f>HYPERLINK("http://kyu.snu.ac.kr/sdhj/index.jsp?type=hj/GK14611_00IM0001_095b.jpg","1738_수남면_095b")</f>
        <v>1738_수남면_095b</v>
      </c>
      <c r="B2361" s="2">
        <v>1738</v>
      </c>
      <c r="C2361" s="2" t="s">
        <v>12766</v>
      </c>
      <c r="D2361" s="2" t="s">
        <v>12767</v>
      </c>
      <c r="E2361" s="2">
        <v>2360</v>
      </c>
      <c r="F2361" s="1">
        <v>9</v>
      </c>
      <c r="G2361" s="1" t="s">
        <v>3874</v>
      </c>
      <c r="H2361" s="1" t="s">
        <v>6270</v>
      </c>
      <c r="I2361" s="1">
        <v>2</v>
      </c>
      <c r="L2361" s="1">
        <v>5</v>
      </c>
      <c r="M2361" s="1" t="s">
        <v>12219</v>
      </c>
      <c r="N2361" s="1" t="s">
        <v>12220</v>
      </c>
      <c r="S2361" s="1" t="s">
        <v>810</v>
      </c>
      <c r="T2361" s="1" t="s">
        <v>6381</v>
      </c>
      <c r="AC2361" s="1">
        <v>19</v>
      </c>
      <c r="AD2361" s="1" t="s">
        <v>275</v>
      </c>
      <c r="AE2361" s="1" t="s">
        <v>8558</v>
      </c>
    </row>
    <row r="2362" spans="1:73" ht="13.5" customHeight="1">
      <c r="A2362" s="7" t="str">
        <f>HYPERLINK("http://kyu.snu.ac.kr/sdhj/index.jsp?type=hj/GK14611_00IM0001_095b.jpg","1738_수남면_095b")</f>
        <v>1738_수남면_095b</v>
      </c>
      <c r="B2362" s="2">
        <v>1738</v>
      </c>
      <c r="C2362" s="2" t="s">
        <v>12766</v>
      </c>
      <c r="D2362" s="2" t="s">
        <v>12767</v>
      </c>
      <c r="E2362" s="2">
        <v>2361</v>
      </c>
      <c r="F2362" s="1">
        <v>9</v>
      </c>
      <c r="G2362" s="1" t="s">
        <v>3874</v>
      </c>
      <c r="H2362" s="1" t="s">
        <v>6270</v>
      </c>
      <c r="I2362" s="1">
        <v>2</v>
      </c>
      <c r="L2362" s="1">
        <v>5</v>
      </c>
      <c r="M2362" s="1" t="s">
        <v>12219</v>
      </c>
      <c r="N2362" s="1" t="s">
        <v>12220</v>
      </c>
      <c r="S2362" s="1" t="s">
        <v>62</v>
      </c>
      <c r="T2362" s="1" t="s">
        <v>6363</v>
      </c>
      <c r="AF2362" s="1" t="s">
        <v>128</v>
      </c>
      <c r="AG2362" s="1" t="s">
        <v>6421</v>
      </c>
    </row>
    <row r="2363" spans="1:73" ht="13.5" customHeight="1">
      <c r="A2363" s="7" t="str">
        <f>HYPERLINK("http://kyu.snu.ac.kr/sdhj/index.jsp?type=hj/GK14611_00IM0001_095b.jpg","1738_수남면_095b")</f>
        <v>1738_수남면_095b</v>
      </c>
      <c r="B2363" s="2">
        <v>1738</v>
      </c>
      <c r="C2363" s="2" t="s">
        <v>12766</v>
      </c>
      <c r="D2363" s="2" t="s">
        <v>12767</v>
      </c>
      <c r="E2363" s="2">
        <v>2362</v>
      </c>
      <c r="F2363" s="1">
        <v>9</v>
      </c>
      <c r="G2363" s="1" t="s">
        <v>3874</v>
      </c>
      <c r="H2363" s="1" t="s">
        <v>6270</v>
      </c>
      <c r="I2363" s="1">
        <v>2</v>
      </c>
      <c r="L2363" s="1">
        <v>5</v>
      </c>
      <c r="M2363" s="1" t="s">
        <v>12219</v>
      </c>
      <c r="N2363" s="1" t="s">
        <v>12220</v>
      </c>
      <c r="T2363" s="1" t="s">
        <v>12961</v>
      </c>
      <c r="U2363" s="1" t="s">
        <v>181</v>
      </c>
      <c r="V2363" s="1" t="s">
        <v>6448</v>
      </c>
      <c r="Y2363" s="1" t="s">
        <v>13918</v>
      </c>
      <c r="Z2363" s="1" t="s">
        <v>11734</v>
      </c>
      <c r="AC2363" s="1">
        <v>27</v>
      </c>
      <c r="AD2363" s="1" t="s">
        <v>476</v>
      </c>
      <c r="AE2363" s="1" t="s">
        <v>7652</v>
      </c>
      <c r="BB2363" s="1" t="s">
        <v>181</v>
      </c>
      <c r="BC2363" s="1" t="s">
        <v>6448</v>
      </c>
      <c r="BD2363" s="1" t="s">
        <v>3476</v>
      </c>
      <c r="BE2363" s="1" t="s">
        <v>7632</v>
      </c>
      <c r="BF2363" s="1" t="s">
        <v>11522</v>
      </c>
    </row>
    <row r="2364" spans="1:73" ht="13.5" customHeight="1">
      <c r="A2364" s="7" t="str">
        <f>HYPERLINK("http://kyu.snu.ac.kr/sdhj/index.jsp?type=hj/GK14611_00IM0001_095b.jpg","1738_수남면_095b")</f>
        <v>1738_수남면_095b</v>
      </c>
      <c r="B2364" s="2">
        <v>1738</v>
      </c>
      <c r="C2364" s="2" t="s">
        <v>12735</v>
      </c>
      <c r="D2364" s="2" t="s">
        <v>12736</v>
      </c>
      <c r="E2364" s="2">
        <v>2363</v>
      </c>
      <c r="F2364" s="1">
        <v>9</v>
      </c>
      <c r="G2364" s="1" t="s">
        <v>3874</v>
      </c>
      <c r="H2364" s="1" t="s">
        <v>6270</v>
      </c>
      <c r="I2364" s="1">
        <v>3</v>
      </c>
      <c r="J2364" s="1" t="s">
        <v>3969</v>
      </c>
      <c r="K2364" s="1" t="s">
        <v>6306</v>
      </c>
      <c r="L2364" s="1">
        <v>1</v>
      </c>
      <c r="M2364" s="1" t="s">
        <v>12251</v>
      </c>
      <c r="N2364" s="1" t="s">
        <v>12252</v>
      </c>
      <c r="T2364" s="1" t="s">
        <v>13563</v>
      </c>
      <c r="U2364" s="1" t="s">
        <v>368</v>
      </c>
      <c r="V2364" s="1" t="s">
        <v>6464</v>
      </c>
      <c r="W2364" s="1" t="s">
        <v>526</v>
      </c>
      <c r="X2364" s="1" t="s">
        <v>6712</v>
      </c>
      <c r="Y2364" s="1" t="s">
        <v>3970</v>
      </c>
      <c r="Z2364" s="1" t="s">
        <v>7518</v>
      </c>
      <c r="AC2364" s="1">
        <v>66</v>
      </c>
      <c r="AD2364" s="1" t="s">
        <v>130</v>
      </c>
      <c r="AE2364" s="1" t="s">
        <v>8580</v>
      </c>
      <c r="AJ2364" s="1" t="s">
        <v>17</v>
      </c>
      <c r="AK2364" s="1" t="s">
        <v>8760</v>
      </c>
      <c r="AL2364" s="1" t="s">
        <v>103</v>
      </c>
      <c r="AM2364" s="1" t="s">
        <v>8747</v>
      </c>
      <c r="AT2364" s="1" t="s">
        <v>46</v>
      </c>
      <c r="AU2364" s="1" t="s">
        <v>6649</v>
      </c>
      <c r="AV2364" s="1" t="s">
        <v>3971</v>
      </c>
      <c r="AW2364" s="1" t="s">
        <v>9184</v>
      </c>
      <c r="BG2364" s="1" t="s">
        <v>46</v>
      </c>
      <c r="BH2364" s="1" t="s">
        <v>6649</v>
      </c>
      <c r="BI2364" s="1" t="s">
        <v>3972</v>
      </c>
      <c r="BJ2364" s="1" t="s">
        <v>9894</v>
      </c>
      <c r="BK2364" s="1" t="s">
        <v>44</v>
      </c>
      <c r="BL2364" s="1" t="s">
        <v>6520</v>
      </c>
      <c r="BM2364" s="1" t="s">
        <v>3973</v>
      </c>
      <c r="BN2364" s="1" t="s">
        <v>10339</v>
      </c>
      <c r="BO2364" s="1" t="s">
        <v>48</v>
      </c>
      <c r="BP2364" s="1" t="s">
        <v>6678</v>
      </c>
      <c r="BQ2364" s="1" t="s">
        <v>3974</v>
      </c>
      <c r="BR2364" s="1" t="s">
        <v>13919</v>
      </c>
      <c r="BS2364" s="1" t="s">
        <v>550</v>
      </c>
      <c r="BT2364" s="1" t="s">
        <v>8754</v>
      </c>
    </row>
    <row r="2365" spans="1:73" ht="13.5" customHeight="1">
      <c r="A2365" s="7" t="str">
        <f>HYPERLINK("http://kyu.snu.ac.kr/sdhj/index.jsp?type=hj/GK14611_00IM0001_095b.jpg","1738_수남면_095b")</f>
        <v>1738_수남면_095b</v>
      </c>
      <c r="B2365" s="2">
        <v>1738</v>
      </c>
      <c r="C2365" s="2" t="s">
        <v>13898</v>
      </c>
      <c r="D2365" s="2" t="s">
        <v>13899</v>
      </c>
      <c r="E2365" s="2">
        <v>2364</v>
      </c>
      <c r="F2365" s="1">
        <v>9</v>
      </c>
      <c r="G2365" s="1" t="s">
        <v>3874</v>
      </c>
      <c r="H2365" s="1" t="s">
        <v>6270</v>
      </c>
      <c r="I2365" s="1">
        <v>3</v>
      </c>
      <c r="L2365" s="1">
        <v>1</v>
      </c>
      <c r="M2365" s="1" t="s">
        <v>12251</v>
      </c>
      <c r="N2365" s="1" t="s">
        <v>12252</v>
      </c>
      <c r="S2365" s="1" t="s">
        <v>51</v>
      </c>
      <c r="T2365" s="1" t="s">
        <v>6364</v>
      </c>
      <c r="U2365" s="1" t="s">
        <v>3975</v>
      </c>
      <c r="V2365" s="1" t="s">
        <v>13920</v>
      </c>
      <c r="Y2365" s="1" t="s">
        <v>363</v>
      </c>
      <c r="Z2365" s="1" t="s">
        <v>6774</v>
      </c>
      <c r="AC2365" s="1">
        <v>67</v>
      </c>
      <c r="AD2365" s="1" t="s">
        <v>392</v>
      </c>
      <c r="AE2365" s="1" t="s">
        <v>8532</v>
      </c>
      <c r="AJ2365" s="1" t="s">
        <v>17</v>
      </c>
      <c r="AK2365" s="1" t="s">
        <v>8760</v>
      </c>
      <c r="AL2365" s="1" t="s">
        <v>372</v>
      </c>
      <c r="AM2365" s="1" t="s">
        <v>8664</v>
      </c>
      <c r="AT2365" s="1" t="s">
        <v>110</v>
      </c>
      <c r="AU2365" s="1" t="s">
        <v>6351</v>
      </c>
      <c r="AV2365" s="1" t="s">
        <v>6253</v>
      </c>
      <c r="AW2365" s="1" t="s">
        <v>9182</v>
      </c>
      <c r="BG2365" s="1" t="s">
        <v>150</v>
      </c>
      <c r="BH2365" s="1" t="s">
        <v>8877</v>
      </c>
      <c r="BI2365" s="1" t="s">
        <v>3976</v>
      </c>
      <c r="BJ2365" s="1" t="s">
        <v>9893</v>
      </c>
      <c r="BK2365" s="1" t="s">
        <v>119</v>
      </c>
      <c r="BL2365" s="1" t="s">
        <v>8868</v>
      </c>
      <c r="BM2365" s="1" t="s">
        <v>3977</v>
      </c>
      <c r="BN2365" s="1" t="s">
        <v>10338</v>
      </c>
      <c r="BO2365" s="1" t="s">
        <v>119</v>
      </c>
      <c r="BP2365" s="1" t="s">
        <v>8868</v>
      </c>
      <c r="BQ2365" s="1" t="s">
        <v>3978</v>
      </c>
      <c r="BR2365" s="1" t="s">
        <v>10775</v>
      </c>
    </row>
    <row r="2366" spans="1:73" ht="13.5" customHeight="1">
      <c r="A2366" s="7" t="str">
        <f>HYPERLINK("http://kyu.snu.ac.kr/sdhj/index.jsp?type=hj/GK14611_00IM0001_095b.jpg","1738_수남면_095b")</f>
        <v>1738_수남면_095b</v>
      </c>
      <c r="B2366" s="2">
        <v>1738</v>
      </c>
      <c r="C2366" s="2" t="s">
        <v>12946</v>
      </c>
      <c r="D2366" s="2" t="s">
        <v>12947</v>
      </c>
      <c r="E2366" s="2">
        <v>2365</v>
      </c>
      <c r="F2366" s="1">
        <v>9</v>
      </c>
      <c r="G2366" s="1" t="s">
        <v>3874</v>
      </c>
      <c r="H2366" s="1" t="s">
        <v>6270</v>
      </c>
      <c r="I2366" s="1">
        <v>3</v>
      </c>
      <c r="L2366" s="1">
        <v>1</v>
      </c>
      <c r="M2366" s="1" t="s">
        <v>12251</v>
      </c>
      <c r="N2366" s="1" t="s">
        <v>12252</v>
      </c>
      <c r="S2366" s="1" t="s">
        <v>83</v>
      </c>
      <c r="T2366" s="1" t="s">
        <v>6369</v>
      </c>
      <c r="U2366" s="1" t="s">
        <v>3979</v>
      </c>
      <c r="V2366" s="1" t="s">
        <v>13921</v>
      </c>
      <c r="Y2366" s="1" t="s">
        <v>1870</v>
      </c>
      <c r="Z2366" s="1" t="s">
        <v>6847</v>
      </c>
      <c r="AC2366" s="1">
        <v>31</v>
      </c>
      <c r="AD2366" s="1" t="s">
        <v>86</v>
      </c>
      <c r="AE2366" s="1" t="s">
        <v>8550</v>
      </c>
    </row>
    <row r="2367" spans="1:73" ht="13.5" customHeight="1">
      <c r="A2367" s="7" t="str">
        <f>HYPERLINK("http://kyu.snu.ac.kr/sdhj/index.jsp?type=hj/GK14611_00IM0001_095b.jpg","1738_수남면_095b")</f>
        <v>1738_수남면_095b</v>
      </c>
      <c r="B2367" s="2">
        <v>1738</v>
      </c>
      <c r="C2367" s="2" t="s">
        <v>13556</v>
      </c>
      <c r="D2367" s="2" t="s">
        <v>13557</v>
      </c>
      <c r="E2367" s="2">
        <v>2366</v>
      </c>
      <c r="F2367" s="1">
        <v>9</v>
      </c>
      <c r="G2367" s="1" t="s">
        <v>3874</v>
      </c>
      <c r="H2367" s="1" t="s">
        <v>6270</v>
      </c>
      <c r="I2367" s="1">
        <v>3</v>
      </c>
      <c r="L2367" s="1">
        <v>1</v>
      </c>
      <c r="M2367" s="1" t="s">
        <v>12251</v>
      </c>
      <c r="N2367" s="1" t="s">
        <v>12252</v>
      </c>
      <c r="S2367" s="1" t="s">
        <v>475</v>
      </c>
      <c r="T2367" s="1" t="s">
        <v>6368</v>
      </c>
      <c r="U2367" s="1" t="s">
        <v>956</v>
      </c>
      <c r="V2367" s="1" t="s">
        <v>13922</v>
      </c>
      <c r="Y2367" s="1" t="s">
        <v>6207</v>
      </c>
      <c r="Z2367" s="1" t="s">
        <v>7517</v>
      </c>
      <c r="AC2367" s="1">
        <v>24</v>
      </c>
      <c r="AD2367" s="1" t="s">
        <v>61</v>
      </c>
      <c r="AE2367" s="1" t="s">
        <v>8568</v>
      </c>
      <c r="AF2367" s="1" t="s">
        <v>105</v>
      </c>
      <c r="AG2367" s="1" t="s">
        <v>8593</v>
      </c>
    </row>
    <row r="2368" spans="1:73" ht="13.5" customHeight="1">
      <c r="A2368" s="7" t="str">
        <f>HYPERLINK("http://kyu.snu.ac.kr/sdhj/index.jsp?type=hj/GK14611_00IM0001_095b.jpg","1738_수남면_095b")</f>
        <v>1738_수남면_095b</v>
      </c>
      <c r="B2368" s="2">
        <v>1738</v>
      </c>
      <c r="C2368" s="2" t="s">
        <v>13556</v>
      </c>
      <c r="D2368" s="2" t="s">
        <v>13557</v>
      </c>
      <c r="E2368" s="2">
        <v>2367</v>
      </c>
      <c r="F2368" s="1">
        <v>9</v>
      </c>
      <c r="G2368" s="1" t="s">
        <v>3874</v>
      </c>
      <c r="H2368" s="1" t="s">
        <v>6270</v>
      </c>
      <c r="I2368" s="1">
        <v>3</v>
      </c>
      <c r="L2368" s="1">
        <v>1</v>
      </c>
      <c r="M2368" s="1" t="s">
        <v>12251</v>
      </c>
      <c r="N2368" s="1" t="s">
        <v>12252</v>
      </c>
      <c r="S2368" s="1" t="s">
        <v>131</v>
      </c>
      <c r="T2368" s="1" t="s">
        <v>6366</v>
      </c>
      <c r="U2368" s="1" t="s">
        <v>3980</v>
      </c>
      <c r="V2368" s="1" t="s">
        <v>6604</v>
      </c>
      <c r="Y2368" s="1" t="s">
        <v>3981</v>
      </c>
      <c r="Z2368" s="1" t="s">
        <v>7516</v>
      </c>
      <c r="AC2368" s="1">
        <v>25</v>
      </c>
      <c r="AD2368" s="1" t="s">
        <v>487</v>
      </c>
      <c r="AE2368" s="1" t="s">
        <v>8536</v>
      </c>
      <c r="BU2368" s="1" t="s">
        <v>3982</v>
      </c>
    </row>
    <row r="2369" spans="1:72" ht="13.5" customHeight="1">
      <c r="A2369" s="7" t="str">
        <f>HYPERLINK("http://kyu.snu.ac.kr/sdhj/index.jsp?type=hj/GK14611_00IM0001_095b.jpg","1738_수남면_095b")</f>
        <v>1738_수남면_095b</v>
      </c>
      <c r="B2369" s="2">
        <v>1738</v>
      </c>
      <c r="C2369" s="2" t="s">
        <v>13923</v>
      </c>
      <c r="D2369" s="2" t="s">
        <v>13924</v>
      </c>
      <c r="E2369" s="2">
        <v>2368</v>
      </c>
      <c r="F2369" s="1">
        <v>9</v>
      </c>
      <c r="G2369" s="1" t="s">
        <v>3874</v>
      </c>
      <c r="H2369" s="1" t="s">
        <v>6270</v>
      </c>
      <c r="I2369" s="1">
        <v>3</v>
      </c>
      <c r="L2369" s="1">
        <v>1</v>
      </c>
      <c r="M2369" s="1" t="s">
        <v>12251</v>
      </c>
      <c r="N2369" s="1" t="s">
        <v>12252</v>
      </c>
      <c r="S2369" s="1" t="s">
        <v>62</v>
      </c>
      <c r="T2369" s="1" t="s">
        <v>6363</v>
      </c>
      <c r="Y2369" s="1" t="s">
        <v>675</v>
      </c>
      <c r="Z2369" s="1" t="s">
        <v>7046</v>
      </c>
      <c r="AC2369" s="1">
        <v>9</v>
      </c>
      <c r="AD2369" s="1" t="s">
        <v>171</v>
      </c>
      <c r="AE2369" s="1" t="s">
        <v>8560</v>
      </c>
    </row>
    <row r="2370" spans="1:72" ht="13.5" customHeight="1">
      <c r="A2370" s="7" t="str">
        <f>HYPERLINK("http://kyu.snu.ac.kr/sdhj/index.jsp?type=hj/GK14611_00IM0001_095b.jpg","1738_수남면_095b")</f>
        <v>1738_수남면_095b</v>
      </c>
      <c r="B2370" s="2">
        <v>1738</v>
      </c>
      <c r="C2370" s="2" t="s">
        <v>13556</v>
      </c>
      <c r="D2370" s="2" t="s">
        <v>13557</v>
      </c>
      <c r="E2370" s="2">
        <v>2369</v>
      </c>
      <c r="F2370" s="1">
        <v>9</v>
      </c>
      <c r="G2370" s="1" t="s">
        <v>3874</v>
      </c>
      <c r="H2370" s="1" t="s">
        <v>6270</v>
      </c>
      <c r="I2370" s="1">
        <v>3</v>
      </c>
      <c r="L2370" s="1">
        <v>2</v>
      </c>
      <c r="M2370" s="1" t="s">
        <v>12253</v>
      </c>
      <c r="N2370" s="1" t="s">
        <v>12254</v>
      </c>
      <c r="T2370" s="1" t="s">
        <v>13905</v>
      </c>
      <c r="U2370" s="1" t="s">
        <v>13925</v>
      </c>
      <c r="V2370" s="1" t="s">
        <v>13926</v>
      </c>
      <c r="W2370" s="1" t="s">
        <v>117</v>
      </c>
      <c r="X2370" s="1" t="s">
        <v>6743</v>
      </c>
      <c r="Y2370" s="1" t="s">
        <v>3983</v>
      </c>
      <c r="Z2370" s="1" t="s">
        <v>7515</v>
      </c>
      <c r="AC2370" s="1">
        <v>45</v>
      </c>
      <c r="AD2370" s="1" t="s">
        <v>236</v>
      </c>
      <c r="AE2370" s="1" t="s">
        <v>8575</v>
      </c>
      <c r="AJ2370" s="1" t="s">
        <v>17</v>
      </c>
      <c r="AK2370" s="1" t="s">
        <v>8760</v>
      </c>
      <c r="AL2370" s="1" t="s">
        <v>3895</v>
      </c>
      <c r="AM2370" s="1" t="s">
        <v>13906</v>
      </c>
      <c r="AT2370" s="1" t="s">
        <v>79</v>
      </c>
      <c r="AU2370" s="1" t="s">
        <v>6493</v>
      </c>
      <c r="AV2370" s="1" t="s">
        <v>3896</v>
      </c>
      <c r="AW2370" s="1" t="s">
        <v>7522</v>
      </c>
      <c r="BG2370" s="1" t="s">
        <v>150</v>
      </c>
      <c r="BH2370" s="1" t="s">
        <v>8877</v>
      </c>
      <c r="BI2370" s="1" t="s">
        <v>13907</v>
      </c>
      <c r="BJ2370" s="1" t="s">
        <v>9187</v>
      </c>
      <c r="BK2370" s="1" t="s">
        <v>150</v>
      </c>
      <c r="BL2370" s="1" t="s">
        <v>8877</v>
      </c>
      <c r="BM2370" s="1" t="s">
        <v>6253</v>
      </c>
      <c r="BN2370" s="1" t="s">
        <v>9182</v>
      </c>
      <c r="BO2370" s="1" t="s">
        <v>44</v>
      </c>
      <c r="BP2370" s="1" t="s">
        <v>6520</v>
      </c>
      <c r="BQ2370" s="1" t="s">
        <v>3897</v>
      </c>
      <c r="BR2370" s="1" t="s">
        <v>10774</v>
      </c>
      <c r="BS2370" s="1" t="s">
        <v>1503</v>
      </c>
      <c r="BT2370" s="1" t="s">
        <v>11036</v>
      </c>
    </row>
    <row r="2371" spans="1:72" ht="13.5" customHeight="1">
      <c r="A2371" s="7" t="str">
        <f>HYPERLINK("http://kyu.snu.ac.kr/sdhj/index.jsp?type=hj/GK14611_00IM0001_095b.jpg","1738_수남면_095b")</f>
        <v>1738_수남면_095b</v>
      </c>
      <c r="B2371" s="2">
        <v>1738</v>
      </c>
      <c r="C2371" s="2" t="s">
        <v>13456</v>
      </c>
      <c r="D2371" s="2" t="s">
        <v>13457</v>
      </c>
      <c r="E2371" s="2">
        <v>2370</v>
      </c>
      <c r="F2371" s="1">
        <v>9</v>
      </c>
      <c r="G2371" s="1" t="s">
        <v>3874</v>
      </c>
      <c r="H2371" s="1" t="s">
        <v>6270</v>
      </c>
      <c r="I2371" s="1">
        <v>3</v>
      </c>
      <c r="L2371" s="1">
        <v>2</v>
      </c>
      <c r="M2371" s="1" t="s">
        <v>12253</v>
      </c>
      <c r="N2371" s="1" t="s">
        <v>12254</v>
      </c>
      <c r="S2371" s="1" t="s">
        <v>51</v>
      </c>
      <c r="T2371" s="1" t="s">
        <v>6364</v>
      </c>
      <c r="W2371" s="1" t="s">
        <v>2323</v>
      </c>
      <c r="X2371" s="1" t="s">
        <v>6744</v>
      </c>
      <c r="Y2371" s="1" t="s">
        <v>53</v>
      </c>
      <c r="Z2371" s="1" t="s">
        <v>6773</v>
      </c>
      <c r="AC2371" s="1">
        <v>55</v>
      </c>
      <c r="AD2371" s="1" t="s">
        <v>201</v>
      </c>
      <c r="AE2371" s="1" t="s">
        <v>8542</v>
      </c>
      <c r="AJ2371" s="1" t="s">
        <v>17</v>
      </c>
      <c r="AK2371" s="1" t="s">
        <v>8760</v>
      </c>
      <c r="AL2371" s="1" t="s">
        <v>207</v>
      </c>
      <c r="AM2371" s="1" t="s">
        <v>8740</v>
      </c>
      <c r="AT2371" s="1" t="s">
        <v>124</v>
      </c>
      <c r="AU2371" s="1" t="s">
        <v>6616</v>
      </c>
      <c r="AV2371" s="1" t="s">
        <v>3984</v>
      </c>
      <c r="AW2371" s="1" t="s">
        <v>9183</v>
      </c>
      <c r="BG2371" s="1" t="s">
        <v>150</v>
      </c>
      <c r="BH2371" s="1" t="s">
        <v>8877</v>
      </c>
      <c r="BI2371" s="1" t="s">
        <v>3985</v>
      </c>
      <c r="BJ2371" s="1" t="s">
        <v>9892</v>
      </c>
      <c r="BK2371" s="1" t="s">
        <v>81</v>
      </c>
      <c r="BL2371" s="1" t="s">
        <v>8866</v>
      </c>
      <c r="BM2371" s="1" t="s">
        <v>3986</v>
      </c>
      <c r="BN2371" s="1" t="s">
        <v>7126</v>
      </c>
      <c r="BO2371" s="1" t="s">
        <v>81</v>
      </c>
      <c r="BP2371" s="1" t="s">
        <v>8866</v>
      </c>
      <c r="BQ2371" s="1" t="s">
        <v>3987</v>
      </c>
      <c r="BR2371" s="1" t="s">
        <v>10773</v>
      </c>
      <c r="BS2371" s="1" t="s">
        <v>372</v>
      </c>
      <c r="BT2371" s="1" t="s">
        <v>8664</v>
      </c>
    </row>
    <row r="2372" spans="1:72" ht="13.5" customHeight="1">
      <c r="A2372" s="7" t="str">
        <f>HYPERLINK("http://kyu.snu.ac.kr/sdhj/index.jsp?type=hj/GK14611_00IM0001_095b.jpg","1738_수남면_095b")</f>
        <v>1738_수남면_095b</v>
      </c>
      <c r="B2372" s="2">
        <v>1738</v>
      </c>
      <c r="C2372" s="2" t="s">
        <v>13300</v>
      </c>
      <c r="D2372" s="2" t="s">
        <v>13301</v>
      </c>
      <c r="E2372" s="2">
        <v>2371</v>
      </c>
      <c r="F2372" s="1">
        <v>9</v>
      </c>
      <c r="G2372" s="1" t="s">
        <v>3874</v>
      </c>
      <c r="H2372" s="1" t="s">
        <v>6270</v>
      </c>
      <c r="I2372" s="1">
        <v>3</v>
      </c>
      <c r="L2372" s="1">
        <v>2</v>
      </c>
      <c r="M2372" s="1" t="s">
        <v>12253</v>
      </c>
      <c r="N2372" s="1" t="s">
        <v>12254</v>
      </c>
      <c r="S2372" s="1" t="s">
        <v>60</v>
      </c>
      <c r="T2372" s="1" t="s">
        <v>6373</v>
      </c>
      <c r="AC2372" s="1">
        <v>15</v>
      </c>
      <c r="AD2372" s="1" t="s">
        <v>379</v>
      </c>
      <c r="AE2372" s="1" t="s">
        <v>8553</v>
      </c>
    </row>
    <row r="2373" spans="1:72" ht="13.5" customHeight="1">
      <c r="A2373" s="7" t="str">
        <f>HYPERLINK("http://kyu.snu.ac.kr/sdhj/index.jsp?type=hj/GK14611_00IM0001_095b.jpg","1738_수남면_095b")</f>
        <v>1738_수남면_095b</v>
      </c>
      <c r="B2373" s="2">
        <v>1738</v>
      </c>
      <c r="C2373" s="2" t="s">
        <v>13911</v>
      </c>
      <c r="D2373" s="2" t="s">
        <v>13912</v>
      </c>
      <c r="E2373" s="2">
        <v>2372</v>
      </c>
      <c r="F2373" s="1">
        <v>9</v>
      </c>
      <c r="G2373" s="1" t="s">
        <v>3874</v>
      </c>
      <c r="H2373" s="1" t="s">
        <v>6270</v>
      </c>
      <c r="I2373" s="1">
        <v>3</v>
      </c>
      <c r="L2373" s="1">
        <v>3</v>
      </c>
      <c r="M2373" s="1" t="s">
        <v>12255</v>
      </c>
      <c r="N2373" s="1" t="s">
        <v>12256</v>
      </c>
      <c r="T2373" s="1" t="s">
        <v>12752</v>
      </c>
      <c r="U2373" s="1" t="s">
        <v>79</v>
      </c>
      <c r="V2373" s="1" t="s">
        <v>6493</v>
      </c>
      <c r="W2373" s="1" t="s">
        <v>117</v>
      </c>
      <c r="X2373" s="1" t="s">
        <v>6743</v>
      </c>
      <c r="Y2373" s="1" t="s">
        <v>2224</v>
      </c>
      <c r="Z2373" s="1" t="s">
        <v>7514</v>
      </c>
      <c r="AC2373" s="1">
        <v>63</v>
      </c>
      <c r="AD2373" s="1" t="s">
        <v>652</v>
      </c>
      <c r="AE2373" s="1" t="s">
        <v>8543</v>
      </c>
      <c r="AJ2373" s="1" t="s">
        <v>17</v>
      </c>
      <c r="AK2373" s="1" t="s">
        <v>8760</v>
      </c>
      <c r="AL2373" s="1" t="s">
        <v>702</v>
      </c>
      <c r="AM2373" s="1" t="s">
        <v>11062</v>
      </c>
      <c r="AT2373" s="1" t="s">
        <v>150</v>
      </c>
      <c r="AU2373" s="1" t="s">
        <v>8877</v>
      </c>
      <c r="AV2373" s="1" t="s">
        <v>3988</v>
      </c>
      <c r="AW2373" s="1" t="s">
        <v>7909</v>
      </c>
      <c r="BG2373" s="1" t="s">
        <v>150</v>
      </c>
      <c r="BH2373" s="1" t="s">
        <v>8877</v>
      </c>
      <c r="BI2373" s="1" t="s">
        <v>2685</v>
      </c>
      <c r="BJ2373" s="1" t="s">
        <v>7793</v>
      </c>
      <c r="BK2373" s="1" t="s">
        <v>81</v>
      </c>
      <c r="BL2373" s="1" t="s">
        <v>8866</v>
      </c>
      <c r="BM2373" s="1" t="s">
        <v>6253</v>
      </c>
      <c r="BN2373" s="1" t="s">
        <v>9182</v>
      </c>
      <c r="BO2373" s="1" t="s">
        <v>150</v>
      </c>
      <c r="BP2373" s="1" t="s">
        <v>8877</v>
      </c>
      <c r="BQ2373" s="1" t="s">
        <v>3989</v>
      </c>
      <c r="BR2373" s="1" t="s">
        <v>11332</v>
      </c>
      <c r="BS2373" s="1" t="s">
        <v>69</v>
      </c>
      <c r="BT2373" s="1" t="s">
        <v>8787</v>
      </c>
    </row>
    <row r="2374" spans="1:72" ht="13.5" customHeight="1">
      <c r="A2374" s="7" t="str">
        <f>HYPERLINK("http://kyu.snu.ac.kr/sdhj/index.jsp?type=hj/GK14611_00IM0001_095b.jpg","1738_수남면_095b")</f>
        <v>1738_수남면_095b</v>
      </c>
      <c r="B2374" s="2">
        <v>1738</v>
      </c>
      <c r="C2374" s="2" t="s">
        <v>12725</v>
      </c>
      <c r="D2374" s="2" t="s">
        <v>12726</v>
      </c>
      <c r="E2374" s="2">
        <v>2373</v>
      </c>
      <c r="F2374" s="1">
        <v>9</v>
      </c>
      <c r="G2374" s="1" t="s">
        <v>3874</v>
      </c>
      <c r="H2374" s="1" t="s">
        <v>6270</v>
      </c>
      <c r="I2374" s="1">
        <v>3</v>
      </c>
      <c r="L2374" s="1">
        <v>3</v>
      </c>
      <c r="M2374" s="1" t="s">
        <v>12255</v>
      </c>
      <c r="N2374" s="1" t="s">
        <v>12256</v>
      </c>
      <c r="S2374" s="1" t="s">
        <v>51</v>
      </c>
      <c r="T2374" s="1" t="s">
        <v>6364</v>
      </c>
      <c r="W2374" s="1" t="s">
        <v>66</v>
      </c>
      <c r="X2374" s="1" t="s">
        <v>11719</v>
      </c>
      <c r="Y2374" s="1" t="s">
        <v>53</v>
      </c>
      <c r="Z2374" s="1" t="s">
        <v>6773</v>
      </c>
      <c r="AC2374" s="1">
        <v>65</v>
      </c>
      <c r="AD2374" s="1" t="s">
        <v>180</v>
      </c>
      <c r="AE2374" s="1" t="s">
        <v>8530</v>
      </c>
      <c r="AJ2374" s="1" t="s">
        <v>17</v>
      </c>
      <c r="AK2374" s="1" t="s">
        <v>8760</v>
      </c>
      <c r="AL2374" s="1" t="s">
        <v>97</v>
      </c>
      <c r="AM2374" s="1" t="s">
        <v>8768</v>
      </c>
      <c r="AT2374" s="1" t="s">
        <v>46</v>
      </c>
      <c r="AU2374" s="1" t="s">
        <v>6649</v>
      </c>
      <c r="AV2374" s="1" t="s">
        <v>6253</v>
      </c>
      <c r="AW2374" s="1" t="s">
        <v>9182</v>
      </c>
      <c r="BG2374" s="1" t="s">
        <v>46</v>
      </c>
      <c r="BH2374" s="1" t="s">
        <v>6649</v>
      </c>
      <c r="BI2374" s="1" t="s">
        <v>1292</v>
      </c>
      <c r="BJ2374" s="1" t="s">
        <v>7804</v>
      </c>
      <c r="BK2374" s="1" t="s">
        <v>46</v>
      </c>
      <c r="BL2374" s="1" t="s">
        <v>6649</v>
      </c>
      <c r="BM2374" s="1" t="s">
        <v>3990</v>
      </c>
      <c r="BN2374" s="1" t="s">
        <v>10337</v>
      </c>
      <c r="BO2374" s="1" t="s">
        <v>46</v>
      </c>
      <c r="BP2374" s="1" t="s">
        <v>6649</v>
      </c>
      <c r="BQ2374" s="1" t="s">
        <v>1393</v>
      </c>
      <c r="BR2374" s="1" t="s">
        <v>9062</v>
      </c>
    </row>
    <row r="2375" spans="1:72" ht="13.5" customHeight="1">
      <c r="A2375" s="7" t="str">
        <f>HYPERLINK("http://kyu.snu.ac.kr/sdhj/index.jsp?type=hj/GK14611_00IM0001_095b.jpg","1738_수남면_095b")</f>
        <v>1738_수남면_095b</v>
      </c>
      <c r="B2375" s="2">
        <v>1738</v>
      </c>
      <c r="C2375" s="2" t="s">
        <v>13854</v>
      </c>
      <c r="D2375" s="2" t="s">
        <v>12681</v>
      </c>
      <c r="E2375" s="2">
        <v>2374</v>
      </c>
      <c r="F2375" s="1">
        <v>9</v>
      </c>
      <c r="G2375" s="1" t="s">
        <v>3874</v>
      </c>
      <c r="H2375" s="1" t="s">
        <v>6270</v>
      </c>
      <c r="I2375" s="1">
        <v>3</v>
      </c>
      <c r="L2375" s="1">
        <v>3</v>
      </c>
      <c r="M2375" s="1" t="s">
        <v>12255</v>
      </c>
      <c r="N2375" s="1" t="s">
        <v>12256</v>
      </c>
      <c r="S2375" s="1" t="s">
        <v>62</v>
      </c>
      <c r="T2375" s="1" t="s">
        <v>6363</v>
      </c>
      <c r="AF2375" s="1" t="s">
        <v>128</v>
      </c>
      <c r="AG2375" s="1" t="s">
        <v>6421</v>
      </c>
    </row>
    <row r="2376" spans="1:72" ht="13.5" customHeight="1">
      <c r="A2376" s="7" t="str">
        <f>HYPERLINK("http://kyu.snu.ac.kr/sdhj/index.jsp?type=hj/GK14611_00IM0001_095b.jpg","1738_수남면_095b")</f>
        <v>1738_수남면_095b</v>
      </c>
      <c r="B2376" s="2">
        <v>1738</v>
      </c>
      <c r="C2376" s="2" t="s">
        <v>12695</v>
      </c>
      <c r="D2376" s="2" t="s">
        <v>12696</v>
      </c>
      <c r="E2376" s="2">
        <v>2375</v>
      </c>
      <c r="F2376" s="1">
        <v>9</v>
      </c>
      <c r="G2376" s="1" t="s">
        <v>3874</v>
      </c>
      <c r="H2376" s="1" t="s">
        <v>6270</v>
      </c>
      <c r="I2376" s="1">
        <v>3</v>
      </c>
      <c r="L2376" s="1">
        <v>3</v>
      </c>
      <c r="M2376" s="1" t="s">
        <v>12255</v>
      </c>
      <c r="N2376" s="1" t="s">
        <v>12256</v>
      </c>
      <c r="T2376" s="1" t="s">
        <v>13276</v>
      </c>
      <c r="U2376" s="1" t="s">
        <v>181</v>
      </c>
      <c r="V2376" s="1" t="s">
        <v>6448</v>
      </c>
      <c r="Y2376" s="1" t="s">
        <v>6190</v>
      </c>
      <c r="Z2376" s="1" t="s">
        <v>6912</v>
      </c>
      <c r="AC2376" s="1">
        <v>61</v>
      </c>
      <c r="AD2376" s="1" t="s">
        <v>108</v>
      </c>
      <c r="AE2376" s="1" t="s">
        <v>8540</v>
      </c>
    </row>
    <row r="2377" spans="1:72" ht="13.5" customHeight="1">
      <c r="A2377" s="7" t="str">
        <f>HYPERLINK("http://kyu.snu.ac.kr/sdhj/index.jsp?type=hj/GK14611_00IM0001_095b.jpg","1738_수남면_095b")</f>
        <v>1738_수남면_095b</v>
      </c>
      <c r="B2377" s="2">
        <v>1738</v>
      </c>
      <c r="C2377" s="2" t="s">
        <v>12695</v>
      </c>
      <c r="D2377" s="2" t="s">
        <v>12696</v>
      </c>
      <c r="E2377" s="2">
        <v>2376</v>
      </c>
      <c r="F2377" s="1">
        <v>9</v>
      </c>
      <c r="G2377" s="1" t="s">
        <v>3874</v>
      </c>
      <c r="H2377" s="1" t="s">
        <v>6270</v>
      </c>
      <c r="I2377" s="1">
        <v>3</v>
      </c>
      <c r="L2377" s="1">
        <v>3</v>
      </c>
      <c r="M2377" s="1" t="s">
        <v>12255</v>
      </c>
      <c r="N2377" s="1" t="s">
        <v>12256</v>
      </c>
      <c r="T2377" s="1" t="s">
        <v>13276</v>
      </c>
      <c r="U2377" s="1" t="s">
        <v>181</v>
      </c>
      <c r="V2377" s="1" t="s">
        <v>6448</v>
      </c>
      <c r="Y2377" s="1" t="s">
        <v>13918</v>
      </c>
      <c r="Z2377" s="1" t="s">
        <v>11734</v>
      </c>
      <c r="AF2377" s="1" t="s">
        <v>455</v>
      </c>
      <c r="AG2377" s="1" t="s">
        <v>8591</v>
      </c>
      <c r="AH2377" s="1" t="s">
        <v>3991</v>
      </c>
      <c r="AI2377" s="1" t="s">
        <v>8698</v>
      </c>
      <c r="BB2377" s="1" t="s">
        <v>239</v>
      </c>
      <c r="BC2377" s="1" t="s">
        <v>6489</v>
      </c>
      <c r="BF2377" s="1" t="s">
        <v>11491</v>
      </c>
    </row>
    <row r="2378" spans="1:72" ht="13.5" customHeight="1">
      <c r="A2378" s="7" t="str">
        <f>HYPERLINK("http://kyu.snu.ac.kr/sdhj/index.jsp?type=hj/GK14611_00IM0001_095b.jpg","1738_수남면_095b")</f>
        <v>1738_수남면_095b</v>
      </c>
      <c r="B2378" s="2">
        <v>1738</v>
      </c>
      <c r="C2378" s="2" t="s">
        <v>12735</v>
      </c>
      <c r="D2378" s="2" t="s">
        <v>12736</v>
      </c>
      <c r="E2378" s="2">
        <v>2377</v>
      </c>
      <c r="F2378" s="1">
        <v>9</v>
      </c>
      <c r="G2378" s="1" t="s">
        <v>3874</v>
      </c>
      <c r="H2378" s="1" t="s">
        <v>6270</v>
      </c>
      <c r="I2378" s="1">
        <v>3</v>
      </c>
      <c r="L2378" s="1">
        <v>3</v>
      </c>
      <c r="M2378" s="1" t="s">
        <v>12255</v>
      </c>
      <c r="N2378" s="1" t="s">
        <v>12256</v>
      </c>
      <c r="T2378" s="1" t="s">
        <v>13276</v>
      </c>
      <c r="U2378" s="1" t="s">
        <v>181</v>
      </c>
      <c r="V2378" s="1" t="s">
        <v>6448</v>
      </c>
      <c r="Y2378" s="1" t="s">
        <v>3992</v>
      </c>
      <c r="Z2378" s="1" t="s">
        <v>7513</v>
      </c>
      <c r="AC2378" s="1">
        <v>7</v>
      </c>
      <c r="AD2378" s="1" t="s">
        <v>392</v>
      </c>
      <c r="AE2378" s="1" t="s">
        <v>8532</v>
      </c>
      <c r="BB2378" s="1" t="s">
        <v>239</v>
      </c>
      <c r="BC2378" s="1" t="s">
        <v>6489</v>
      </c>
      <c r="BF2378" s="1" t="s">
        <v>11491</v>
      </c>
    </row>
    <row r="2379" spans="1:72" ht="13.5" customHeight="1">
      <c r="A2379" s="7" t="str">
        <f>HYPERLINK("http://kyu.snu.ac.kr/sdhj/index.jsp?type=hj/GK14611_00IM0001_095b.jpg","1738_수남면_095b")</f>
        <v>1738_수남면_095b</v>
      </c>
      <c r="B2379" s="2">
        <v>1738</v>
      </c>
      <c r="C2379" s="2" t="s">
        <v>12735</v>
      </c>
      <c r="D2379" s="2" t="s">
        <v>12736</v>
      </c>
      <c r="E2379" s="2">
        <v>2378</v>
      </c>
      <c r="F2379" s="1">
        <v>9</v>
      </c>
      <c r="G2379" s="1" t="s">
        <v>3874</v>
      </c>
      <c r="H2379" s="1" t="s">
        <v>6270</v>
      </c>
      <c r="I2379" s="1">
        <v>3</v>
      </c>
      <c r="L2379" s="1">
        <v>3</v>
      </c>
      <c r="M2379" s="1" t="s">
        <v>12255</v>
      </c>
      <c r="N2379" s="1" t="s">
        <v>12256</v>
      </c>
      <c r="T2379" s="1" t="s">
        <v>13276</v>
      </c>
      <c r="U2379" s="1" t="s">
        <v>241</v>
      </c>
      <c r="V2379" s="1" t="s">
        <v>6447</v>
      </c>
      <c r="Y2379" s="1" t="s">
        <v>3993</v>
      </c>
      <c r="Z2379" s="1" t="s">
        <v>7512</v>
      </c>
      <c r="AC2379" s="1">
        <v>53</v>
      </c>
      <c r="AD2379" s="1" t="s">
        <v>423</v>
      </c>
      <c r="AE2379" s="1" t="s">
        <v>6457</v>
      </c>
      <c r="AF2379" s="1" t="s">
        <v>531</v>
      </c>
      <c r="AG2379" s="1" t="s">
        <v>8592</v>
      </c>
    </row>
    <row r="2380" spans="1:72" ht="13.5" customHeight="1">
      <c r="A2380" s="7" t="str">
        <f>HYPERLINK("http://kyu.snu.ac.kr/sdhj/index.jsp?type=hj/GK14611_00IM0001_095b.jpg","1738_수남면_095b")</f>
        <v>1738_수남면_095b</v>
      </c>
      <c r="B2380" s="2">
        <v>1738</v>
      </c>
      <c r="C2380" s="2" t="s">
        <v>12695</v>
      </c>
      <c r="D2380" s="2" t="s">
        <v>12696</v>
      </c>
      <c r="E2380" s="2">
        <v>2379</v>
      </c>
      <c r="F2380" s="1">
        <v>9</v>
      </c>
      <c r="G2380" s="1" t="s">
        <v>3874</v>
      </c>
      <c r="H2380" s="1" t="s">
        <v>6270</v>
      </c>
      <c r="I2380" s="1">
        <v>3</v>
      </c>
      <c r="L2380" s="1">
        <v>3</v>
      </c>
      <c r="M2380" s="1" t="s">
        <v>12255</v>
      </c>
      <c r="N2380" s="1" t="s">
        <v>12256</v>
      </c>
      <c r="T2380" s="1" t="s">
        <v>13276</v>
      </c>
      <c r="U2380" s="1" t="s">
        <v>181</v>
      </c>
      <c r="V2380" s="1" t="s">
        <v>6448</v>
      </c>
      <c r="Y2380" s="1" t="s">
        <v>2776</v>
      </c>
      <c r="Z2380" s="1" t="s">
        <v>7511</v>
      </c>
      <c r="AC2380" s="1">
        <v>87</v>
      </c>
      <c r="AD2380" s="1" t="s">
        <v>476</v>
      </c>
      <c r="AE2380" s="1" t="s">
        <v>7652</v>
      </c>
      <c r="AF2380" s="1" t="s">
        <v>417</v>
      </c>
      <c r="AG2380" s="1" t="s">
        <v>8591</v>
      </c>
      <c r="AH2380" s="1" t="s">
        <v>1996</v>
      </c>
      <c r="AI2380" s="1" t="s">
        <v>8697</v>
      </c>
    </row>
    <row r="2381" spans="1:72" ht="13.5" customHeight="1">
      <c r="A2381" s="7" t="str">
        <f>HYPERLINK("http://kyu.snu.ac.kr/sdhj/index.jsp?type=hj/GK14611_00IM0001_095b.jpg","1738_수남면_095b")</f>
        <v>1738_수남면_095b</v>
      </c>
      <c r="B2381" s="2">
        <v>1738</v>
      </c>
      <c r="C2381" s="2" t="s">
        <v>12695</v>
      </c>
      <c r="D2381" s="2" t="s">
        <v>12696</v>
      </c>
      <c r="E2381" s="2">
        <v>2380</v>
      </c>
      <c r="F2381" s="1">
        <v>9</v>
      </c>
      <c r="G2381" s="1" t="s">
        <v>3874</v>
      </c>
      <c r="H2381" s="1" t="s">
        <v>6270</v>
      </c>
      <c r="I2381" s="1">
        <v>3</v>
      </c>
      <c r="L2381" s="1">
        <v>4</v>
      </c>
      <c r="M2381" s="1" t="s">
        <v>12257</v>
      </c>
      <c r="N2381" s="1" t="s">
        <v>12258</v>
      </c>
      <c r="T2381" s="1" t="s">
        <v>13927</v>
      </c>
      <c r="U2381" s="1" t="s">
        <v>159</v>
      </c>
      <c r="V2381" s="1" t="s">
        <v>6472</v>
      </c>
      <c r="W2381" s="1" t="s">
        <v>153</v>
      </c>
      <c r="X2381" s="1" t="s">
        <v>6765</v>
      </c>
      <c r="Y2381" s="1" t="s">
        <v>3994</v>
      </c>
      <c r="Z2381" s="1" t="s">
        <v>7510</v>
      </c>
      <c r="AC2381" s="1">
        <v>51</v>
      </c>
      <c r="AD2381" s="1" t="s">
        <v>77</v>
      </c>
      <c r="AE2381" s="1" t="s">
        <v>8410</v>
      </c>
      <c r="AJ2381" s="1" t="s">
        <v>17</v>
      </c>
      <c r="AK2381" s="1" t="s">
        <v>8760</v>
      </c>
      <c r="AL2381" s="1" t="s">
        <v>3920</v>
      </c>
      <c r="AM2381" s="1" t="s">
        <v>8778</v>
      </c>
      <c r="AT2381" s="1" t="s">
        <v>81</v>
      </c>
      <c r="AU2381" s="1" t="s">
        <v>8866</v>
      </c>
      <c r="AV2381" s="1" t="s">
        <v>3995</v>
      </c>
      <c r="AW2381" s="1" t="s">
        <v>7126</v>
      </c>
      <c r="BG2381" s="1" t="s">
        <v>81</v>
      </c>
      <c r="BH2381" s="1" t="s">
        <v>8866</v>
      </c>
      <c r="BI2381" s="1" t="s">
        <v>3996</v>
      </c>
      <c r="BJ2381" s="1" t="s">
        <v>9891</v>
      </c>
      <c r="BK2381" s="1" t="s">
        <v>81</v>
      </c>
      <c r="BL2381" s="1" t="s">
        <v>8866</v>
      </c>
      <c r="BM2381" s="1" t="s">
        <v>3923</v>
      </c>
      <c r="BN2381" s="1" t="s">
        <v>10336</v>
      </c>
      <c r="BO2381" s="1" t="s">
        <v>775</v>
      </c>
      <c r="BP2381" s="1" t="s">
        <v>6695</v>
      </c>
      <c r="BQ2381" s="1" t="s">
        <v>3924</v>
      </c>
      <c r="BR2381" s="1" t="s">
        <v>11390</v>
      </c>
      <c r="BS2381" s="1" t="s">
        <v>285</v>
      </c>
      <c r="BT2381" s="1" t="s">
        <v>8520</v>
      </c>
    </row>
    <row r="2382" spans="1:72" ht="13.5" customHeight="1">
      <c r="A2382" s="7" t="str">
        <f>HYPERLINK("http://kyu.snu.ac.kr/sdhj/index.jsp?type=hj/GK14611_00IM0001_095b.jpg","1738_수남면_095b")</f>
        <v>1738_수남면_095b</v>
      </c>
      <c r="B2382" s="2">
        <v>1738</v>
      </c>
      <c r="C2382" s="2" t="s">
        <v>12779</v>
      </c>
      <c r="D2382" s="2" t="s">
        <v>12780</v>
      </c>
      <c r="E2382" s="2">
        <v>2381</v>
      </c>
      <c r="F2382" s="1">
        <v>9</v>
      </c>
      <c r="G2382" s="1" t="s">
        <v>3874</v>
      </c>
      <c r="H2382" s="1" t="s">
        <v>6270</v>
      </c>
      <c r="I2382" s="1">
        <v>3</v>
      </c>
      <c r="L2382" s="1">
        <v>4</v>
      </c>
      <c r="M2382" s="1" t="s">
        <v>12257</v>
      </c>
      <c r="N2382" s="1" t="s">
        <v>12258</v>
      </c>
      <c r="S2382" s="1" t="s">
        <v>51</v>
      </c>
      <c r="T2382" s="1" t="s">
        <v>6364</v>
      </c>
      <c r="W2382" s="1" t="s">
        <v>52</v>
      </c>
      <c r="X2382" s="1" t="s">
        <v>6724</v>
      </c>
      <c r="Y2382" s="1" t="s">
        <v>170</v>
      </c>
      <c r="Z2382" s="1" t="s">
        <v>6819</v>
      </c>
      <c r="AC2382" s="1">
        <v>48</v>
      </c>
      <c r="AD2382" s="1" t="s">
        <v>259</v>
      </c>
      <c r="AE2382" s="1" t="s">
        <v>8571</v>
      </c>
      <c r="AJ2382" s="1" t="s">
        <v>173</v>
      </c>
      <c r="AK2382" s="1" t="s">
        <v>8258</v>
      </c>
      <c r="AL2382" s="1" t="s">
        <v>55</v>
      </c>
      <c r="AM2382" s="1" t="s">
        <v>8766</v>
      </c>
      <c r="AT2382" s="1" t="s">
        <v>159</v>
      </c>
      <c r="AU2382" s="1" t="s">
        <v>6472</v>
      </c>
      <c r="AV2382" s="1" t="s">
        <v>3997</v>
      </c>
      <c r="AW2382" s="1" t="s">
        <v>9181</v>
      </c>
      <c r="BG2382" s="1" t="s">
        <v>81</v>
      </c>
      <c r="BH2382" s="1" t="s">
        <v>8866</v>
      </c>
      <c r="BI2382" s="1" t="s">
        <v>3998</v>
      </c>
      <c r="BJ2382" s="1" t="s">
        <v>9890</v>
      </c>
      <c r="BK2382" s="1" t="s">
        <v>775</v>
      </c>
      <c r="BL2382" s="1" t="s">
        <v>6695</v>
      </c>
      <c r="BM2382" s="1" t="s">
        <v>3999</v>
      </c>
      <c r="BN2382" s="1" t="s">
        <v>9259</v>
      </c>
      <c r="BO2382" s="1" t="s">
        <v>81</v>
      </c>
      <c r="BP2382" s="1" t="s">
        <v>8866</v>
      </c>
      <c r="BQ2382" s="1" t="s">
        <v>4000</v>
      </c>
      <c r="BR2382" s="1" t="s">
        <v>10772</v>
      </c>
      <c r="BS2382" s="1" t="s">
        <v>78</v>
      </c>
      <c r="BT2382" s="1" t="s">
        <v>8776</v>
      </c>
    </row>
    <row r="2383" spans="1:72" ht="13.5" customHeight="1">
      <c r="A2383" s="7" t="str">
        <f>HYPERLINK("http://kyu.snu.ac.kr/sdhj/index.jsp?type=hj/GK14611_00IM0001_095b.jpg","1738_수남면_095b")</f>
        <v>1738_수남면_095b</v>
      </c>
      <c r="B2383" s="2">
        <v>1738</v>
      </c>
      <c r="C2383" s="2" t="s">
        <v>12727</v>
      </c>
      <c r="D2383" s="2" t="s">
        <v>12728</v>
      </c>
      <c r="E2383" s="2">
        <v>2382</v>
      </c>
      <c r="F2383" s="1">
        <v>9</v>
      </c>
      <c r="G2383" s="1" t="s">
        <v>3874</v>
      </c>
      <c r="H2383" s="1" t="s">
        <v>6270</v>
      </c>
      <c r="I2383" s="1">
        <v>3</v>
      </c>
      <c r="L2383" s="1">
        <v>4</v>
      </c>
      <c r="M2383" s="1" t="s">
        <v>12257</v>
      </c>
      <c r="N2383" s="1" t="s">
        <v>12258</v>
      </c>
      <c r="T2383" s="1" t="s">
        <v>13928</v>
      </c>
      <c r="U2383" s="1" t="s">
        <v>181</v>
      </c>
      <c r="V2383" s="1" t="s">
        <v>6448</v>
      </c>
      <c r="Y2383" s="1" t="s">
        <v>1044</v>
      </c>
      <c r="Z2383" s="1" t="s">
        <v>7083</v>
      </c>
      <c r="AC2383" s="1">
        <v>66</v>
      </c>
      <c r="AD2383" s="1" t="s">
        <v>130</v>
      </c>
      <c r="AE2383" s="1" t="s">
        <v>8580</v>
      </c>
      <c r="AG2383" s="1" t="s">
        <v>13929</v>
      </c>
      <c r="AI2383" s="1" t="s">
        <v>8520</v>
      </c>
      <c r="BB2383" s="1" t="s">
        <v>181</v>
      </c>
      <c r="BC2383" s="1" t="s">
        <v>6448</v>
      </c>
      <c r="BD2383" s="1" t="s">
        <v>4001</v>
      </c>
      <c r="BE2383" s="1" t="s">
        <v>9580</v>
      </c>
      <c r="BF2383" s="1" t="s">
        <v>11491</v>
      </c>
    </row>
    <row r="2384" spans="1:72" ht="13.5" customHeight="1">
      <c r="A2384" s="7" t="str">
        <f>HYPERLINK("http://kyu.snu.ac.kr/sdhj/index.jsp?type=hj/GK14611_00IM0001_095b.jpg","1738_수남면_095b")</f>
        <v>1738_수남면_095b</v>
      </c>
      <c r="B2384" s="2">
        <v>1738</v>
      </c>
      <c r="C2384" s="2" t="s">
        <v>12735</v>
      </c>
      <c r="D2384" s="2" t="s">
        <v>12736</v>
      </c>
      <c r="E2384" s="2">
        <v>2383</v>
      </c>
      <c r="F2384" s="1">
        <v>9</v>
      </c>
      <c r="G2384" s="1" t="s">
        <v>3874</v>
      </c>
      <c r="H2384" s="1" t="s">
        <v>6270</v>
      </c>
      <c r="I2384" s="1">
        <v>3</v>
      </c>
      <c r="L2384" s="1">
        <v>4</v>
      </c>
      <c r="M2384" s="1" t="s">
        <v>12257</v>
      </c>
      <c r="N2384" s="1" t="s">
        <v>12258</v>
      </c>
      <c r="T2384" s="1" t="s">
        <v>13928</v>
      </c>
      <c r="U2384" s="1" t="s">
        <v>241</v>
      </c>
      <c r="V2384" s="1" t="s">
        <v>6447</v>
      </c>
      <c r="Y2384" s="1" t="s">
        <v>4002</v>
      </c>
      <c r="Z2384" s="1" t="s">
        <v>7084</v>
      </c>
      <c r="AC2384" s="1">
        <v>54</v>
      </c>
      <c r="AD2384" s="1" t="s">
        <v>511</v>
      </c>
      <c r="AE2384" s="1" t="s">
        <v>8566</v>
      </c>
      <c r="AG2384" s="1" t="s">
        <v>13929</v>
      </c>
      <c r="AI2384" s="1" t="s">
        <v>8520</v>
      </c>
      <c r="BC2384" s="1" t="s">
        <v>6448</v>
      </c>
      <c r="BE2384" s="1" t="s">
        <v>9580</v>
      </c>
      <c r="BF2384" s="1" t="s">
        <v>11492</v>
      </c>
    </row>
    <row r="2385" spans="1:72" ht="13.5" customHeight="1">
      <c r="A2385" s="7" t="str">
        <f>HYPERLINK("http://kyu.snu.ac.kr/sdhj/index.jsp?type=hj/GK14611_00IM0001_095b.jpg","1738_수남면_095b")</f>
        <v>1738_수남면_095b</v>
      </c>
      <c r="B2385" s="2">
        <v>1738</v>
      </c>
      <c r="C2385" s="2" t="s">
        <v>12735</v>
      </c>
      <c r="D2385" s="2" t="s">
        <v>12736</v>
      </c>
      <c r="E2385" s="2">
        <v>2384</v>
      </c>
      <c r="F2385" s="1">
        <v>9</v>
      </c>
      <c r="G2385" s="1" t="s">
        <v>3874</v>
      </c>
      <c r="H2385" s="1" t="s">
        <v>6270</v>
      </c>
      <c r="I2385" s="1">
        <v>3</v>
      </c>
      <c r="L2385" s="1">
        <v>4</v>
      </c>
      <c r="M2385" s="1" t="s">
        <v>12257</v>
      </c>
      <c r="N2385" s="1" t="s">
        <v>12258</v>
      </c>
      <c r="T2385" s="1" t="s">
        <v>13928</v>
      </c>
      <c r="U2385" s="1" t="s">
        <v>241</v>
      </c>
      <c r="V2385" s="1" t="s">
        <v>6447</v>
      </c>
      <c r="Y2385" s="1" t="s">
        <v>4003</v>
      </c>
      <c r="Z2385" s="1" t="s">
        <v>7509</v>
      </c>
      <c r="AC2385" s="1">
        <v>42</v>
      </c>
      <c r="AD2385" s="1" t="s">
        <v>636</v>
      </c>
      <c r="AE2385" s="1" t="s">
        <v>8539</v>
      </c>
      <c r="AF2385" s="1" t="s">
        <v>11525</v>
      </c>
      <c r="AG2385" s="1" t="s">
        <v>11668</v>
      </c>
      <c r="AH2385" s="1" t="s">
        <v>285</v>
      </c>
      <c r="AI2385" s="1" t="s">
        <v>8520</v>
      </c>
      <c r="BC2385" s="1" t="s">
        <v>6448</v>
      </c>
      <c r="BE2385" s="1" t="s">
        <v>9580</v>
      </c>
      <c r="BF2385" s="1" t="s">
        <v>11546</v>
      </c>
    </row>
    <row r="2386" spans="1:72" ht="13.5" customHeight="1">
      <c r="A2386" s="7" t="str">
        <f>HYPERLINK("http://kyu.snu.ac.kr/sdhj/index.jsp?type=hj/GK14611_00IM0001_095b.jpg","1738_수남면_095b")</f>
        <v>1738_수남면_095b</v>
      </c>
      <c r="B2386" s="2">
        <v>1738</v>
      </c>
      <c r="C2386" s="2" t="s">
        <v>12735</v>
      </c>
      <c r="D2386" s="2" t="s">
        <v>12736</v>
      </c>
      <c r="E2386" s="2">
        <v>2385</v>
      </c>
      <c r="F2386" s="1">
        <v>9</v>
      </c>
      <c r="G2386" s="1" t="s">
        <v>3874</v>
      </c>
      <c r="H2386" s="1" t="s">
        <v>6270</v>
      </c>
      <c r="I2386" s="1">
        <v>3</v>
      </c>
      <c r="L2386" s="1">
        <v>4</v>
      </c>
      <c r="M2386" s="1" t="s">
        <v>12257</v>
      </c>
      <c r="N2386" s="1" t="s">
        <v>12258</v>
      </c>
      <c r="T2386" s="1" t="s">
        <v>13928</v>
      </c>
      <c r="U2386" s="1" t="s">
        <v>181</v>
      </c>
      <c r="V2386" s="1" t="s">
        <v>6448</v>
      </c>
      <c r="Y2386" s="1" t="s">
        <v>4004</v>
      </c>
      <c r="Z2386" s="1" t="s">
        <v>7508</v>
      </c>
      <c r="AC2386" s="1">
        <v>40</v>
      </c>
      <c r="AD2386" s="1" t="s">
        <v>89</v>
      </c>
      <c r="AE2386" s="1" t="s">
        <v>8545</v>
      </c>
      <c r="BC2386" s="1" t="s">
        <v>6448</v>
      </c>
      <c r="BE2386" s="1" t="s">
        <v>9580</v>
      </c>
      <c r="BF2386" s="1" t="s">
        <v>11554</v>
      </c>
    </row>
    <row r="2387" spans="1:72" ht="13.5" customHeight="1">
      <c r="A2387" s="7" t="str">
        <f>HYPERLINK("http://kyu.snu.ac.kr/sdhj/index.jsp?type=hj/GK14611_00IM0001_095b.jpg","1738_수남면_095b")</f>
        <v>1738_수남면_095b</v>
      </c>
      <c r="B2387" s="2">
        <v>1738</v>
      </c>
      <c r="C2387" s="2" t="s">
        <v>12735</v>
      </c>
      <c r="D2387" s="2" t="s">
        <v>12736</v>
      </c>
      <c r="E2387" s="2">
        <v>2386</v>
      </c>
      <c r="F2387" s="1">
        <v>9</v>
      </c>
      <c r="G2387" s="1" t="s">
        <v>3874</v>
      </c>
      <c r="H2387" s="1" t="s">
        <v>6270</v>
      </c>
      <c r="I2387" s="1">
        <v>3</v>
      </c>
      <c r="L2387" s="1">
        <v>4</v>
      </c>
      <c r="M2387" s="1" t="s">
        <v>12257</v>
      </c>
      <c r="N2387" s="1" t="s">
        <v>12258</v>
      </c>
      <c r="T2387" s="1" t="s">
        <v>13928</v>
      </c>
      <c r="U2387" s="1" t="s">
        <v>241</v>
      </c>
      <c r="V2387" s="1" t="s">
        <v>6447</v>
      </c>
      <c r="Y2387" s="1" t="s">
        <v>4005</v>
      </c>
      <c r="Z2387" s="1" t="s">
        <v>7507</v>
      </c>
      <c r="AC2387" s="1">
        <v>18</v>
      </c>
      <c r="AD2387" s="1" t="s">
        <v>558</v>
      </c>
      <c r="AE2387" s="1" t="s">
        <v>8559</v>
      </c>
      <c r="AG2387" s="1" t="s">
        <v>13929</v>
      </c>
      <c r="AI2387" s="1" t="s">
        <v>8696</v>
      </c>
      <c r="BB2387" s="1" t="s">
        <v>239</v>
      </c>
      <c r="BC2387" s="1" t="s">
        <v>6489</v>
      </c>
      <c r="BF2387" s="1" t="s">
        <v>11491</v>
      </c>
    </row>
    <row r="2388" spans="1:72" ht="13.5" customHeight="1">
      <c r="A2388" s="7" t="str">
        <f>HYPERLINK("http://kyu.snu.ac.kr/sdhj/index.jsp?type=hj/GK14611_00IM0001_095b.jpg","1738_수남면_095b")</f>
        <v>1738_수남면_095b</v>
      </c>
      <c r="B2388" s="2">
        <v>1738</v>
      </c>
      <c r="C2388" s="2" t="s">
        <v>12735</v>
      </c>
      <c r="D2388" s="2" t="s">
        <v>12736</v>
      </c>
      <c r="E2388" s="2">
        <v>2387</v>
      </c>
      <c r="F2388" s="1">
        <v>9</v>
      </c>
      <c r="G2388" s="1" t="s">
        <v>3874</v>
      </c>
      <c r="H2388" s="1" t="s">
        <v>6270</v>
      </c>
      <c r="I2388" s="1">
        <v>3</v>
      </c>
      <c r="L2388" s="1">
        <v>4</v>
      </c>
      <c r="M2388" s="1" t="s">
        <v>12257</v>
      </c>
      <c r="N2388" s="1" t="s">
        <v>12258</v>
      </c>
      <c r="T2388" s="1" t="s">
        <v>13928</v>
      </c>
      <c r="U2388" s="1" t="s">
        <v>241</v>
      </c>
      <c r="V2388" s="1" t="s">
        <v>6447</v>
      </c>
      <c r="Y2388" s="1" t="s">
        <v>4006</v>
      </c>
      <c r="Z2388" s="1" t="s">
        <v>6841</v>
      </c>
      <c r="AC2388" s="1">
        <v>14</v>
      </c>
      <c r="AD2388" s="1" t="s">
        <v>210</v>
      </c>
      <c r="AE2388" s="1" t="s">
        <v>8582</v>
      </c>
      <c r="AG2388" s="1" t="s">
        <v>13929</v>
      </c>
      <c r="AI2388" s="1" t="s">
        <v>8696</v>
      </c>
      <c r="BC2388" s="1" t="s">
        <v>6489</v>
      </c>
      <c r="BF2388" s="1" t="s">
        <v>11492</v>
      </c>
    </row>
    <row r="2389" spans="1:72" ht="13.5" customHeight="1">
      <c r="A2389" s="7" t="str">
        <f>HYPERLINK("http://kyu.snu.ac.kr/sdhj/index.jsp?type=hj/GK14611_00IM0001_095b.jpg","1738_수남면_095b")</f>
        <v>1738_수남면_095b</v>
      </c>
      <c r="B2389" s="2">
        <v>1738</v>
      </c>
      <c r="C2389" s="2" t="s">
        <v>12735</v>
      </c>
      <c r="D2389" s="2" t="s">
        <v>12736</v>
      </c>
      <c r="E2389" s="2">
        <v>2388</v>
      </c>
      <c r="F2389" s="1">
        <v>9</v>
      </c>
      <c r="G2389" s="1" t="s">
        <v>3874</v>
      </c>
      <c r="H2389" s="1" t="s">
        <v>6270</v>
      </c>
      <c r="I2389" s="1">
        <v>3</v>
      </c>
      <c r="L2389" s="1">
        <v>4</v>
      </c>
      <c r="M2389" s="1" t="s">
        <v>12257</v>
      </c>
      <c r="N2389" s="1" t="s">
        <v>12258</v>
      </c>
      <c r="T2389" s="1" t="s">
        <v>13928</v>
      </c>
      <c r="U2389" s="1" t="s">
        <v>181</v>
      </c>
      <c r="V2389" s="1" t="s">
        <v>6448</v>
      </c>
      <c r="Y2389" s="1" t="s">
        <v>4007</v>
      </c>
      <c r="Z2389" s="1" t="s">
        <v>7506</v>
      </c>
      <c r="AC2389" s="1">
        <v>8</v>
      </c>
      <c r="AD2389" s="1" t="s">
        <v>580</v>
      </c>
      <c r="AE2389" s="1" t="s">
        <v>8555</v>
      </c>
      <c r="AF2389" s="1" t="s">
        <v>11526</v>
      </c>
      <c r="AG2389" s="1" t="s">
        <v>11704</v>
      </c>
      <c r="AH2389" s="1" t="s">
        <v>4008</v>
      </c>
      <c r="AI2389" s="1" t="s">
        <v>8696</v>
      </c>
      <c r="BC2389" s="1" t="s">
        <v>6489</v>
      </c>
      <c r="BF2389" s="1" t="s">
        <v>11522</v>
      </c>
    </row>
    <row r="2390" spans="1:72" ht="13.5" customHeight="1">
      <c r="A2390" s="7" t="str">
        <f>HYPERLINK("http://kyu.snu.ac.kr/sdhj/index.jsp?type=hj/GK14611_00IM0001_095b.jpg","1738_수남면_095b")</f>
        <v>1738_수남면_095b</v>
      </c>
      <c r="B2390" s="2">
        <v>1738</v>
      </c>
      <c r="C2390" s="2" t="s">
        <v>12735</v>
      </c>
      <c r="D2390" s="2" t="s">
        <v>12736</v>
      </c>
      <c r="E2390" s="2">
        <v>2389</v>
      </c>
      <c r="F2390" s="1">
        <v>9</v>
      </c>
      <c r="G2390" s="1" t="s">
        <v>3874</v>
      </c>
      <c r="H2390" s="1" t="s">
        <v>6270</v>
      </c>
      <c r="I2390" s="1">
        <v>3</v>
      </c>
      <c r="L2390" s="1">
        <v>4</v>
      </c>
      <c r="M2390" s="1" t="s">
        <v>12257</v>
      </c>
      <c r="N2390" s="1" t="s">
        <v>12258</v>
      </c>
      <c r="T2390" s="1" t="s">
        <v>13928</v>
      </c>
      <c r="U2390" s="1" t="s">
        <v>241</v>
      </c>
      <c r="V2390" s="1" t="s">
        <v>6447</v>
      </c>
      <c r="Y2390" s="1" t="s">
        <v>1281</v>
      </c>
      <c r="Z2390" s="1" t="s">
        <v>7227</v>
      </c>
      <c r="AC2390" s="1">
        <v>55</v>
      </c>
      <c r="AD2390" s="1" t="s">
        <v>201</v>
      </c>
      <c r="AE2390" s="1" t="s">
        <v>8542</v>
      </c>
      <c r="AF2390" s="1" t="s">
        <v>630</v>
      </c>
      <c r="AG2390" s="1" t="s">
        <v>8630</v>
      </c>
      <c r="AT2390" s="1" t="s">
        <v>241</v>
      </c>
      <c r="AU2390" s="1" t="s">
        <v>6447</v>
      </c>
      <c r="AV2390" s="1" t="s">
        <v>4009</v>
      </c>
      <c r="AW2390" s="1" t="s">
        <v>9180</v>
      </c>
      <c r="BB2390" s="1" t="s">
        <v>483</v>
      </c>
      <c r="BC2390" s="1" t="s">
        <v>8801</v>
      </c>
      <c r="BF2390" s="1" t="s">
        <v>11492</v>
      </c>
    </row>
    <row r="2391" spans="1:72" ht="13.5" customHeight="1">
      <c r="A2391" s="7" t="str">
        <f>HYPERLINK("http://kyu.snu.ac.kr/sdhj/index.jsp?type=hj/GK14611_00IM0001_095b.jpg","1738_수남면_095b")</f>
        <v>1738_수남면_095b</v>
      </c>
      <c r="B2391" s="2">
        <v>1738</v>
      </c>
      <c r="C2391" s="2" t="s">
        <v>12735</v>
      </c>
      <c r="D2391" s="2" t="s">
        <v>12736</v>
      </c>
      <c r="E2391" s="2">
        <v>2390</v>
      </c>
      <c r="F2391" s="1">
        <v>9</v>
      </c>
      <c r="G2391" s="1" t="s">
        <v>3874</v>
      </c>
      <c r="H2391" s="1" t="s">
        <v>6270</v>
      </c>
      <c r="I2391" s="1">
        <v>3</v>
      </c>
      <c r="L2391" s="1">
        <v>4</v>
      </c>
      <c r="M2391" s="1" t="s">
        <v>12257</v>
      </c>
      <c r="N2391" s="1" t="s">
        <v>12258</v>
      </c>
      <c r="T2391" s="1" t="s">
        <v>13928</v>
      </c>
      <c r="U2391" s="1" t="s">
        <v>241</v>
      </c>
      <c r="V2391" s="1" t="s">
        <v>6447</v>
      </c>
      <c r="Y2391" s="1" t="s">
        <v>4010</v>
      </c>
      <c r="Z2391" s="1" t="s">
        <v>7505</v>
      </c>
      <c r="AF2391" s="1" t="s">
        <v>417</v>
      </c>
      <c r="AG2391" s="1" t="s">
        <v>8591</v>
      </c>
      <c r="AH2391" s="1" t="s">
        <v>372</v>
      </c>
      <c r="AI2391" s="1" t="s">
        <v>8664</v>
      </c>
      <c r="BB2391" s="1" t="s">
        <v>181</v>
      </c>
      <c r="BC2391" s="1" t="s">
        <v>6448</v>
      </c>
      <c r="BD2391" s="1" t="s">
        <v>2381</v>
      </c>
      <c r="BE2391" s="1" t="s">
        <v>11486</v>
      </c>
      <c r="BF2391" s="1" t="s">
        <v>11491</v>
      </c>
    </row>
    <row r="2392" spans="1:72" ht="13.5" customHeight="1">
      <c r="A2392" s="7" t="str">
        <f>HYPERLINK("http://kyu.snu.ac.kr/sdhj/index.jsp?type=hj/GK14611_00IM0001_095b.jpg","1738_수남면_095b")</f>
        <v>1738_수남면_095b</v>
      </c>
      <c r="B2392" s="2">
        <v>1738</v>
      </c>
      <c r="C2392" s="2" t="s">
        <v>12735</v>
      </c>
      <c r="D2392" s="2" t="s">
        <v>12736</v>
      </c>
      <c r="E2392" s="2">
        <v>2391</v>
      </c>
      <c r="F2392" s="1">
        <v>9</v>
      </c>
      <c r="G2392" s="1" t="s">
        <v>3874</v>
      </c>
      <c r="H2392" s="1" t="s">
        <v>6270</v>
      </c>
      <c r="I2392" s="1">
        <v>3</v>
      </c>
      <c r="L2392" s="1">
        <v>4</v>
      </c>
      <c r="M2392" s="1" t="s">
        <v>12257</v>
      </c>
      <c r="N2392" s="1" t="s">
        <v>12258</v>
      </c>
      <c r="T2392" s="1" t="s">
        <v>13928</v>
      </c>
      <c r="U2392" s="1" t="s">
        <v>181</v>
      </c>
      <c r="V2392" s="1" t="s">
        <v>6448</v>
      </c>
      <c r="Y2392" s="1" t="s">
        <v>4011</v>
      </c>
      <c r="Z2392" s="1" t="s">
        <v>7504</v>
      </c>
      <c r="AC2392" s="1">
        <v>39</v>
      </c>
      <c r="AD2392" s="1" t="s">
        <v>93</v>
      </c>
      <c r="AE2392" s="1" t="s">
        <v>8534</v>
      </c>
      <c r="AT2392" s="1" t="s">
        <v>241</v>
      </c>
      <c r="AU2392" s="1" t="s">
        <v>6447</v>
      </c>
      <c r="AV2392" s="1" t="s">
        <v>4012</v>
      </c>
      <c r="AW2392" s="1" t="s">
        <v>9179</v>
      </c>
      <c r="BB2392" s="1" t="s">
        <v>483</v>
      </c>
      <c r="BC2392" s="1" t="s">
        <v>8801</v>
      </c>
      <c r="BF2392" s="1" t="s">
        <v>11491</v>
      </c>
    </row>
    <row r="2393" spans="1:72" ht="13.5" customHeight="1">
      <c r="A2393" s="7" t="str">
        <f>HYPERLINK("http://kyu.snu.ac.kr/sdhj/index.jsp?type=hj/GK14611_00IM0001_095b.jpg","1738_수남면_095b")</f>
        <v>1738_수남면_095b</v>
      </c>
      <c r="B2393" s="2">
        <v>1738</v>
      </c>
      <c r="C2393" s="2" t="s">
        <v>12735</v>
      </c>
      <c r="D2393" s="2" t="s">
        <v>12736</v>
      </c>
      <c r="E2393" s="2">
        <v>2392</v>
      </c>
      <c r="F2393" s="1">
        <v>9</v>
      </c>
      <c r="G2393" s="1" t="s">
        <v>3874</v>
      </c>
      <c r="H2393" s="1" t="s">
        <v>6270</v>
      </c>
      <c r="I2393" s="1">
        <v>3</v>
      </c>
      <c r="L2393" s="1">
        <v>4</v>
      </c>
      <c r="M2393" s="1" t="s">
        <v>12257</v>
      </c>
      <c r="N2393" s="1" t="s">
        <v>12258</v>
      </c>
      <c r="T2393" s="1" t="s">
        <v>13928</v>
      </c>
      <c r="U2393" s="1" t="s">
        <v>241</v>
      </c>
      <c r="V2393" s="1" t="s">
        <v>6447</v>
      </c>
      <c r="Y2393" s="1" t="s">
        <v>4013</v>
      </c>
      <c r="Z2393" s="1" t="s">
        <v>7503</v>
      </c>
      <c r="AC2393" s="1">
        <v>37</v>
      </c>
      <c r="AD2393" s="1" t="s">
        <v>189</v>
      </c>
      <c r="AE2393" s="1" t="s">
        <v>8533</v>
      </c>
      <c r="AF2393" s="1" t="s">
        <v>1458</v>
      </c>
      <c r="AG2393" s="1" t="s">
        <v>8601</v>
      </c>
      <c r="BB2393" s="1" t="s">
        <v>181</v>
      </c>
      <c r="BC2393" s="1" t="s">
        <v>6448</v>
      </c>
      <c r="BD2393" s="1" t="s">
        <v>13930</v>
      </c>
      <c r="BE2393" s="1" t="s">
        <v>11579</v>
      </c>
      <c r="BF2393" s="1" t="s">
        <v>11491</v>
      </c>
    </row>
    <row r="2394" spans="1:72" ht="13.5" customHeight="1">
      <c r="A2394" s="7" t="str">
        <f>HYPERLINK("http://kyu.snu.ac.kr/sdhj/index.jsp?type=hj/GK14611_00IM0001_095b.jpg","1738_수남면_095b")</f>
        <v>1738_수남면_095b</v>
      </c>
      <c r="B2394" s="2">
        <v>1738</v>
      </c>
      <c r="C2394" s="2" t="s">
        <v>12735</v>
      </c>
      <c r="D2394" s="2" t="s">
        <v>12736</v>
      </c>
      <c r="E2394" s="2">
        <v>2393</v>
      </c>
      <c r="F2394" s="1">
        <v>9</v>
      </c>
      <c r="G2394" s="1" t="s">
        <v>3874</v>
      </c>
      <c r="H2394" s="1" t="s">
        <v>6270</v>
      </c>
      <c r="I2394" s="1">
        <v>3</v>
      </c>
      <c r="L2394" s="1">
        <v>4</v>
      </c>
      <c r="M2394" s="1" t="s">
        <v>12257</v>
      </c>
      <c r="N2394" s="1" t="s">
        <v>12258</v>
      </c>
      <c r="T2394" s="1" t="s">
        <v>13928</v>
      </c>
      <c r="U2394" s="1" t="s">
        <v>181</v>
      </c>
      <c r="V2394" s="1" t="s">
        <v>6448</v>
      </c>
      <c r="Y2394" s="1" t="s">
        <v>3627</v>
      </c>
      <c r="Z2394" s="1" t="s">
        <v>7187</v>
      </c>
      <c r="AC2394" s="1">
        <v>29</v>
      </c>
      <c r="AD2394" s="1" t="s">
        <v>433</v>
      </c>
      <c r="AE2394" s="1" t="s">
        <v>8537</v>
      </c>
      <c r="BC2394" s="1" t="s">
        <v>13931</v>
      </c>
      <c r="BE2394" s="1" t="s">
        <v>13932</v>
      </c>
      <c r="BF2394" s="1" t="s">
        <v>11492</v>
      </c>
    </row>
    <row r="2395" spans="1:72" ht="13.5" customHeight="1">
      <c r="A2395" s="7" t="str">
        <f>HYPERLINK("http://kyu.snu.ac.kr/sdhj/index.jsp?type=hj/GK14611_00IM0001_095b.jpg","1738_수남면_095b")</f>
        <v>1738_수남면_095b</v>
      </c>
      <c r="B2395" s="2">
        <v>1738</v>
      </c>
      <c r="C2395" s="2" t="s">
        <v>12735</v>
      </c>
      <c r="D2395" s="2" t="s">
        <v>12736</v>
      </c>
      <c r="E2395" s="2">
        <v>2394</v>
      </c>
      <c r="F2395" s="1">
        <v>9</v>
      </c>
      <c r="G2395" s="1" t="s">
        <v>3874</v>
      </c>
      <c r="H2395" s="1" t="s">
        <v>6270</v>
      </c>
      <c r="I2395" s="1">
        <v>3</v>
      </c>
      <c r="L2395" s="1">
        <v>4</v>
      </c>
      <c r="M2395" s="1" t="s">
        <v>12257</v>
      </c>
      <c r="N2395" s="1" t="s">
        <v>12258</v>
      </c>
      <c r="T2395" s="1" t="s">
        <v>13928</v>
      </c>
      <c r="U2395" s="1" t="s">
        <v>241</v>
      </c>
      <c r="V2395" s="1" t="s">
        <v>6447</v>
      </c>
      <c r="Y2395" s="1" t="s">
        <v>56</v>
      </c>
      <c r="Z2395" s="1" t="s">
        <v>7502</v>
      </c>
      <c r="AC2395" s="1">
        <v>59</v>
      </c>
      <c r="AD2395" s="1" t="s">
        <v>154</v>
      </c>
      <c r="AE2395" s="1" t="s">
        <v>8577</v>
      </c>
      <c r="AF2395" s="1" t="s">
        <v>417</v>
      </c>
      <c r="AG2395" s="1" t="s">
        <v>8591</v>
      </c>
      <c r="AH2395" s="1" t="s">
        <v>372</v>
      </c>
      <c r="AI2395" s="1" t="s">
        <v>8664</v>
      </c>
      <c r="AV2395" s="1" t="s">
        <v>4014</v>
      </c>
      <c r="AW2395" s="1" t="s">
        <v>8982</v>
      </c>
      <c r="BB2395" s="1" t="s">
        <v>181</v>
      </c>
      <c r="BC2395" s="1" t="s">
        <v>6448</v>
      </c>
      <c r="BD2395" s="1" t="s">
        <v>2713</v>
      </c>
      <c r="BE2395" s="1" t="s">
        <v>9579</v>
      </c>
      <c r="BF2395" s="1" t="s">
        <v>11491</v>
      </c>
    </row>
    <row r="2396" spans="1:72" ht="13.5" customHeight="1">
      <c r="A2396" s="7" t="str">
        <f>HYPERLINK("http://kyu.snu.ac.kr/sdhj/index.jsp?type=hj/GK14611_00IM0001_095b.jpg","1738_수남면_095b")</f>
        <v>1738_수남면_095b</v>
      </c>
      <c r="B2396" s="2">
        <v>1738</v>
      </c>
      <c r="C2396" s="2" t="s">
        <v>12735</v>
      </c>
      <c r="D2396" s="2" t="s">
        <v>12736</v>
      </c>
      <c r="E2396" s="2">
        <v>2395</v>
      </c>
      <c r="F2396" s="1">
        <v>9</v>
      </c>
      <c r="G2396" s="1" t="s">
        <v>3874</v>
      </c>
      <c r="H2396" s="1" t="s">
        <v>6270</v>
      </c>
      <c r="I2396" s="1">
        <v>3</v>
      </c>
      <c r="L2396" s="1">
        <v>4</v>
      </c>
      <c r="M2396" s="1" t="s">
        <v>12257</v>
      </c>
      <c r="N2396" s="1" t="s">
        <v>12258</v>
      </c>
      <c r="T2396" s="1" t="s">
        <v>13928</v>
      </c>
      <c r="U2396" s="1" t="s">
        <v>181</v>
      </c>
      <c r="V2396" s="1" t="s">
        <v>6448</v>
      </c>
      <c r="Y2396" s="1" t="s">
        <v>2858</v>
      </c>
      <c r="Z2396" s="1" t="s">
        <v>7501</v>
      </c>
      <c r="AC2396" s="1">
        <v>53</v>
      </c>
      <c r="AD2396" s="1" t="s">
        <v>423</v>
      </c>
      <c r="AE2396" s="1" t="s">
        <v>6457</v>
      </c>
      <c r="BB2396" s="1" t="s">
        <v>181</v>
      </c>
      <c r="BC2396" s="1" t="s">
        <v>6448</v>
      </c>
      <c r="BD2396" s="1" t="s">
        <v>13933</v>
      </c>
      <c r="BE2396" s="1" t="s">
        <v>11576</v>
      </c>
      <c r="BF2396" s="1" t="s">
        <v>11491</v>
      </c>
    </row>
    <row r="2397" spans="1:72" ht="13.5" customHeight="1">
      <c r="A2397" s="7" t="str">
        <f>HYPERLINK("http://kyu.snu.ac.kr/sdhj/index.jsp?type=hj/GK14611_00IM0001_095b.jpg","1738_수남면_095b")</f>
        <v>1738_수남면_095b</v>
      </c>
      <c r="B2397" s="2">
        <v>1738</v>
      </c>
      <c r="C2397" s="2" t="s">
        <v>12735</v>
      </c>
      <c r="D2397" s="2" t="s">
        <v>12736</v>
      </c>
      <c r="E2397" s="2">
        <v>2396</v>
      </c>
      <c r="F2397" s="1">
        <v>9</v>
      </c>
      <c r="G2397" s="1" t="s">
        <v>3874</v>
      </c>
      <c r="H2397" s="1" t="s">
        <v>6270</v>
      </c>
      <c r="I2397" s="1">
        <v>3</v>
      </c>
      <c r="L2397" s="1">
        <v>4</v>
      </c>
      <c r="M2397" s="1" t="s">
        <v>12257</v>
      </c>
      <c r="N2397" s="1" t="s">
        <v>12258</v>
      </c>
      <c r="T2397" s="1" t="s">
        <v>13928</v>
      </c>
      <c r="U2397" s="1" t="s">
        <v>181</v>
      </c>
      <c r="V2397" s="1" t="s">
        <v>6448</v>
      </c>
      <c r="Y2397" s="1" t="s">
        <v>4015</v>
      </c>
      <c r="Z2397" s="1" t="s">
        <v>6772</v>
      </c>
      <c r="AF2397" s="1" t="s">
        <v>822</v>
      </c>
      <c r="AG2397" s="1" t="s">
        <v>8598</v>
      </c>
      <c r="BB2397" s="1" t="s">
        <v>181</v>
      </c>
      <c r="BC2397" s="1" t="s">
        <v>6448</v>
      </c>
      <c r="BD2397" s="1" t="s">
        <v>4016</v>
      </c>
      <c r="BE2397" s="1" t="s">
        <v>9578</v>
      </c>
      <c r="BF2397" s="1" t="s">
        <v>11522</v>
      </c>
    </row>
    <row r="2398" spans="1:72" ht="13.5" customHeight="1">
      <c r="A2398" s="7" t="str">
        <f>HYPERLINK("http://kyu.snu.ac.kr/sdhj/index.jsp?type=hj/GK14611_00IM0001_095b.jpg","1738_수남면_095b")</f>
        <v>1738_수남면_095b</v>
      </c>
      <c r="B2398" s="2">
        <v>1738</v>
      </c>
      <c r="C2398" s="2" t="s">
        <v>12735</v>
      </c>
      <c r="D2398" s="2" t="s">
        <v>12736</v>
      </c>
      <c r="E2398" s="2">
        <v>2397</v>
      </c>
      <c r="F2398" s="1">
        <v>9</v>
      </c>
      <c r="G2398" s="1" t="s">
        <v>3874</v>
      </c>
      <c r="H2398" s="1" t="s">
        <v>6270</v>
      </c>
      <c r="I2398" s="1">
        <v>3</v>
      </c>
      <c r="L2398" s="1">
        <v>5</v>
      </c>
      <c r="M2398" s="1" t="s">
        <v>12259</v>
      </c>
      <c r="N2398" s="1" t="s">
        <v>6306</v>
      </c>
      <c r="O2398" s="1" t="s">
        <v>6</v>
      </c>
      <c r="P2398" s="1" t="s">
        <v>6347</v>
      </c>
      <c r="T2398" s="1" t="s">
        <v>12683</v>
      </c>
      <c r="U2398" s="1" t="s">
        <v>368</v>
      </c>
      <c r="V2398" s="1" t="s">
        <v>6464</v>
      </c>
      <c r="W2398" s="1" t="s">
        <v>213</v>
      </c>
      <c r="X2398" s="1" t="s">
        <v>6725</v>
      </c>
      <c r="Y2398" s="1" t="s">
        <v>4017</v>
      </c>
      <c r="Z2398" s="1" t="s">
        <v>7500</v>
      </c>
      <c r="AC2398" s="1">
        <v>68</v>
      </c>
      <c r="AD2398" s="1" t="s">
        <v>580</v>
      </c>
      <c r="AE2398" s="1" t="s">
        <v>8555</v>
      </c>
      <c r="AJ2398" s="1" t="s">
        <v>17</v>
      </c>
      <c r="AK2398" s="1" t="s">
        <v>8760</v>
      </c>
      <c r="AL2398" s="1" t="s">
        <v>215</v>
      </c>
      <c r="AM2398" s="1" t="s">
        <v>8769</v>
      </c>
      <c r="AT2398" s="1" t="s">
        <v>46</v>
      </c>
      <c r="AU2398" s="1" t="s">
        <v>6649</v>
      </c>
      <c r="AV2398" s="1" t="s">
        <v>2513</v>
      </c>
      <c r="AW2398" s="1" t="s">
        <v>11487</v>
      </c>
      <c r="BG2398" s="1" t="s">
        <v>46</v>
      </c>
      <c r="BH2398" s="1" t="s">
        <v>6649</v>
      </c>
      <c r="BI2398" s="1" t="s">
        <v>4018</v>
      </c>
      <c r="BJ2398" s="1" t="s">
        <v>9889</v>
      </c>
      <c r="BK2398" s="1" t="s">
        <v>46</v>
      </c>
      <c r="BL2398" s="1" t="s">
        <v>6649</v>
      </c>
      <c r="BM2398" s="1" t="s">
        <v>4019</v>
      </c>
      <c r="BN2398" s="1" t="s">
        <v>10335</v>
      </c>
      <c r="BO2398" s="1" t="s">
        <v>79</v>
      </c>
      <c r="BP2398" s="1" t="s">
        <v>6493</v>
      </c>
      <c r="BQ2398" s="1" t="s">
        <v>4020</v>
      </c>
      <c r="BR2398" s="1" t="s">
        <v>11198</v>
      </c>
      <c r="BS2398" s="1" t="s">
        <v>4021</v>
      </c>
      <c r="BT2398" s="1" t="s">
        <v>11014</v>
      </c>
    </row>
    <row r="2399" spans="1:72" ht="13.5" customHeight="1">
      <c r="A2399" s="7" t="str">
        <f>HYPERLINK("http://kyu.snu.ac.kr/sdhj/index.jsp?type=hj/GK14611_00IM0001_095b.jpg","1738_수남면_095b")</f>
        <v>1738_수남면_095b</v>
      </c>
      <c r="B2399" s="2">
        <v>1738</v>
      </c>
      <c r="C2399" s="2" t="s">
        <v>12764</v>
      </c>
      <c r="D2399" s="2" t="s">
        <v>12765</v>
      </c>
      <c r="E2399" s="2">
        <v>2398</v>
      </c>
      <c r="F2399" s="1">
        <v>9</v>
      </c>
      <c r="G2399" s="1" t="s">
        <v>3874</v>
      </c>
      <c r="H2399" s="1" t="s">
        <v>6270</v>
      </c>
      <c r="I2399" s="1">
        <v>3</v>
      </c>
      <c r="L2399" s="1">
        <v>5</v>
      </c>
      <c r="M2399" s="1" t="s">
        <v>12259</v>
      </c>
      <c r="N2399" s="1" t="s">
        <v>6306</v>
      </c>
      <c r="S2399" s="1" t="s">
        <v>51</v>
      </c>
      <c r="T2399" s="1" t="s">
        <v>6364</v>
      </c>
      <c r="W2399" s="1" t="s">
        <v>873</v>
      </c>
      <c r="X2399" s="1" t="s">
        <v>6753</v>
      </c>
      <c r="Y2399" s="1" t="s">
        <v>53</v>
      </c>
      <c r="Z2399" s="1" t="s">
        <v>6773</v>
      </c>
      <c r="AC2399" s="1">
        <v>58</v>
      </c>
      <c r="AD2399" s="1" t="s">
        <v>249</v>
      </c>
      <c r="AE2399" s="1" t="s">
        <v>8549</v>
      </c>
      <c r="AJ2399" s="1" t="s">
        <v>17</v>
      </c>
      <c r="AK2399" s="1" t="s">
        <v>8760</v>
      </c>
      <c r="AL2399" s="1" t="s">
        <v>1353</v>
      </c>
      <c r="AM2399" s="1" t="s">
        <v>8793</v>
      </c>
      <c r="AT2399" s="1" t="s">
        <v>81</v>
      </c>
      <c r="AU2399" s="1" t="s">
        <v>8866</v>
      </c>
      <c r="AV2399" s="1" t="s">
        <v>4022</v>
      </c>
      <c r="AW2399" s="1" t="s">
        <v>9178</v>
      </c>
      <c r="BG2399" s="1" t="s">
        <v>150</v>
      </c>
      <c r="BH2399" s="1" t="s">
        <v>8877</v>
      </c>
      <c r="BI2399" s="1" t="s">
        <v>4023</v>
      </c>
      <c r="BJ2399" s="1" t="s">
        <v>9764</v>
      </c>
      <c r="BK2399" s="1" t="s">
        <v>46</v>
      </c>
      <c r="BL2399" s="1" t="s">
        <v>6649</v>
      </c>
      <c r="BM2399" s="1" t="s">
        <v>4024</v>
      </c>
      <c r="BN2399" s="1" t="s">
        <v>10334</v>
      </c>
      <c r="BO2399" s="1" t="s">
        <v>150</v>
      </c>
      <c r="BP2399" s="1" t="s">
        <v>8877</v>
      </c>
      <c r="BQ2399" s="1" t="s">
        <v>4025</v>
      </c>
      <c r="BR2399" s="1" t="s">
        <v>10771</v>
      </c>
      <c r="BS2399" s="1" t="s">
        <v>1418</v>
      </c>
      <c r="BT2399" s="1" t="s">
        <v>8739</v>
      </c>
    </row>
    <row r="2400" spans="1:72" ht="13.5" customHeight="1">
      <c r="A2400" s="7" t="str">
        <f>HYPERLINK("http://kyu.snu.ac.kr/sdhj/index.jsp?type=hj/GK14611_00IM0001_095b.jpg","1738_수남면_095b")</f>
        <v>1738_수남면_095b</v>
      </c>
      <c r="B2400" s="2">
        <v>1738</v>
      </c>
      <c r="C2400" s="2" t="s">
        <v>13303</v>
      </c>
      <c r="D2400" s="2" t="s">
        <v>13304</v>
      </c>
      <c r="E2400" s="2">
        <v>2399</v>
      </c>
      <c r="F2400" s="1">
        <v>9</v>
      </c>
      <c r="G2400" s="1" t="s">
        <v>3874</v>
      </c>
      <c r="H2400" s="1" t="s">
        <v>6270</v>
      </c>
      <c r="I2400" s="1">
        <v>3</v>
      </c>
      <c r="L2400" s="1">
        <v>5</v>
      </c>
      <c r="M2400" s="1" t="s">
        <v>12259</v>
      </c>
      <c r="N2400" s="1" t="s">
        <v>6306</v>
      </c>
      <c r="S2400" s="1" t="s">
        <v>83</v>
      </c>
      <c r="T2400" s="1" t="s">
        <v>6369</v>
      </c>
      <c r="U2400" s="1" t="s">
        <v>4026</v>
      </c>
      <c r="V2400" s="1" t="s">
        <v>6603</v>
      </c>
      <c r="Y2400" s="1" t="s">
        <v>4027</v>
      </c>
      <c r="Z2400" s="1" t="s">
        <v>7499</v>
      </c>
      <c r="AC2400" s="1">
        <v>25</v>
      </c>
      <c r="AD2400" s="1" t="s">
        <v>487</v>
      </c>
      <c r="AE2400" s="1" t="s">
        <v>8536</v>
      </c>
    </row>
    <row r="2401" spans="1:72" ht="13.5" customHeight="1">
      <c r="A2401" s="7" t="str">
        <f>HYPERLINK("http://kyu.snu.ac.kr/sdhj/index.jsp?type=hj/GK14611_00IM0001_096a.jpg","1738_수남면_096a")</f>
        <v>1738_수남면_096a</v>
      </c>
      <c r="B2401" s="2">
        <v>1738</v>
      </c>
      <c r="C2401" s="2" t="s">
        <v>12811</v>
      </c>
      <c r="D2401" s="2" t="s">
        <v>12812</v>
      </c>
      <c r="E2401" s="2">
        <v>2400</v>
      </c>
      <c r="F2401" s="1">
        <v>9</v>
      </c>
      <c r="G2401" s="1" t="s">
        <v>3874</v>
      </c>
      <c r="H2401" s="1" t="s">
        <v>6270</v>
      </c>
      <c r="I2401" s="1">
        <v>4</v>
      </c>
      <c r="J2401" s="1" t="s">
        <v>4028</v>
      </c>
      <c r="K2401" s="1" t="s">
        <v>6305</v>
      </c>
      <c r="L2401" s="1">
        <v>1</v>
      </c>
      <c r="M2401" s="1" t="s">
        <v>12260</v>
      </c>
      <c r="N2401" s="1" t="s">
        <v>12261</v>
      </c>
      <c r="T2401" s="1" t="s">
        <v>13934</v>
      </c>
      <c r="U2401" s="1" t="s">
        <v>159</v>
      </c>
      <c r="V2401" s="1" t="s">
        <v>6472</v>
      </c>
      <c r="W2401" s="1" t="s">
        <v>169</v>
      </c>
      <c r="X2401" s="1" t="s">
        <v>6718</v>
      </c>
      <c r="Y2401" s="1" t="s">
        <v>4029</v>
      </c>
      <c r="Z2401" s="1" t="s">
        <v>7498</v>
      </c>
      <c r="AC2401" s="1">
        <v>59</v>
      </c>
      <c r="AD2401" s="1" t="s">
        <v>154</v>
      </c>
      <c r="AE2401" s="1" t="s">
        <v>8577</v>
      </c>
      <c r="AJ2401" s="1" t="s">
        <v>17</v>
      </c>
      <c r="AK2401" s="1" t="s">
        <v>8760</v>
      </c>
      <c r="AL2401" s="1" t="s">
        <v>207</v>
      </c>
      <c r="AM2401" s="1" t="s">
        <v>8740</v>
      </c>
      <c r="AT2401" s="1" t="s">
        <v>883</v>
      </c>
      <c r="AU2401" s="1" t="s">
        <v>11443</v>
      </c>
      <c r="AV2401" s="1" t="s">
        <v>3966</v>
      </c>
      <c r="AW2401" s="1" t="s">
        <v>9109</v>
      </c>
      <c r="BG2401" s="1" t="s">
        <v>81</v>
      </c>
      <c r="BH2401" s="1" t="s">
        <v>8866</v>
      </c>
      <c r="BI2401" s="1" t="s">
        <v>3967</v>
      </c>
      <c r="BJ2401" s="1" t="s">
        <v>9844</v>
      </c>
      <c r="BK2401" s="1" t="s">
        <v>780</v>
      </c>
      <c r="BL2401" s="1" t="s">
        <v>6538</v>
      </c>
      <c r="BM2401" s="1" t="s">
        <v>4030</v>
      </c>
      <c r="BN2401" s="1" t="s">
        <v>10305</v>
      </c>
      <c r="BO2401" s="1" t="s">
        <v>81</v>
      </c>
      <c r="BP2401" s="1" t="s">
        <v>8866</v>
      </c>
      <c r="BQ2401" s="1" t="s">
        <v>4031</v>
      </c>
      <c r="BR2401" s="1" t="s">
        <v>10715</v>
      </c>
      <c r="BS2401" s="1" t="s">
        <v>4032</v>
      </c>
      <c r="BT2401" s="1" t="s">
        <v>11011</v>
      </c>
    </row>
    <row r="2402" spans="1:72" ht="13.5" customHeight="1">
      <c r="A2402" s="7" t="str">
        <f>HYPERLINK("http://kyu.snu.ac.kr/sdhj/index.jsp?type=hj/GK14611_00IM0001_096a.jpg","1738_수남면_096a")</f>
        <v>1738_수남면_096a</v>
      </c>
      <c r="B2402" s="2">
        <v>1738</v>
      </c>
      <c r="C2402" s="2" t="s">
        <v>13097</v>
      </c>
      <c r="D2402" s="2" t="s">
        <v>13098</v>
      </c>
      <c r="E2402" s="2">
        <v>2401</v>
      </c>
      <c r="F2402" s="1">
        <v>9</v>
      </c>
      <c r="G2402" s="1" t="s">
        <v>3874</v>
      </c>
      <c r="H2402" s="1" t="s">
        <v>6270</v>
      </c>
      <c r="I2402" s="1">
        <v>4</v>
      </c>
      <c r="L2402" s="1">
        <v>1</v>
      </c>
      <c r="M2402" s="1" t="s">
        <v>12260</v>
      </c>
      <c r="N2402" s="1" t="s">
        <v>12261</v>
      </c>
      <c r="S2402" s="1" t="s">
        <v>51</v>
      </c>
      <c r="T2402" s="1" t="s">
        <v>6364</v>
      </c>
      <c r="W2402" s="1" t="s">
        <v>213</v>
      </c>
      <c r="X2402" s="1" t="s">
        <v>6725</v>
      </c>
      <c r="Y2402" s="1" t="s">
        <v>170</v>
      </c>
      <c r="Z2402" s="1" t="s">
        <v>6819</v>
      </c>
      <c r="AC2402" s="1">
        <v>55</v>
      </c>
      <c r="AD2402" s="1" t="s">
        <v>201</v>
      </c>
      <c r="AE2402" s="1" t="s">
        <v>8542</v>
      </c>
      <c r="AJ2402" s="1" t="s">
        <v>173</v>
      </c>
      <c r="AK2402" s="1" t="s">
        <v>8258</v>
      </c>
      <c r="AL2402" s="1" t="s">
        <v>215</v>
      </c>
      <c r="AM2402" s="1" t="s">
        <v>8769</v>
      </c>
      <c r="AT2402" s="1" t="s">
        <v>2124</v>
      </c>
      <c r="AU2402" s="1" t="s">
        <v>11455</v>
      </c>
      <c r="AV2402" s="1" t="s">
        <v>4033</v>
      </c>
      <c r="AW2402" s="1" t="s">
        <v>7062</v>
      </c>
      <c r="BG2402" s="1" t="s">
        <v>110</v>
      </c>
      <c r="BH2402" s="1" t="s">
        <v>6351</v>
      </c>
      <c r="BI2402" s="1" t="s">
        <v>3262</v>
      </c>
      <c r="BJ2402" s="1" t="s">
        <v>9888</v>
      </c>
      <c r="BK2402" s="1" t="s">
        <v>4034</v>
      </c>
      <c r="BL2402" s="1" t="s">
        <v>10129</v>
      </c>
      <c r="BM2402" s="1" t="s">
        <v>220</v>
      </c>
      <c r="BN2402" s="1" t="s">
        <v>7948</v>
      </c>
      <c r="BO2402" s="1" t="s">
        <v>81</v>
      </c>
      <c r="BP2402" s="1" t="s">
        <v>8866</v>
      </c>
      <c r="BQ2402" s="1" t="s">
        <v>4035</v>
      </c>
      <c r="BR2402" s="1" t="s">
        <v>11369</v>
      </c>
    </row>
    <row r="2403" spans="1:72" ht="13.5" customHeight="1">
      <c r="A2403" s="7" t="str">
        <f>HYPERLINK("http://kyu.snu.ac.kr/sdhj/index.jsp?type=hj/GK14611_00IM0001_096a.jpg","1738_수남면_096a")</f>
        <v>1738_수남면_096a</v>
      </c>
      <c r="B2403" s="2">
        <v>1738</v>
      </c>
      <c r="C2403" s="2" t="s">
        <v>13885</v>
      </c>
      <c r="D2403" s="2" t="s">
        <v>13886</v>
      </c>
      <c r="E2403" s="2">
        <v>2402</v>
      </c>
      <c r="F2403" s="1">
        <v>9</v>
      </c>
      <c r="G2403" s="1" t="s">
        <v>3874</v>
      </c>
      <c r="H2403" s="1" t="s">
        <v>6270</v>
      </c>
      <c r="I2403" s="1">
        <v>4</v>
      </c>
      <c r="L2403" s="1">
        <v>1</v>
      </c>
      <c r="M2403" s="1" t="s">
        <v>12260</v>
      </c>
      <c r="N2403" s="1" t="s">
        <v>12261</v>
      </c>
      <c r="S2403" s="1" t="s">
        <v>83</v>
      </c>
      <c r="T2403" s="1" t="s">
        <v>6369</v>
      </c>
      <c r="U2403" s="1" t="s">
        <v>255</v>
      </c>
      <c r="V2403" s="1" t="s">
        <v>6490</v>
      </c>
      <c r="Y2403" s="1" t="s">
        <v>4036</v>
      </c>
      <c r="Z2403" s="1" t="s">
        <v>7497</v>
      </c>
      <c r="AA2403" s="1" t="s">
        <v>4037</v>
      </c>
      <c r="AB2403" s="1" t="s">
        <v>8506</v>
      </c>
      <c r="AC2403" s="1">
        <v>21</v>
      </c>
      <c r="AD2403" s="1" t="s">
        <v>334</v>
      </c>
      <c r="AE2403" s="1" t="s">
        <v>8569</v>
      </c>
    </row>
    <row r="2404" spans="1:72" ht="13.5" customHeight="1">
      <c r="A2404" s="7" t="str">
        <f>HYPERLINK("http://kyu.snu.ac.kr/sdhj/index.jsp?type=hj/GK14611_00IM0001_096a.jpg","1738_수남면_096a")</f>
        <v>1738_수남면_096a</v>
      </c>
      <c r="B2404" s="2">
        <v>1738</v>
      </c>
      <c r="C2404" s="2" t="s">
        <v>12820</v>
      </c>
      <c r="D2404" s="2" t="s">
        <v>12821</v>
      </c>
      <c r="E2404" s="2">
        <v>2403</v>
      </c>
      <c r="F2404" s="1">
        <v>9</v>
      </c>
      <c r="G2404" s="1" t="s">
        <v>3874</v>
      </c>
      <c r="H2404" s="1" t="s">
        <v>6270</v>
      </c>
      <c r="I2404" s="1">
        <v>4</v>
      </c>
      <c r="L2404" s="1">
        <v>1</v>
      </c>
      <c r="M2404" s="1" t="s">
        <v>12260</v>
      </c>
      <c r="N2404" s="1" t="s">
        <v>12261</v>
      </c>
      <c r="S2404" s="1" t="s">
        <v>475</v>
      </c>
      <c r="T2404" s="1" t="s">
        <v>6368</v>
      </c>
      <c r="W2404" s="1" t="s">
        <v>2323</v>
      </c>
      <c r="X2404" s="1" t="s">
        <v>6744</v>
      </c>
      <c r="Y2404" s="1" t="s">
        <v>170</v>
      </c>
      <c r="Z2404" s="1" t="s">
        <v>6819</v>
      </c>
      <c r="AC2404" s="1">
        <v>27</v>
      </c>
      <c r="AD2404" s="1" t="s">
        <v>476</v>
      </c>
      <c r="AE2404" s="1" t="s">
        <v>7652</v>
      </c>
    </row>
    <row r="2405" spans="1:72" ht="13.5" customHeight="1">
      <c r="A2405" s="7" t="str">
        <f>HYPERLINK("http://kyu.snu.ac.kr/sdhj/index.jsp?type=hj/GK14611_00IM0001_096a.jpg","1738_수남면_096a")</f>
        <v>1738_수남면_096a</v>
      </c>
      <c r="B2405" s="2">
        <v>1738</v>
      </c>
      <c r="C2405" s="2" t="s">
        <v>13597</v>
      </c>
      <c r="D2405" s="2" t="s">
        <v>13598</v>
      </c>
      <c r="E2405" s="2">
        <v>2404</v>
      </c>
      <c r="F2405" s="1">
        <v>9</v>
      </c>
      <c r="G2405" s="1" t="s">
        <v>3874</v>
      </c>
      <c r="H2405" s="1" t="s">
        <v>6270</v>
      </c>
      <c r="I2405" s="1">
        <v>4</v>
      </c>
      <c r="L2405" s="1">
        <v>1</v>
      </c>
      <c r="M2405" s="1" t="s">
        <v>12260</v>
      </c>
      <c r="N2405" s="1" t="s">
        <v>12261</v>
      </c>
      <c r="S2405" s="1" t="s">
        <v>581</v>
      </c>
      <c r="T2405" s="1" t="s">
        <v>6392</v>
      </c>
      <c r="U2405" s="1" t="s">
        <v>159</v>
      </c>
      <c r="V2405" s="1" t="s">
        <v>6472</v>
      </c>
      <c r="W2405" s="1" t="s">
        <v>153</v>
      </c>
      <c r="X2405" s="1" t="s">
        <v>6765</v>
      </c>
      <c r="Y2405" s="1" t="s">
        <v>4038</v>
      </c>
      <c r="Z2405" s="1" t="s">
        <v>7317</v>
      </c>
      <c r="AF2405" s="1" t="s">
        <v>455</v>
      </c>
      <c r="AG2405" s="1" t="s">
        <v>8591</v>
      </c>
      <c r="AH2405" s="1" t="s">
        <v>4039</v>
      </c>
      <c r="AI2405" s="1" t="s">
        <v>13935</v>
      </c>
    </row>
    <row r="2406" spans="1:72" ht="13.5" customHeight="1">
      <c r="A2406" s="7" t="str">
        <f>HYPERLINK("http://kyu.snu.ac.kr/sdhj/index.jsp?type=hj/GK14611_00IM0001_096a.jpg","1738_수남면_096a")</f>
        <v>1738_수남면_096a</v>
      </c>
      <c r="B2406" s="2">
        <v>1738</v>
      </c>
      <c r="C2406" s="2" t="s">
        <v>13597</v>
      </c>
      <c r="D2406" s="2" t="s">
        <v>13598</v>
      </c>
      <c r="E2406" s="2">
        <v>2405</v>
      </c>
      <c r="F2406" s="1">
        <v>9</v>
      </c>
      <c r="G2406" s="1" t="s">
        <v>3874</v>
      </c>
      <c r="H2406" s="1" t="s">
        <v>6270</v>
      </c>
      <c r="I2406" s="1">
        <v>4</v>
      </c>
      <c r="L2406" s="1">
        <v>1</v>
      </c>
      <c r="M2406" s="1" t="s">
        <v>12260</v>
      </c>
      <c r="N2406" s="1" t="s">
        <v>12261</v>
      </c>
      <c r="T2406" s="1" t="s">
        <v>13936</v>
      </c>
      <c r="U2406" s="1" t="s">
        <v>181</v>
      </c>
      <c r="V2406" s="1" t="s">
        <v>6448</v>
      </c>
      <c r="Y2406" s="1" t="s">
        <v>6135</v>
      </c>
      <c r="Z2406" s="1" t="s">
        <v>6932</v>
      </c>
      <c r="AC2406" s="1">
        <v>25</v>
      </c>
      <c r="AD2406" s="1" t="s">
        <v>138</v>
      </c>
      <c r="AE2406" s="1" t="s">
        <v>8546</v>
      </c>
      <c r="AT2406" s="1" t="s">
        <v>241</v>
      </c>
      <c r="AU2406" s="1" t="s">
        <v>6447</v>
      </c>
      <c r="AV2406" s="1" t="s">
        <v>4040</v>
      </c>
      <c r="AW2406" s="1" t="s">
        <v>9177</v>
      </c>
      <c r="BB2406" s="1" t="s">
        <v>483</v>
      </c>
      <c r="BC2406" s="1" t="s">
        <v>8801</v>
      </c>
      <c r="BF2406" s="1" t="s">
        <v>11535</v>
      </c>
    </row>
    <row r="2407" spans="1:72" ht="13.5" customHeight="1">
      <c r="A2407" s="7" t="str">
        <f>HYPERLINK("http://kyu.snu.ac.kr/sdhj/index.jsp?type=hj/GK14611_00IM0001_096a.jpg","1738_수남면_096a")</f>
        <v>1738_수남면_096a</v>
      </c>
      <c r="B2407" s="2">
        <v>1738</v>
      </c>
      <c r="C2407" s="2" t="s">
        <v>12735</v>
      </c>
      <c r="D2407" s="2" t="s">
        <v>12736</v>
      </c>
      <c r="E2407" s="2">
        <v>2406</v>
      </c>
      <c r="F2407" s="1">
        <v>9</v>
      </c>
      <c r="G2407" s="1" t="s">
        <v>3874</v>
      </c>
      <c r="H2407" s="1" t="s">
        <v>6270</v>
      </c>
      <c r="I2407" s="1">
        <v>4</v>
      </c>
      <c r="L2407" s="1">
        <v>1</v>
      </c>
      <c r="M2407" s="1" t="s">
        <v>12260</v>
      </c>
      <c r="N2407" s="1" t="s">
        <v>12261</v>
      </c>
      <c r="T2407" s="1" t="s">
        <v>13936</v>
      </c>
      <c r="U2407" s="1" t="s">
        <v>241</v>
      </c>
      <c r="V2407" s="1" t="s">
        <v>6447</v>
      </c>
      <c r="Y2407" s="1" t="s">
        <v>4041</v>
      </c>
      <c r="Z2407" s="1" t="s">
        <v>7406</v>
      </c>
      <c r="AC2407" s="1">
        <v>31</v>
      </c>
      <c r="AD2407" s="1" t="s">
        <v>334</v>
      </c>
      <c r="AE2407" s="1" t="s">
        <v>8569</v>
      </c>
      <c r="AF2407" s="1" t="s">
        <v>531</v>
      </c>
      <c r="AG2407" s="1" t="s">
        <v>8592</v>
      </c>
      <c r="AT2407" s="1" t="s">
        <v>419</v>
      </c>
      <c r="AU2407" s="1" t="s">
        <v>6662</v>
      </c>
      <c r="BF2407" s="1" t="s">
        <v>11546</v>
      </c>
    </row>
    <row r="2408" spans="1:72" ht="13.5" customHeight="1">
      <c r="A2408" s="7" t="str">
        <f>HYPERLINK("http://kyu.snu.ac.kr/sdhj/index.jsp?type=hj/GK14611_00IM0001_096a.jpg","1738_수남면_096a")</f>
        <v>1738_수남면_096a</v>
      </c>
      <c r="B2408" s="2">
        <v>1738</v>
      </c>
      <c r="C2408" s="2" t="s">
        <v>12735</v>
      </c>
      <c r="D2408" s="2" t="s">
        <v>12736</v>
      </c>
      <c r="E2408" s="2">
        <v>2407</v>
      </c>
      <c r="F2408" s="1">
        <v>9</v>
      </c>
      <c r="G2408" s="1" t="s">
        <v>3874</v>
      </c>
      <c r="H2408" s="1" t="s">
        <v>6270</v>
      </c>
      <c r="I2408" s="1">
        <v>4</v>
      </c>
      <c r="L2408" s="1">
        <v>2</v>
      </c>
      <c r="M2408" s="1" t="s">
        <v>12262</v>
      </c>
      <c r="N2408" s="1" t="s">
        <v>12263</v>
      </c>
      <c r="T2408" s="1" t="s">
        <v>12719</v>
      </c>
      <c r="U2408" s="1" t="s">
        <v>390</v>
      </c>
      <c r="V2408" s="1" t="s">
        <v>6476</v>
      </c>
      <c r="W2408" s="1" t="s">
        <v>438</v>
      </c>
      <c r="X2408" s="1" t="s">
        <v>6710</v>
      </c>
      <c r="Y2408" s="1" t="s">
        <v>170</v>
      </c>
      <c r="Z2408" s="1" t="s">
        <v>6819</v>
      </c>
      <c r="AC2408" s="1">
        <v>63</v>
      </c>
      <c r="AD2408" s="1" t="s">
        <v>652</v>
      </c>
      <c r="AE2408" s="1" t="s">
        <v>8543</v>
      </c>
      <c r="AJ2408" s="1" t="s">
        <v>173</v>
      </c>
      <c r="AK2408" s="1" t="s">
        <v>8258</v>
      </c>
      <c r="AL2408" s="1" t="s">
        <v>440</v>
      </c>
      <c r="AM2408" s="1" t="s">
        <v>8661</v>
      </c>
      <c r="AT2408" s="1" t="s">
        <v>883</v>
      </c>
      <c r="AU2408" s="1" t="s">
        <v>11443</v>
      </c>
      <c r="AV2408" s="1" t="s">
        <v>4042</v>
      </c>
      <c r="AW2408" s="1" t="s">
        <v>9176</v>
      </c>
      <c r="BG2408" s="1" t="s">
        <v>4043</v>
      </c>
      <c r="BH2408" s="1" t="s">
        <v>11488</v>
      </c>
      <c r="BI2408" s="1" t="s">
        <v>444</v>
      </c>
      <c r="BJ2408" s="1" t="s">
        <v>9887</v>
      </c>
      <c r="BK2408" s="1" t="s">
        <v>81</v>
      </c>
      <c r="BL2408" s="1" t="s">
        <v>8866</v>
      </c>
      <c r="BM2408" s="1" t="s">
        <v>6254</v>
      </c>
      <c r="BN2408" s="1" t="s">
        <v>8591</v>
      </c>
      <c r="BO2408" s="1" t="s">
        <v>81</v>
      </c>
      <c r="BP2408" s="1" t="s">
        <v>8866</v>
      </c>
      <c r="BQ2408" s="1" t="s">
        <v>4044</v>
      </c>
      <c r="BR2408" s="1" t="s">
        <v>10770</v>
      </c>
      <c r="BS2408" s="1" t="s">
        <v>3085</v>
      </c>
      <c r="BT2408" s="1" t="s">
        <v>11025</v>
      </c>
    </row>
    <row r="2409" spans="1:72" ht="13.5" customHeight="1">
      <c r="A2409" s="7" t="str">
        <f>HYPERLINK("http://kyu.snu.ac.kr/sdhj/index.jsp?type=hj/GK14611_00IM0001_096a.jpg","1738_수남면_096a")</f>
        <v>1738_수남면_096a</v>
      </c>
      <c r="B2409" s="2">
        <v>1738</v>
      </c>
      <c r="C2409" s="2" t="s">
        <v>13937</v>
      </c>
      <c r="D2409" s="2" t="s">
        <v>13938</v>
      </c>
      <c r="E2409" s="2">
        <v>2408</v>
      </c>
      <c r="F2409" s="1">
        <v>9</v>
      </c>
      <c r="G2409" s="1" t="s">
        <v>3874</v>
      </c>
      <c r="H2409" s="1" t="s">
        <v>6270</v>
      </c>
      <c r="I2409" s="1">
        <v>4</v>
      </c>
      <c r="L2409" s="1">
        <v>2</v>
      </c>
      <c r="M2409" s="1" t="s">
        <v>12262</v>
      </c>
      <c r="N2409" s="1" t="s">
        <v>12263</v>
      </c>
      <c r="T2409" s="1" t="s">
        <v>12788</v>
      </c>
      <c r="U2409" s="1" t="s">
        <v>181</v>
      </c>
      <c r="V2409" s="1" t="s">
        <v>6448</v>
      </c>
      <c r="Y2409" s="1" t="s">
        <v>6134</v>
      </c>
      <c r="Z2409" s="1" t="s">
        <v>7077</v>
      </c>
      <c r="AC2409" s="1">
        <v>53</v>
      </c>
      <c r="AD2409" s="1" t="s">
        <v>423</v>
      </c>
      <c r="AE2409" s="1" t="s">
        <v>6457</v>
      </c>
      <c r="AT2409" s="1" t="s">
        <v>241</v>
      </c>
      <c r="AU2409" s="1" t="s">
        <v>6447</v>
      </c>
      <c r="AV2409" s="1" t="s">
        <v>3403</v>
      </c>
      <c r="AW2409" s="1" t="s">
        <v>7654</v>
      </c>
      <c r="BB2409" s="1" t="s">
        <v>483</v>
      </c>
      <c r="BC2409" s="1" t="s">
        <v>8801</v>
      </c>
      <c r="BF2409" s="1" t="s">
        <v>11492</v>
      </c>
    </row>
    <row r="2410" spans="1:72" ht="13.5" customHeight="1">
      <c r="A2410" s="7" t="str">
        <f>HYPERLINK("http://kyu.snu.ac.kr/sdhj/index.jsp?type=hj/GK14611_00IM0001_096a.jpg","1738_수남면_096a")</f>
        <v>1738_수남면_096a</v>
      </c>
      <c r="B2410" s="2">
        <v>1738</v>
      </c>
      <c r="C2410" s="2" t="s">
        <v>12735</v>
      </c>
      <c r="D2410" s="2" t="s">
        <v>12736</v>
      </c>
      <c r="E2410" s="2">
        <v>2409</v>
      </c>
      <c r="F2410" s="1">
        <v>9</v>
      </c>
      <c r="G2410" s="1" t="s">
        <v>3874</v>
      </c>
      <c r="H2410" s="1" t="s">
        <v>6270</v>
      </c>
      <c r="I2410" s="1">
        <v>4</v>
      </c>
      <c r="L2410" s="1">
        <v>2</v>
      </c>
      <c r="M2410" s="1" t="s">
        <v>12262</v>
      </c>
      <c r="N2410" s="1" t="s">
        <v>12263</v>
      </c>
      <c r="T2410" s="1" t="s">
        <v>12788</v>
      </c>
      <c r="U2410" s="1" t="s">
        <v>181</v>
      </c>
      <c r="V2410" s="1" t="s">
        <v>6448</v>
      </c>
      <c r="Y2410" s="1" t="s">
        <v>4045</v>
      </c>
      <c r="Z2410" s="1" t="s">
        <v>7024</v>
      </c>
      <c r="AC2410" s="1">
        <v>45</v>
      </c>
      <c r="AD2410" s="1" t="s">
        <v>236</v>
      </c>
      <c r="AE2410" s="1" t="s">
        <v>8575</v>
      </c>
      <c r="AF2410" s="1" t="s">
        <v>531</v>
      </c>
      <c r="AG2410" s="1" t="s">
        <v>8592</v>
      </c>
      <c r="AU2410" s="1" t="s">
        <v>13221</v>
      </c>
      <c r="AW2410" s="1" t="s">
        <v>13939</v>
      </c>
      <c r="BC2410" s="1" t="s">
        <v>12982</v>
      </c>
      <c r="BF2410" s="1" t="s">
        <v>11522</v>
      </c>
    </row>
    <row r="2411" spans="1:72" ht="13.5" customHeight="1">
      <c r="A2411" s="7" t="str">
        <f>HYPERLINK("http://kyu.snu.ac.kr/sdhj/index.jsp?type=hj/GK14611_00IM0001_096a.jpg","1738_수남면_096a")</f>
        <v>1738_수남면_096a</v>
      </c>
      <c r="B2411" s="2">
        <v>1738</v>
      </c>
      <c r="C2411" s="2" t="s">
        <v>12735</v>
      </c>
      <c r="D2411" s="2" t="s">
        <v>12736</v>
      </c>
      <c r="E2411" s="2">
        <v>2410</v>
      </c>
      <c r="F2411" s="1">
        <v>9</v>
      </c>
      <c r="G2411" s="1" t="s">
        <v>3874</v>
      </c>
      <c r="H2411" s="1" t="s">
        <v>6270</v>
      </c>
      <c r="I2411" s="1">
        <v>4</v>
      </c>
      <c r="L2411" s="1">
        <v>3</v>
      </c>
      <c r="M2411" s="1" t="s">
        <v>4028</v>
      </c>
      <c r="N2411" s="1" t="s">
        <v>6305</v>
      </c>
      <c r="T2411" s="1" t="s">
        <v>13905</v>
      </c>
      <c r="U2411" s="1" t="s">
        <v>1590</v>
      </c>
      <c r="V2411" s="1" t="s">
        <v>6457</v>
      </c>
      <c r="W2411" s="1" t="s">
        <v>410</v>
      </c>
      <c r="X2411" s="1" t="s">
        <v>6717</v>
      </c>
      <c r="Y2411" s="1" t="s">
        <v>4046</v>
      </c>
      <c r="Z2411" s="1" t="s">
        <v>7496</v>
      </c>
      <c r="AC2411" s="1">
        <v>55</v>
      </c>
      <c r="AD2411" s="1" t="s">
        <v>201</v>
      </c>
      <c r="AE2411" s="1" t="s">
        <v>8542</v>
      </c>
      <c r="AJ2411" s="1" t="s">
        <v>17</v>
      </c>
      <c r="AK2411" s="1" t="s">
        <v>8760</v>
      </c>
      <c r="AL2411" s="1" t="s">
        <v>50</v>
      </c>
      <c r="AM2411" s="1" t="s">
        <v>11050</v>
      </c>
      <c r="AT2411" s="1" t="s">
        <v>79</v>
      </c>
      <c r="AU2411" s="1" t="s">
        <v>6493</v>
      </c>
      <c r="AV2411" s="1" t="s">
        <v>4047</v>
      </c>
      <c r="AW2411" s="1" t="s">
        <v>9175</v>
      </c>
      <c r="BG2411" s="1" t="s">
        <v>834</v>
      </c>
      <c r="BH2411" s="1" t="s">
        <v>8871</v>
      </c>
      <c r="BI2411" s="1" t="s">
        <v>2987</v>
      </c>
      <c r="BJ2411" s="1" t="s">
        <v>9839</v>
      </c>
      <c r="BK2411" s="1" t="s">
        <v>81</v>
      </c>
      <c r="BL2411" s="1" t="s">
        <v>8866</v>
      </c>
      <c r="BM2411" s="1" t="s">
        <v>3691</v>
      </c>
      <c r="BN2411" s="1" t="s">
        <v>10285</v>
      </c>
      <c r="BO2411" s="1" t="s">
        <v>79</v>
      </c>
      <c r="BP2411" s="1" t="s">
        <v>6493</v>
      </c>
      <c r="BQ2411" s="1" t="s">
        <v>4048</v>
      </c>
      <c r="BR2411" s="1" t="s">
        <v>11430</v>
      </c>
      <c r="BS2411" s="1" t="s">
        <v>3175</v>
      </c>
      <c r="BT2411" s="1" t="s">
        <v>8782</v>
      </c>
    </row>
    <row r="2412" spans="1:72" ht="13.5" customHeight="1">
      <c r="A2412" s="7" t="str">
        <f>HYPERLINK("http://kyu.snu.ac.kr/sdhj/index.jsp?type=hj/GK14611_00IM0001_096a.jpg","1738_수남면_096a")</f>
        <v>1738_수남면_096a</v>
      </c>
      <c r="B2412" s="2">
        <v>1738</v>
      </c>
      <c r="C2412" s="2" t="s">
        <v>13037</v>
      </c>
      <c r="D2412" s="2" t="s">
        <v>13038</v>
      </c>
      <c r="E2412" s="2">
        <v>2411</v>
      </c>
      <c r="F2412" s="1">
        <v>9</v>
      </c>
      <c r="G2412" s="1" t="s">
        <v>3874</v>
      </c>
      <c r="H2412" s="1" t="s">
        <v>6270</v>
      </c>
      <c r="I2412" s="1">
        <v>4</v>
      </c>
      <c r="L2412" s="1">
        <v>3</v>
      </c>
      <c r="M2412" s="1" t="s">
        <v>4028</v>
      </c>
      <c r="N2412" s="1" t="s">
        <v>6305</v>
      </c>
      <c r="S2412" s="1" t="s">
        <v>51</v>
      </c>
      <c r="T2412" s="1" t="s">
        <v>6364</v>
      </c>
      <c r="W2412" s="1" t="s">
        <v>213</v>
      </c>
      <c r="X2412" s="1" t="s">
        <v>6725</v>
      </c>
      <c r="Y2412" s="1" t="s">
        <v>53</v>
      </c>
      <c r="Z2412" s="1" t="s">
        <v>6773</v>
      </c>
      <c r="AC2412" s="1">
        <v>54</v>
      </c>
      <c r="AD2412" s="1" t="s">
        <v>511</v>
      </c>
      <c r="AE2412" s="1" t="s">
        <v>8566</v>
      </c>
      <c r="AJ2412" s="1" t="s">
        <v>17</v>
      </c>
      <c r="AK2412" s="1" t="s">
        <v>8760</v>
      </c>
      <c r="AL2412" s="1" t="s">
        <v>215</v>
      </c>
      <c r="AM2412" s="1" t="s">
        <v>8769</v>
      </c>
      <c r="AT2412" s="1" t="s">
        <v>46</v>
      </c>
      <c r="AU2412" s="1" t="s">
        <v>6649</v>
      </c>
      <c r="AV2412" s="1" t="s">
        <v>4049</v>
      </c>
      <c r="AW2412" s="1" t="s">
        <v>9174</v>
      </c>
      <c r="BG2412" s="1" t="s">
        <v>46</v>
      </c>
      <c r="BH2412" s="1" t="s">
        <v>6649</v>
      </c>
      <c r="BI2412" s="1" t="s">
        <v>4050</v>
      </c>
      <c r="BJ2412" s="1" t="s">
        <v>9886</v>
      </c>
      <c r="BK2412" s="1" t="s">
        <v>46</v>
      </c>
      <c r="BL2412" s="1" t="s">
        <v>6649</v>
      </c>
      <c r="BM2412" s="1" t="s">
        <v>2499</v>
      </c>
      <c r="BN2412" s="1" t="s">
        <v>9995</v>
      </c>
      <c r="BO2412" s="1" t="s">
        <v>46</v>
      </c>
      <c r="BP2412" s="1" t="s">
        <v>6649</v>
      </c>
      <c r="BQ2412" s="1" t="s">
        <v>6208</v>
      </c>
      <c r="BR2412" s="1" t="s">
        <v>10769</v>
      </c>
      <c r="BS2412" s="1" t="s">
        <v>55</v>
      </c>
      <c r="BT2412" s="1" t="s">
        <v>8766</v>
      </c>
    </row>
    <row r="2413" spans="1:72" ht="13.5" customHeight="1">
      <c r="A2413" s="7" t="str">
        <f>HYPERLINK("http://kyu.snu.ac.kr/sdhj/index.jsp?type=hj/GK14611_00IM0001_096a.jpg","1738_수남면_096a")</f>
        <v>1738_수남면_096a</v>
      </c>
      <c r="B2413" s="2">
        <v>1738</v>
      </c>
      <c r="C2413" s="2" t="s">
        <v>13940</v>
      </c>
      <c r="D2413" s="2" t="s">
        <v>13941</v>
      </c>
      <c r="E2413" s="2">
        <v>2412</v>
      </c>
      <c r="F2413" s="1">
        <v>9</v>
      </c>
      <c r="G2413" s="1" t="s">
        <v>3874</v>
      </c>
      <c r="H2413" s="1" t="s">
        <v>6270</v>
      </c>
      <c r="I2413" s="1">
        <v>4</v>
      </c>
      <c r="L2413" s="1">
        <v>3</v>
      </c>
      <c r="M2413" s="1" t="s">
        <v>4028</v>
      </c>
      <c r="N2413" s="1" t="s">
        <v>6305</v>
      </c>
      <c r="S2413" s="1" t="s">
        <v>62</v>
      </c>
      <c r="T2413" s="1" t="s">
        <v>6363</v>
      </c>
      <c r="AF2413" s="1" t="s">
        <v>128</v>
      </c>
      <c r="AG2413" s="1" t="s">
        <v>6421</v>
      </c>
    </row>
    <row r="2414" spans="1:72" ht="13.5" customHeight="1">
      <c r="A2414" s="7" t="str">
        <f>HYPERLINK("http://kyu.snu.ac.kr/sdhj/index.jsp?type=hj/GK14611_00IM0001_096a.jpg","1738_수남면_096a")</f>
        <v>1738_수남면_096a</v>
      </c>
      <c r="B2414" s="2">
        <v>1738</v>
      </c>
      <c r="C2414" s="2" t="s">
        <v>13911</v>
      </c>
      <c r="D2414" s="2" t="s">
        <v>13912</v>
      </c>
      <c r="E2414" s="2">
        <v>2413</v>
      </c>
      <c r="F2414" s="1">
        <v>9</v>
      </c>
      <c r="G2414" s="1" t="s">
        <v>3874</v>
      </c>
      <c r="H2414" s="1" t="s">
        <v>6270</v>
      </c>
      <c r="I2414" s="1">
        <v>4</v>
      </c>
      <c r="L2414" s="1">
        <v>3</v>
      </c>
      <c r="M2414" s="1" t="s">
        <v>4028</v>
      </c>
      <c r="N2414" s="1" t="s">
        <v>6305</v>
      </c>
      <c r="S2414" s="1" t="s">
        <v>131</v>
      </c>
      <c r="T2414" s="1" t="s">
        <v>6366</v>
      </c>
      <c r="Y2414" s="1" t="s">
        <v>85</v>
      </c>
      <c r="Z2414" s="1" t="s">
        <v>6791</v>
      </c>
      <c r="AC2414" s="1">
        <v>5</v>
      </c>
      <c r="AD2414" s="1" t="s">
        <v>180</v>
      </c>
      <c r="AE2414" s="1" t="s">
        <v>8530</v>
      </c>
    </row>
    <row r="2415" spans="1:72" ht="13.5" customHeight="1">
      <c r="A2415" s="7" t="str">
        <f>HYPERLINK("http://kyu.snu.ac.kr/sdhj/index.jsp?type=hj/GK14611_00IM0001_096a.jpg","1738_수남면_096a")</f>
        <v>1738_수남면_096a</v>
      </c>
      <c r="B2415" s="2">
        <v>1738</v>
      </c>
      <c r="C2415" s="2" t="s">
        <v>13911</v>
      </c>
      <c r="D2415" s="2" t="s">
        <v>13912</v>
      </c>
      <c r="E2415" s="2">
        <v>2414</v>
      </c>
      <c r="F2415" s="1">
        <v>9</v>
      </c>
      <c r="G2415" s="1" t="s">
        <v>3874</v>
      </c>
      <c r="H2415" s="1" t="s">
        <v>6270</v>
      </c>
      <c r="I2415" s="1">
        <v>4</v>
      </c>
      <c r="L2415" s="1">
        <v>4</v>
      </c>
      <c r="M2415" s="1" t="s">
        <v>12264</v>
      </c>
      <c r="N2415" s="1" t="s">
        <v>12265</v>
      </c>
      <c r="O2415" s="1" t="s">
        <v>6</v>
      </c>
      <c r="P2415" s="1" t="s">
        <v>6347</v>
      </c>
      <c r="T2415" s="1" t="s">
        <v>13648</v>
      </c>
      <c r="U2415" s="1" t="s">
        <v>3954</v>
      </c>
      <c r="V2415" s="1" t="s">
        <v>6602</v>
      </c>
      <c r="W2415" s="1" t="s">
        <v>545</v>
      </c>
      <c r="X2415" s="1" t="s">
        <v>6731</v>
      </c>
      <c r="Y2415" s="1" t="s">
        <v>4051</v>
      </c>
      <c r="Z2415" s="1" t="s">
        <v>7495</v>
      </c>
      <c r="AC2415" s="1">
        <v>48</v>
      </c>
      <c r="AD2415" s="1" t="s">
        <v>259</v>
      </c>
      <c r="AE2415" s="1" t="s">
        <v>8571</v>
      </c>
      <c r="AJ2415" s="1" t="s">
        <v>17</v>
      </c>
      <c r="AK2415" s="1" t="s">
        <v>8760</v>
      </c>
      <c r="AL2415" s="1" t="s">
        <v>2727</v>
      </c>
      <c r="AM2415" s="1" t="s">
        <v>8725</v>
      </c>
      <c r="AT2415" s="1" t="s">
        <v>79</v>
      </c>
      <c r="AU2415" s="1" t="s">
        <v>6493</v>
      </c>
      <c r="AV2415" s="1" t="s">
        <v>1539</v>
      </c>
      <c r="AW2415" s="1" t="s">
        <v>7626</v>
      </c>
      <c r="BG2415" s="1" t="s">
        <v>81</v>
      </c>
      <c r="BH2415" s="1" t="s">
        <v>8866</v>
      </c>
      <c r="BI2415" s="1" t="s">
        <v>4052</v>
      </c>
      <c r="BJ2415" s="1" t="s">
        <v>9885</v>
      </c>
      <c r="BK2415" s="1" t="s">
        <v>81</v>
      </c>
      <c r="BL2415" s="1" t="s">
        <v>8866</v>
      </c>
      <c r="BM2415" s="1" t="s">
        <v>655</v>
      </c>
      <c r="BN2415" s="1" t="s">
        <v>6874</v>
      </c>
      <c r="BO2415" s="1" t="s">
        <v>79</v>
      </c>
      <c r="BP2415" s="1" t="s">
        <v>6493</v>
      </c>
      <c r="BQ2415" s="1" t="s">
        <v>4053</v>
      </c>
      <c r="BR2415" s="1" t="s">
        <v>10768</v>
      </c>
      <c r="BS2415" s="1" t="s">
        <v>41</v>
      </c>
      <c r="BT2415" s="1" t="s">
        <v>8676</v>
      </c>
    </row>
    <row r="2416" spans="1:72" ht="13.5" customHeight="1">
      <c r="A2416" s="7" t="str">
        <f>HYPERLINK("http://kyu.snu.ac.kr/sdhj/index.jsp?type=hj/GK14611_00IM0001_096a.jpg","1738_수남면_096a")</f>
        <v>1738_수남면_096a</v>
      </c>
      <c r="B2416" s="2">
        <v>1738</v>
      </c>
      <c r="C2416" s="2" t="s">
        <v>12779</v>
      </c>
      <c r="D2416" s="2" t="s">
        <v>12780</v>
      </c>
      <c r="E2416" s="2">
        <v>2415</v>
      </c>
      <c r="F2416" s="1">
        <v>9</v>
      </c>
      <c r="G2416" s="1" t="s">
        <v>3874</v>
      </c>
      <c r="H2416" s="1" t="s">
        <v>6270</v>
      </c>
      <c r="I2416" s="1">
        <v>4</v>
      </c>
      <c r="L2416" s="1">
        <v>4</v>
      </c>
      <c r="M2416" s="1" t="s">
        <v>12264</v>
      </c>
      <c r="N2416" s="1" t="s">
        <v>12265</v>
      </c>
      <c r="S2416" s="1" t="s">
        <v>51</v>
      </c>
      <c r="T2416" s="1" t="s">
        <v>6364</v>
      </c>
      <c r="W2416" s="1" t="s">
        <v>153</v>
      </c>
      <c r="X2416" s="1" t="s">
        <v>6765</v>
      </c>
      <c r="Y2416" s="1" t="s">
        <v>53</v>
      </c>
      <c r="Z2416" s="1" t="s">
        <v>6773</v>
      </c>
      <c r="AC2416" s="1">
        <v>45</v>
      </c>
      <c r="AD2416" s="1" t="s">
        <v>236</v>
      </c>
      <c r="AE2416" s="1" t="s">
        <v>8575</v>
      </c>
      <c r="AJ2416" s="1" t="s">
        <v>17</v>
      </c>
      <c r="AK2416" s="1" t="s">
        <v>8760</v>
      </c>
      <c r="AL2416" s="1" t="s">
        <v>41</v>
      </c>
      <c r="AM2416" s="1" t="s">
        <v>8676</v>
      </c>
      <c r="AT2416" s="1" t="s">
        <v>46</v>
      </c>
      <c r="AU2416" s="1" t="s">
        <v>6649</v>
      </c>
      <c r="AV2416" s="1" t="s">
        <v>4054</v>
      </c>
      <c r="AW2416" s="1" t="s">
        <v>9173</v>
      </c>
      <c r="BG2416" s="1" t="s">
        <v>46</v>
      </c>
      <c r="BH2416" s="1" t="s">
        <v>6649</v>
      </c>
      <c r="BI2416" s="1" t="s">
        <v>1753</v>
      </c>
      <c r="BJ2416" s="1" t="s">
        <v>6894</v>
      </c>
      <c r="BM2416" s="1" t="s">
        <v>642</v>
      </c>
      <c r="BN2416" s="1" t="s">
        <v>8432</v>
      </c>
      <c r="BQ2416" s="1" t="s">
        <v>4055</v>
      </c>
      <c r="BR2416" s="1" t="s">
        <v>10767</v>
      </c>
      <c r="BS2416" s="1" t="s">
        <v>207</v>
      </c>
      <c r="BT2416" s="1" t="s">
        <v>8740</v>
      </c>
    </row>
    <row r="2417" spans="1:72" ht="13.5" customHeight="1">
      <c r="A2417" s="7" t="str">
        <f>HYPERLINK("http://kyu.snu.ac.kr/sdhj/index.jsp?type=hj/GK14611_00IM0001_096a.jpg","1738_수남면_096a")</f>
        <v>1738_수남면_096a</v>
      </c>
      <c r="B2417" s="2">
        <v>1738</v>
      </c>
      <c r="C2417" s="2" t="s">
        <v>12747</v>
      </c>
      <c r="D2417" s="2" t="s">
        <v>12748</v>
      </c>
      <c r="E2417" s="2">
        <v>2416</v>
      </c>
      <c r="F2417" s="1">
        <v>9</v>
      </c>
      <c r="G2417" s="1" t="s">
        <v>3874</v>
      </c>
      <c r="H2417" s="1" t="s">
        <v>6270</v>
      </c>
      <c r="I2417" s="1">
        <v>4</v>
      </c>
      <c r="L2417" s="1">
        <v>4</v>
      </c>
      <c r="M2417" s="1" t="s">
        <v>12264</v>
      </c>
      <c r="N2417" s="1" t="s">
        <v>12265</v>
      </c>
      <c r="S2417" s="1" t="s">
        <v>152</v>
      </c>
      <c r="T2417" s="1" t="s">
        <v>6372</v>
      </c>
      <c r="W2417" s="1" t="s">
        <v>38</v>
      </c>
      <c r="X2417" s="1" t="s">
        <v>6711</v>
      </c>
      <c r="Y2417" s="1" t="s">
        <v>53</v>
      </c>
      <c r="Z2417" s="1" t="s">
        <v>6773</v>
      </c>
      <c r="AC2417" s="1">
        <v>95</v>
      </c>
      <c r="AD2417" s="1" t="s">
        <v>558</v>
      </c>
      <c r="AE2417" s="1" t="s">
        <v>8559</v>
      </c>
    </row>
    <row r="2418" spans="1:72" ht="13.5" customHeight="1">
      <c r="A2418" s="7" t="str">
        <f>HYPERLINK("http://kyu.snu.ac.kr/sdhj/index.jsp?type=hj/GK14611_00IM0001_096a.jpg","1738_수남면_096a")</f>
        <v>1738_수남면_096a</v>
      </c>
      <c r="B2418" s="2">
        <v>1738</v>
      </c>
      <c r="C2418" s="2" t="s">
        <v>13707</v>
      </c>
      <c r="D2418" s="2" t="s">
        <v>13708</v>
      </c>
      <c r="E2418" s="2">
        <v>2417</v>
      </c>
      <c r="F2418" s="1">
        <v>9</v>
      </c>
      <c r="G2418" s="1" t="s">
        <v>3874</v>
      </c>
      <c r="H2418" s="1" t="s">
        <v>6270</v>
      </c>
      <c r="I2418" s="1">
        <v>4</v>
      </c>
      <c r="L2418" s="1">
        <v>5</v>
      </c>
      <c r="M2418" s="1" t="s">
        <v>12266</v>
      </c>
      <c r="N2418" s="1" t="s">
        <v>12267</v>
      </c>
      <c r="T2418" s="1" t="s">
        <v>12719</v>
      </c>
      <c r="U2418" s="1" t="s">
        <v>4056</v>
      </c>
      <c r="V2418" s="1" t="s">
        <v>13942</v>
      </c>
      <c r="W2418" s="1" t="s">
        <v>213</v>
      </c>
      <c r="X2418" s="1" t="s">
        <v>6725</v>
      </c>
      <c r="Y2418" s="1" t="s">
        <v>2023</v>
      </c>
      <c r="Z2418" s="1" t="s">
        <v>7029</v>
      </c>
      <c r="AC2418" s="1">
        <v>36</v>
      </c>
      <c r="AD2418" s="1" t="s">
        <v>404</v>
      </c>
      <c r="AE2418" s="1" t="s">
        <v>8584</v>
      </c>
      <c r="AJ2418" s="1" t="s">
        <v>17</v>
      </c>
      <c r="AK2418" s="1" t="s">
        <v>8760</v>
      </c>
      <c r="AL2418" s="1" t="s">
        <v>215</v>
      </c>
      <c r="AM2418" s="1" t="s">
        <v>8769</v>
      </c>
      <c r="AT2418" s="1" t="s">
        <v>368</v>
      </c>
      <c r="AU2418" s="1" t="s">
        <v>6464</v>
      </c>
      <c r="AV2418" s="1" t="s">
        <v>4057</v>
      </c>
      <c r="AW2418" s="1" t="s">
        <v>6712</v>
      </c>
      <c r="BG2418" s="1" t="s">
        <v>46</v>
      </c>
      <c r="BH2418" s="1" t="s">
        <v>6649</v>
      </c>
      <c r="BI2418" s="1" t="s">
        <v>2513</v>
      </c>
      <c r="BJ2418" s="1" t="s">
        <v>13943</v>
      </c>
      <c r="BK2418" s="1" t="s">
        <v>46</v>
      </c>
      <c r="BL2418" s="1" t="s">
        <v>6649</v>
      </c>
      <c r="BM2418" s="1" t="s">
        <v>4058</v>
      </c>
      <c r="BN2418" s="1" t="s">
        <v>7220</v>
      </c>
      <c r="BO2418" s="1" t="s">
        <v>4059</v>
      </c>
      <c r="BP2418" s="1" t="s">
        <v>11464</v>
      </c>
      <c r="BQ2418" s="1" t="s">
        <v>4060</v>
      </c>
      <c r="BR2418" s="1" t="s">
        <v>10766</v>
      </c>
      <c r="BS2418" s="1" t="s">
        <v>1353</v>
      </c>
      <c r="BT2418" s="1" t="s">
        <v>8793</v>
      </c>
    </row>
    <row r="2419" spans="1:72" ht="13.5" customHeight="1">
      <c r="A2419" s="7" t="str">
        <f>HYPERLINK("http://kyu.snu.ac.kr/sdhj/index.jsp?type=hj/GK14611_00IM0001_096a.jpg","1738_수남면_096a")</f>
        <v>1738_수남면_096a</v>
      </c>
      <c r="B2419" s="2">
        <v>1738</v>
      </c>
      <c r="C2419" s="2" t="s">
        <v>13944</v>
      </c>
      <c r="D2419" s="2" t="s">
        <v>13945</v>
      </c>
      <c r="E2419" s="2">
        <v>2418</v>
      </c>
      <c r="F2419" s="1">
        <v>9</v>
      </c>
      <c r="G2419" s="1" t="s">
        <v>3874</v>
      </c>
      <c r="H2419" s="1" t="s">
        <v>6270</v>
      </c>
      <c r="I2419" s="1">
        <v>4</v>
      </c>
      <c r="L2419" s="1">
        <v>5</v>
      </c>
      <c r="M2419" s="1" t="s">
        <v>12266</v>
      </c>
      <c r="N2419" s="1" t="s">
        <v>12267</v>
      </c>
      <c r="S2419" s="1" t="s">
        <v>51</v>
      </c>
      <c r="T2419" s="1" t="s">
        <v>6364</v>
      </c>
      <c r="U2419" s="1" t="s">
        <v>185</v>
      </c>
      <c r="V2419" s="1" t="s">
        <v>6456</v>
      </c>
      <c r="Y2419" s="1" t="s">
        <v>4061</v>
      </c>
      <c r="Z2419" s="1" t="s">
        <v>7494</v>
      </c>
      <c r="AC2419" s="1">
        <v>25</v>
      </c>
      <c r="AD2419" s="1" t="s">
        <v>487</v>
      </c>
      <c r="AE2419" s="1" t="s">
        <v>8536</v>
      </c>
      <c r="AJ2419" s="1" t="s">
        <v>17</v>
      </c>
      <c r="AK2419" s="1" t="s">
        <v>8760</v>
      </c>
      <c r="AL2419" s="1" t="s">
        <v>1418</v>
      </c>
      <c r="AM2419" s="1" t="s">
        <v>8739</v>
      </c>
      <c r="AT2419" s="1" t="s">
        <v>46</v>
      </c>
      <c r="AU2419" s="1" t="s">
        <v>6649</v>
      </c>
      <c r="AV2419" s="1" t="s">
        <v>4062</v>
      </c>
      <c r="AW2419" s="1" t="s">
        <v>9172</v>
      </c>
      <c r="BG2419" s="1" t="s">
        <v>46</v>
      </c>
      <c r="BH2419" s="1" t="s">
        <v>6649</v>
      </c>
      <c r="BI2419" s="1" t="s">
        <v>3912</v>
      </c>
      <c r="BJ2419" s="1" t="s">
        <v>8871</v>
      </c>
      <c r="BK2419" s="1" t="s">
        <v>46</v>
      </c>
      <c r="BL2419" s="1" t="s">
        <v>6649</v>
      </c>
      <c r="BM2419" s="1" t="s">
        <v>4063</v>
      </c>
      <c r="BN2419" s="1" t="s">
        <v>10333</v>
      </c>
      <c r="BO2419" s="1" t="s">
        <v>46</v>
      </c>
      <c r="BP2419" s="1" t="s">
        <v>6649</v>
      </c>
      <c r="BQ2419" s="1" t="s">
        <v>4064</v>
      </c>
      <c r="BR2419" s="1" t="s">
        <v>8393</v>
      </c>
      <c r="BS2419" s="1" t="s">
        <v>826</v>
      </c>
      <c r="BT2419" s="1" t="s">
        <v>8690</v>
      </c>
    </row>
    <row r="2420" spans="1:72" ht="13.5" customHeight="1">
      <c r="A2420" s="7" t="str">
        <f>HYPERLINK("http://kyu.snu.ac.kr/sdhj/index.jsp?type=hj/GK14611_00IM0001_096a.jpg","1738_수남면_096a")</f>
        <v>1738_수남면_096a</v>
      </c>
      <c r="B2420" s="2">
        <v>1738</v>
      </c>
      <c r="C2420" s="2" t="s">
        <v>12722</v>
      </c>
      <c r="D2420" s="2" t="s">
        <v>12723</v>
      </c>
      <c r="E2420" s="2">
        <v>2419</v>
      </c>
      <c r="F2420" s="1">
        <v>9</v>
      </c>
      <c r="G2420" s="1" t="s">
        <v>3874</v>
      </c>
      <c r="H2420" s="1" t="s">
        <v>6270</v>
      </c>
      <c r="I2420" s="1">
        <v>5</v>
      </c>
      <c r="J2420" s="1" t="s">
        <v>4065</v>
      </c>
      <c r="K2420" s="1" t="s">
        <v>6304</v>
      </c>
      <c r="L2420" s="1">
        <v>1</v>
      </c>
      <c r="M2420" s="1" t="s">
        <v>12268</v>
      </c>
      <c r="N2420" s="1" t="s">
        <v>12269</v>
      </c>
      <c r="O2420" s="1" t="s">
        <v>6</v>
      </c>
      <c r="P2420" s="1" t="s">
        <v>6347</v>
      </c>
      <c r="T2420" s="1" t="s">
        <v>12813</v>
      </c>
      <c r="U2420" s="1" t="s">
        <v>159</v>
      </c>
      <c r="V2420" s="1" t="s">
        <v>6472</v>
      </c>
      <c r="W2420" s="1" t="s">
        <v>460</v>
      </c>
      <c r="X2420" s="1" t="s">
        <v>6720</v>
      </c>
      <c r="Y2420" s="1" t="s">
        <v>4066</v>
      </c>
      <c r="Z2420" s="1" t="s">
        <v>7493</v>
      </c>
      <c r="AC2420" s="1">
        <v>47</v>
      </c>
      <c r="AD2420" s="1" t="s">
        <v>400</v>
      </c>
      <c r="AE2420" s="1" t="s">
        <v>8573</v>
      </c>
      <c r="AJ2420" s="1" t="s">
        <v>17</v>
      </c>
      <c r="AK2420" s="1" t="s">
        <v>8760</v>
      </c>
      <c r="AL2420" s="1" t="s">
        <v>161</v>
      </c>
      <c r="AM2420" s="1" t="s">
        <v>8764</v>
      </c>
      <c r="AT2420" s="1" t="s">
        <v>81</v>
      </c>
      <c r="AU2420" s="1" t="s">
        <v>8866</v>
      </c>
      <c r="AV2420" s="1" t="s">
        <v>4067</v>
      </c>
      <c r="AW2420" s="1" t="s">
        <v>9171</v>
      </c>
      <c r="BG2420" s="1" t="s">
        <v>463</v>
      </c>
      <c r="BH2420" s="1" t="s">
        <v>11441</v>
      </c>
      <c r="BI2420" s="1" t="s">
        <v>464</v>
      </c>
      <c r="BJ2420" s="1" t="s">
        <v>9884</v>
      </c>
      <c r="BK2420" s="1" t="s">
        <v>2995</v>
      </c>
      <c r="BL2420" s="1" t="s">
        <v>11467</v>
      </c>
      <c r="BM2420" s="1" t="s">
        <v>466</v>
      </c>
      <c r="BN2420" s="1" t="s">
        <v>6736</v>
      </c>
      <c r="BO2420" s="1" t="s">
        <v>81</v>
      </c>
      <c r="BP2420" s="1" t="s">
        <v>8866</v>
      </c>
      <c r="BQ2420" s="1" t="s">
        <v>467</v>
      </c>
      <c r="BR2420" s="1" t="s">
        <v>10765</v>
      </c>
      <c r="BS2420" s="1" t="s">
        <v>468</v>
      </c>
      <c r="BT2420" s="1" t="s">
        <v>8814</v>
      </c>
    </row>
    <row r="2421" spans="1:72" ht="13.5" customHeight="1">
      <c r="A2421" s="7" t="str">
        <f>HYPERLINK("http://kyu.snu.ac.kr/sdhj/index.jsp?type=hj/GK14611_00IM0001_096a.jpg","1738_수남면_096a")</f>
        <v>1738_수남면_096a</v>
      </c>
      <c r="B2421" s="2">
        <v>1738</v>
      </c>
      <c r="C2421" s="2" t="s">
        <v>12814</v>
      </c>
      <c r="D2421" s="2" t="s">
        <v>12815</v>
      </c>
      <c r="E2421" s="2">
        <v>2420</v>
      </c>
      <c r="F2421" s="1">
        <v>9</v>
      </c>
      <c r="G2421" s="1" t="s">
        <v>3874</v>
      </c>
      <c r="H2421" s="1" t="s">
        <v>6270</v>
      </c>
      <c r="I2421" s="1">
        <v>5</v>
      </c>
      <c r="L2421" s="1">
        <v>1</v>
      </c>
      <c r="M2421" s="1" t="s">
        <v>12268</v>
      </c>
      <c r="N2421" s="1" t="s">
        <v>12269</v>
      </c>
      <c r="S2421" s="1" t="s">
        <v>51</v>
      </c>
      <c r="T2421" s="1" t="s">
        <v>6364</v>
      </c>
      <c r="W2421" s="1" t="s">
        <v>2520</v>
      </c>
      <c r="X2421" s="1" t="s">
        <v>13946</v>
      </c>
      <c r="Y2421" s="1" t="s">
        <v>170</v>
      </c>
      <c r="Z2421" s="1" t="s">
        <v>6819</v>
      </c>
      <c r="AC2421" s="1">
        <v>32</v>
      </c>
      <c r="AD2421" s="1" t="s">
        <v>334</v>
      </c>
      <c r="AE2421" s="1" t="s">
        <v>8569</v>
      </c>
      <c r="AJ2421" s="1" t="s">
        <v>173</v>
      </c>
      <c r="AK2421" s="1" t="s">
        <v>8258</v>
      </c>
      <c r="AL2421" s="1" t="s">
        <v>582</v>
      </c>
      <c r="AM2421" s="1" t="s">
        <v>6897</v>
      </c>
      <c r="AT2421" s="1" t="s">
        <v>159</v>
      </c>
      <c r="AU2421" s="1" t="s">
        <v>6472</v>
      </c>
      <c r="AV2421" s="1" t="s">
        <v>4068</v>
      </c>
      <c r="AW2421" s="1" t="s">
        <v>6768</v>
      </c>
      <c r="BG2421" s="1" t="s">
        <v>4069</v>
      </c>
      <c r="BH2421" s="1" t="s">
        <v>9679</v>
      </c>
      <c r="BI2421" s="1" t="s">
        <v>4070</v>
      </c>
      <c r="BJ2421" s="1" t="s">
        <v>9883</v>
      </c>
      <c r="BK2421" s="1" t="s">
        <v>1575</v>
      </c>
      <c r="BL2421" s="1" t="s">
        <v>6572</v>
      </c>
      <c r="BM2421" s="1" t="s">
        <v>4071</v>
      </c>
      <c r="BN2421" s="1" t="s">
        <v>10332</v>
      </c>
      <c r="BO2421" s="1" t="s">
        <v>255</v>
      </c>
      <c r="BP2421" s="1" t="s">
        <v>6490</v>
      </c>
      <c r="BQ2421" s="1" t="s">
        <v>4072</v>
      </c>
      <c r="BR2421" s="1" t="s">
        <v>10764</v>
      </c>
      <c r="BS2421" s="1" t="s">
        <v>1532</v>
      </c>
      <c r="BT2421" s="1" t="s">
        <v>11026</v>
      </c>
    </row>
    <row r="2422" spans="1:72" ht="13.5" customHeight="1">
      <c r="A2422" s="7" t="str">
        <f>HYPERLINK("http://kyu.snu.ac.kr/sdhj/index.jsp?type=hj/GK14611_00IM0001_096a.jpg","1738_수남면_096a")</f>
        <v>1738_수남면_096a</v>
      </c>
      <c r="B2422" s="2">
        <v>1738</v>
      </c>
      <c r="C2422" s="2" t="s">
        <v>13947</v>
      </c>
      <c r="D2422" s="2" t="s">
        <v>13948</v>
      </c>
      <c r="E2422" s="2">
        <v>2421</v>
      </c>
      <c r="F2422" s="1">
        <v>9</v>
      </c>
      <c r="G2422" s="1" t="s">
        <v>3874</v>
      </c>
      <c r="H2422" s="1" t="s">
        <v>6270</v>
      </c>
      <c r="I2422" s="1">
        <v>5</v>
      </c>
      <c r="L2422" s="1">
        <v>1</v>
      </c>
      <c r="M2422" s="1" t="s">
        <v>12268</v>
      </c>
      <c r="N2422" s="1" t="s">
        <v>12269</v>
      </c>
      <c r="T2422" s="1" t="s">
        <v>12816</v>
      </c>
      <c r="U2422" s="1" t="s">
        <v>181</v>
      </c>
      <c r="V2422" s="1" t="s">
        <v>6448</v>
      </c>
      <c r="Y2422" s="1" t="s">
        <v>4073</v>
      </c>
      <c r="Z2422" s="1" t="s">
        <v>7492</v>
      </c>
      <c r="AC2422" s="1">
        <v>61</v>
      </c>
      <c r="AD2422" s="1" t="s">
        <v>108</v>
      </c>
      <c r="AE2422" s="1" t="s">
        <v>8540</v>
      </c>
    </row>
    <row r="2423" spans="1:72" ht="13.5" customHeight="1">
      <c r="A2423" s="7" t="str">
        <f>HYPERLINK("http://kyu.snu.ac.kr/sdhj/index.jsp?type=hj/GK14611_00IM0001_096a.jpg","1738_수남면_096a")</f>
        <v>1738_수남면_096a</v>
      </c>
      <c r="B2423" s="2">
        <v>1738</v>
      </c>
      <c r="C2423" s="2" t="s">
        <v>12814</v>
      </c>
      <c r="D2423" s="2" t="s">
        <v>12815</v>
      </c>
      <c r="E2423" s="2">
        <v>2422</v>
      </c>
      <c r="F2423" s="1">
        <v>9</v>
      </c>
      <c r="G2423" s="1" t="s">
        <v>3874</v>
      </c>
      <c r="H2423" s="1" t="s">
        <v>6270</v>
      </c>
      <c r="I2423" s="1">
        <v>5</v>
      </c>
      <c r="L2423" s="1">
        <v>1</v>
      </c>
      <c r="M2423" s="1" t="s">
        <v>12268</v>
      </c>
      <c r="N2423" s="1" t="s">
        <v>12269</v>
      </c>
      <c r="T2423" s="1" t="s">
        <v>12816</v>
      </c>
      <c r="U2423" s="1" t="s">
        <v>181</v>
      </c>
      <c r="V2423" s="1" t="s">
        <v>6448</v>
      </c>
      <c r="Y2423" s="1" t="s">
        <v>1520</v>
      </c>
      <c r="Z2423" s="1" t="s">
        <v>7056</v>
      </c>
      <c r="AC2423" s="1">
        <v>39</v>
      </c>
      <c r="AD2423" s="1" t="s">
        <v>93</v>
      </c>
      <c r="AE2423" s="1" t="s">
        <v>8534</v>
      </c>
      <c r="BC2423" s="1" t="s">
        <v>12817</v>
      </c>
      <c r="BE2423" s="1" t="s">
        <v>13949</v>
      </c>
      <c r="BF2423" s="1" t="s">
        <v>11491</v>
      </c>
    </row>
    <row r="2424" spans="1:72" ht="13.5" customHeight="1">
      <c r="A2424" s="7" t="str">
        <f>HYPERLINK("http://kyu.snu.ac.kr/sdhj/index.jsp?type=hj/GK14611_00IM0001_096a.jpg","1738_수남면_096a")</f>
        <v>1738_수남면_096a</v>
      </c>
      <c r="B2424" s="2">
        <v>1738</v>
      </c>
      <c r="C2424" s="2" t="s">
        <v>12735</v>
      </c>
      <c r="D2424" s="2" t="s">
        <v>12736</v>
      </c>
      <c r="E2424" s="2">
        <v>2423</v>
      </c>
      <c r="F2424" s="1">
        <v>9</v>
      </c>
      <c r="G2424" s="1" t="s">
        <v>3874</v>
      </c>
      <c r="H2424" s="1" t="s">
        <v>6270</v>
      </c>
      <c r="I2424" s="1">
        <v>5</v>
      </c>
      <c r="L2424" s="1">
        <v>1</v>
      </c>
      <c r="M2424" s="1" t="s">
        <v>12268</v>
      </c>
      <c r="N2424" s="1" t="s">
        <v>12269</v>
      </c>
      <c r="T2424" s="1" t="s">
        <v>12816</v>
      </c>
      <c r="U2424" s="1" t="s">
        <v>181</v>
      </c>
      <c r="V2424" s="1" t="s">
        <v>6448</v>
      </c>
      <c r="Y2424" s="1" t="s">
        <v>774</v>
      </c>
      <c r="Z2424" s="1" t="s">
        <v>7491</v>
      </c>
      <c r="AC2424" s="1">
        <v>50</v>
      </c>
      <c r="AD2424" s="1" t="s">
        <v>469</v>
      </c>
      <c r="AE2424" s="1" t="s">
        <v>8574</v>
      </c>
    </row>
    <row r="2425" spans="1:72" ht="13.5" customHeight="1">
      <c r="A2425" s="7" t="str">
        <f>HYPERLINK("http://kyu.snu.ac.kr/sdhj/index.jsp?type=hj/GK14611_00IM0001_096a.jpg","1738_수남면_096a")</f>
        <v>1738_수남면_096a</v>
      </c>
      <c r="B2425" s="2">
        <v>1738</v>
      </c>
      <c r="C2425" s="2" t="s">
        <v>12923</v>
      </c>
      <c r="D2425" s="2" t="s">
        <v>12924</v>
      </c>
      <c r="E2425" s="2">
        <v>2424</v>
      </c>
      <c r="F2425" s="1">
        <v>9</v>
      </c>
      <c r="G2425" s="1" t="s">
        <v>3874</v>
      </c>
      <c r="H2425" s="1" t="s">
        <v>6270</v>
      </c>
      <c r="I2425" s="1">
        <v>5</v>
      </c>
      <c r="L2425" s="1">
        <v>1</v>
      </c>
      <c r="M2425" s="1" t="s">
        <v>12268</v>
      </c>
      <c r="N2425" s="1" t="s">
        <v>12269</v>
      </c>
      <c r="T2425" s="1" t="s">
        <v>12816</v>
      </c>
      <c r="U2425" s="1" t="s">
        <v>241</v>
      </c>
      <c r="V2425" s="1" t="s">
        <v>6447</v>
      </c>
      <c r="Y2425" s="1" t="s">
        <v>4074</v>
      </c>
      <c r="Z2425" s="1" t="s">
        <v>7490</v>
      </c>
      <c r="AC2425" s="1">
        <v>10</v>
      </c>
      <c r="AD2425" s="1" t="s">
        <v>127</v>
      </c>
      <c r="AE2425" s="1" t="s">
        <v>8557</v>
      </c>
      <c r="BF2425" s="1" t="s">
        <v>11491</v>
      </c>
    </row>
    <row r="2426" spans="1:72" ht="13.5" customHeight="1">
      <c r="A2426" s="7" t="str">
        <f>HYPERLINK("http://kyu.snu.ac.kr/sdhj/index.jsp?type=hj/GK14611_00IM0001_096a.jpg","1738_수남면_096a")</f>
        <v>1738_수남면_096a</v>
      </c>
      <c r="B2426" s="2">
        <v>1738</v>
      </c>
      <c r="C2426" s="2" t="s">
        <v>12735</v>
      </c>
      <c r="D2426" s="2" t="s">
        <v>12736</v>
      </c>
      <c r="E2426" s="2">
        <v>2425</v>
      </c>
      <c r="F2426" s="1">
        <v>9</v>
      </c>
      <c r="G2426" s="1" t="s">
        <v>3874</v>
      </c>
      <c r="H2426" s="1" t="s">
        <v>6270</v>
      </c>
      <c r="I2426" s="1">
        <v>5</v>
      </c>
      <c r="L2426" s="1">
        <v>1</v>
      </c>
      <c r="M2426" s="1" t="s">
        <v>12268</v>
      </c>
      <c r="N2426" s="1" t="s">
        <v>12269</v>
      </c>
      <c r="T2426" s="1" t="s">
        <v>12816</v>
      </c>
      <c r="U2426" s="1" t="s">
        <v>181</v>
      </c>
      <c r="V2426" s="1" t="s">
        <v>6448</v>
      </c>
      <c r="Y2426" s="1" t="s">
        <v>6179</v>
      </c>
      <c r="Z2426" s="1" t="s">
        <v>7489</v>
      </c>
      <c r="AC2426" s="1">
        <v>7</v>
      </c>
      <c r="AD2426" s="1" t="s">
        <v>392</v>
      </c>
      <c r="AE2426" s="1" t="s">
        <v>8532</v>
      </c>
      <c r="BF2426" s="1" t="s">
        <v>11492</v>
      </c>
    </row>
    <row r="2427" spans="1:72" ht="13.5" customHeight="1">
      <c r="A2427" s="7" t="str">
        <f>HYPERLINK("http://kyu.snu.ac.kr/sdhj/index.jsp?type=hj/GK14611_00IM0001_096a.jpg","1738_수남면_096a")</f>
        <v>1738_수남면_096a</v>
      </c>
      <c r="B2427" s="2">
        <v>1738</v>
      </c>
      <c r="C2427" s="2" t="s">
        <v>12735</v>
      </c>
      <c r="D2427" s="2" t="s">
        <v>12736</v>
      </c>
      <c r="E2427" s="2">
        <v>2426</v>
      </c>
      <c r="F2427" s="1">
        <v>9</v>
      </c>
      <c r="G2427" s="1" t="s">
        <v>3874</v>
      </c>
      <c r="H2427" s="1" t="s">
        <v>6270</v>
      </c>
      <c r="I2427" s="1">
        <v>5</v>
      </c>
      <c r="L2427" s="1">
        <v>1</v>
      </c>
      <c r="M2427" s="1" t="s">
        <v>12268</v>
      </c>
      <c r="N2427" s="1" t="s">
        <v>12269</v>
      </c>
      <c r="T2427" s="1" t="s">
        <v>12816</v>
      </c>
      <c r="U2427" s="1" t="s">
        <v>181</v>
      </c>
      <c r="V2427" s="1" t="s">
        <v>6448</v>
      </c>
      <c r="Y2427" s="1" t="s">
        <v>1635</v>
      </c>
      <c r="Z2427" s="1" t="s">
        <v>7092</v>
      </c>
      <c r="AC2427" s="1">
        <v>50</v>
      </c>
      <c r="AD2427" s="1" t="s">
        <v>469</v>
      </c>
      <c r="AE2427" s="1" t="s">
        <v>8574</v>
      </c>
      <c r="BF2427" s="1" t="s">
        <v>11522</v>
      </c>
    </row>
    <row r="2428" spans="1:72" ht="13.5" customHeight="1">
      <c r="A2428" s="7" t="str">
        <f>HYPERLINK("http://kyu.snu.ac.kr/sdhj/index.jsp?type=hj/GK14611_00IM0001_096a.jpg","1738_수남면_096a")</f>
        <v>1738_수남면_096a</v>
      </c>
      <c r="B2428" s="2">
        <v>1738</v>
      </c>
      <c r="C2428" s="2" t="s">
        <v>12735</v>
      </c>
      <c r="D2428" s="2" t="s">
        <v>12736</v>
      </c>
      <c r="E2428" s="2">
        <v>2427</v>
      </c>
      <c r="F2428" s="1">
        <v>9</v>
      </c>
      <c r="G2428" s="1" t="s">
        <v>3874</v>
      </c>
      <c r="H2428" s="1" t="s">
        <v>6270</v>
      </c>
      <c r="I2428" s="1">
        <v>5</v>
      </c>
      <c r="L2428" s="1">
        <v>1</v>
      </c>
      <c r="M2428" s="1" t="s">
        <v>12268</v>
      </c>
      <c r="N2428" s="1" t="s">
        <v>12269</v>
      </c>
      <c r="T2428" s="1" t="s">
        <v>12816</v>
      </c>
      <c r="U2428" s="1" t="s">
        <v>181</v>
      </c>
      <c r="V2428" s="1" t="s">
        <v>6448</v>
      </c>
      <c r="Y2428" s="1" t="s">
        <v>4075</v>
      </c>
      <c r="Z2428" s="1" t="s">
        <v>7311</v>
      </c>
      <c r="AC2428" s="1">
        <v>28</v>
      </c>
      <c r="AD2428" s="1" t="s">
        <v>516</v>
      </c>
      <c r="AE2428" s="1" t="s">
        <v>8567</v>
      </c>
      <c r="BF2428" s="1" t="s">
        <v>11491</v>
      </c>
    </row>
    <row r="2429" spans="1:72" ht="13.5" customHeight="1">
      <c r="A2429" s="7" t="str">
        <f>HYPERLINK("http://kyu.snu.ac.kr/sdhj/index.jsp?type=hj/GK14611_00IM0001_096a.jpg","1738_수남면_096a")</f>
        <v>1738_수남면_096a</v>
      </c>
      <c r="B2429" s="2">
        <v>1738</v>
      </c>
      <c r="C2429" s="2" t="s">
        <v>12735</v>
      </c>
      <c r="D2429" s="2" t="s">
        <v>12736</v>
      </c>
      <c r="E2429" s="2">
        <v>2428</v>
      </c>
      <c r="F2429" s="1">
        <v>9</v>
      </c>
      <c r="G2429" s="1" t="s">
        <v>3874</v>
      </c>
      <c r="H2429" s="1" t="s">
        <v>6270</v>
      </c>
      <c r="I2429" s="1">
        <v>5</v>
      </c>
      <c r="L2429" s="1">
        <v>1</v>
      </c>
      <c r="M2429" s="1" t="s">
        <v>12268</v>
      </c>
      <c r="N2429" s="1" t="s">
        <v>12269</v>
      </c>
      <c r="T2429" s="1" t="s">
        <v>12816</v>
      </c>
      <c r="U2429" s="1" t="s">
        <v>181</v>
      </c>
      <c r="V2429" s="1" t="s">
        <v>6448</v>
      </c>
      <c r="Y2429" s="1" t="s">
        <v>2018</v>
      </c>
      <c r="Z2429" s="1" t="s">
        <v>7488</v>
      </c>
      <c r="AC2429" s="1">
        <v>18</v>
      </c>
      <c r="AD2429" s="1" t="s">
        <v>558</v>
      </c>
      <c r="AE2429" s="1" t="s">
        <v>8559</v>
      </c>
      <c r="AT2429" s="1" t="s">
        <v>241</v>
      </c>
      <c r="AU2429" s="1" t="s">
        <v>6447</v>
      </c>
      <c r="AV2429" s="1" t="s">
        <v>4076</v>
      </c>
      <c r="AW2429" s="1" t="s">
        <v>9170</v>
      </c>
      <c r="BF2429" s="1" t="s">
        <v>11491</v>
      </c>
    </row>
    <row r="2430" spans="1:72" ht="13.5" customHeight="1">
      <c r="A2430" s="7" t="str">
        <f>HYPERLINK("http://kyu.snu.ac.kr/sdhj/index.jsp?type=hj/GK14611_00IM0001_096a.jpg","1738_수남면_096a")</f>
        <v>1738_수남면_096a</v>
      </c>
      <c r="B2430" s="2">
        <v>1738</v>
      </c>
      <c r="C2430" s="2" t="s">
        <v>12735</v>
      </c>
      <c r="D2430" s="2" t="s">
        <v>12736</v>
      </c>
      <c r="E2430" s="2">
        <v>2429</v>
      </c>
      <c r="F2430" s="1">
        <v>9</v>
      </c>
      <c r="G2430" s="1" t="s">
        <v>3874</v>
      </c>
      <c r="H2430" s="1" t="s">
        <v>6270</v>
      </c>
      <c r="I2430" s="1">
        <v>5</v>
      </c>
      <c r="L2430" s="1">
        <v>2</v>
      </c>
      <c r="M2430" s="1" t="s">
        <v>4065</v>
      </c>
      <c r="N2430" s="1" t="s">
        <v>6304</v>
      </c>
      <c r="O2430" s="1" t="s">
        <v>6</v>
      </c>
      <c r="P2430" s="1" t="s">
        <v>6347</v>
      </c>
      <c r="T2430" s="1" t="s">
        <v>13252</v>
      </c>
      <c r="U2430" s="1" t="s">
        <v>4077</v>
      </c>
      <c r="V2430" s="1" t="s">
        <v>6601</v>
      </c>
      <c r="W2430" s="1" t="s">
        <v>213</v>
      </c>
      <c r="X2430" s="1" t="s">
        <v>6725</v>
      </c>
      <c r="Y2430" s="1" t="s">
        <v>4078</v>
      </c>
      <c r="Z2430" s="1" t="s">
        <v>7487</v>
      </c>
      <c r="AC2430" s="1">
        <v>45</v>
      </c>
      <c r="AD2430" s="1" t="s">
        <v>236</v>
      </c>
      <c r="AE2430" s="1" t="s">
        <v>8575</v>
      </c>
      <c r="AJ2430" s="1" t="s">
        <v>17</v>
      </c>
      <c r="AK2430" s="1" t="s">
        <v>8760</v>
      </c>
      <c r="AL2430" s="1" t="s">
        <v>215</v>
      </c>
      <c r="AM2430" s="1" t="s">
        <v>8769</v>
      </c>
      <c r="AT2430" s="1" t="s">
        <v>44</v>
      </c>
      <c r="AU2430" s="1" t="s">
        <v>6520</v>
      </c>
      <c r="AV2430" s="1" t="s">
        <v>4079</v>
      </c>
      <c r="AW2430" s="1" t="s">
        <v>9169</v>
      </c>
      <c r="BG2430" s="1" t="s">
        <v>44</v>
      </c>
      <c r="BH2430" s="1" t="s">
        <v>6520</v>
      </c>
      <c r="BI2430" s="1" t="s">
        <v>4080</v>
      </c>
      <c r="BJ2430" s="1" t="s">
        <v>9882</v>
      </c>
      <c r="BK2430" s="1" t="s">
        <v>44</v>
      </c>
      <c r="BL2430" s="1" t="s">
        <v>6520</v>
      </c>
      <c r="BM2430" s="1" t="s">
        <v>2295</v>
      </c>
      <c r="BN2430" s="1" t="s">
        <v>9323</v>
      </c>
      <c r="BO2430" s="1" t="s">
        <v>46</v>
      </c>
      <c r="BP2430" s="1" t="s">
        <v>6649</v>
      </c>
      <c r="BQ2430" s="1" t="s">
        <v>4081</v>
      </c>
      <c r="BR2430" s="1" t="s">
        <v>11156</v>
      </c>
      <c r="BS2430" s="1" t="s">
        <v>50</v>
      </c>
      <c r="BT2430" s="1" t="s">
        <v>11050</v>
      </c>
    </row>
    <row r="2431" spans="1:72" ht="13.5" customHeight="1">
      <c r="A2431" s="7" t="str">
        <f>HYPERLINK("http://kyu.snu.ac.kr/sdhj/index.jsp?type=hj/GK14611_00IM0001_096a.jpg","1738_수남면_096a")</f>
        <v>1738_수남면_096a</v>
      </c>
      <c r="B2431" s="2">
        <v>1738</v>
      </c>
      <c r="C2431" s="2" t="s">
        <v>12786</v>
      </c>
      <c r="D2431" s="2" t="s">
        <v>12787</v>
      </c>
      <c r="E2431" s="2">
        <v>2430</v>
      </c>
      <c r="F2431" s="1">
        <v>9</v>
      </c>
      <c r="G2431" s="1" t="s">
        <v>3874</v>
      </c>
      <c r="H2431" s="1" t="s">
        <v>6270</v>
      </c>
      <c r="I2431" s="1">
        <v>5</v>
      </c>
      <c r="L2431" s="1">
        <v>2</v>
      </c>
      <c r="M2431" s="1" t="s">
        <v>4065</v>
      </c>
      <c r="N2431" s="1" t="s">
        <v>6304</v>
      </c>
      <c r="S2431" s="1" t="s">
        <v>51</v>
      </c>
      <c r="T2431" s="1" t="s">
        <v>6364</v>
      </c>
      <c r="Y2431" s="1" t="s">
        <v>53</v>
      </c>
      <c r="Z2431" s="1" t="s">
        <v>6773</v>
      </c>
      <c r="AC2431" s="1">
        <v>55</v>
      </c>
      <c r="AD2431" s="1" t="s">
        <v>201</v>
      </c>
      <c r="AE2431" s="1" t="s">
        <v>8542</v>
      </c>
      <c r="AJ2431" s="1" t="s">
        <v>17</v>
      </c>
      <c r="AK2431" s="1" t="s">
        <v>8760</v>
      </c>
      <c r="AL2431" s="1" t="s">
        <v>41</v>
      </c>
      <c r="AM2431" s="1" t="s">
        <v>8676</v>
      </c>
      <c r="AT2431" s="1" t="s">
        <v>866</v>
      </c>
      <c r="AU2431" s="1" t="s">
        <v>11055</v>
      </c>
      <c r="AV2431" s="1" t="s">
        <v>4082</v>
      </c>
      <c r="AW2431" s="1" t="s">
        <v>13950</v>
      </c>
      <c r="BG2431" s="1" t="s">
        <v>46</v>
      </c>
      <c r="BH2431" s="1" t="s">
        <v>6649</v>
      </c>
      <c r="BI2431" s="1" t="s">
        <v>4083</v>
      </c>
      <c r="BJ2431" s="1" t="s">
        <v>9881</v>
      </c>
      <c r="BK2431" s="1" t="s">
        <v>46</v>
      </c>
      <c r="BL2431" s="1" t="s">
        <v>6649</v>
      </c>
      <c r="BM2431" s="1" t="s">
        <v>4084</v>
      </c>
      <c r="BN2431" s="1" t="s">
        <v>6958</v>
      </c>
      <c r="BO2431" s="1" t="s">
        <v>46</v>
      </c>
      <c r="BP2431" s="1" t="s">
        <v>6649</v>
      </c>
      <c r="BQ2431" s="1" t="s">
        <v>4085</v>
      </c>
      <c r="BR2431" s="1" t="s">
        <v>11144</v>
      </c>
      <c r="BS2431" s="1" t="s">
        <v>3085</v>
      </c>
      <c r="BT2431" s="1" t="s">
        <v>11025</v>
      </c>
    </row>
    <row r="2432" spans="1:72" ht="13.5" customHeight="1">
      <c r="A2432" s="7" t="str">
        <f>HYPERLINK("http://kyu.snu.ac.kr/sdhj/index.jsp?type=hj/GK14611_00IM0001_096a.jpg","1738_수남면_096a")</f>
        <v>1738_수남면_096a</v>
      </c>
      <c r="B2432" s="2">
        <v>1738</v>
      </c>
      <c r="C2432" s="2" t="s">
        <v>12695</v>
      </c>
      <c r="D2432" s="2" t="s">
        <v>12696</v>
      </c>
      <c r="E2432" s="2">
        <v>2431</v>
      </c>
      <c r="F2432" s="1">
        <v>9</v>
      </c>
      <c r="G2432" s="1" t="s">
        <v>3874</v>
      </c>
      <c r="H2432" s="1" t="s">
        <v>6270</v>
      </c>
      <c r="I2432" s="1">
        <v>5</v>
      </c>
      <c r="L2432" s="1">
        <v>3</v>
      </c>
      <c r="M2432" s="1" t="s">
        <v>12270</v>
      </c>
      <c r="N2432" s="1" t="s">
        <v>12271</v>
      </c>
      <c r="T2432" s="1" t="s">
        <v>13846</v>
      </c>
      <c r="U2432" s="1" t="s">
        <v>159</v>
      </c>
      <c r="V2432" s="1" t="s">
        <v>6472</v>
      </c>
      <c r="W2432" s="1" t="s">
        <v>283</v>
      </c>
      <c r="X2432" s="1" t="s">
        <v>6709</v>
      </c>
      <c r="Y2432" s="1" t="s">
        <v>4086</v>
      </c>
      <c r="Z2432" s="1" t="s">
        <v>7486</v>
      </c>
      <c r="AC2432" s="1">
        <v>62</v>
      </c>
      <c r="AD2432" s="1" t="s">
        <v>104</v>
      </c>
      <c r="AE2432" s="1" t="s">
        <v>8576</v>
      </c>
      <c r="AJ2432" s="1" t="s">
        <v>17</v>
      </c>
      <c r="AK2432" s="1" t="s">
        <v>8760</v>
      </c>
      <c r="AL2432" s="1" t="s">
        <v>4087</v>
      </c>
      <c r="AM2432" s="1" t="s">
        <v>8792</v>
      </c>
      <c r="AT2432" s="1" t="s">
        <v>81</v>
      </c>
      <c r="AU2432" s="1" t="s">
        <v>8866</v>
      </c>
      <c r="AV2432" s="1" t="s">
        <v>4088</v>
      </c>
      <c r="AW2432" s="1" t="s">
        <v>9072</v>
      </c>
      <c r="BG2432" s="1" t="s">
        <v>81</v>
      </c>
      <c r="BH2432" s="1" t="s">
        <v>8866</v>
      </c>
      <c r="BI2432" s="1" t="s">
        <v>4089</v>
      </c>
      <c r="BJ2432" s="1" t="s">
        <v>7079</v>
      </c>
      <c r="BK2432" s="1" t="s">
        <v>81</v>
      </c>
      <c r="BL2432" s="1" t="s">
        <v>8866</v>
      </c>
      <c r="BM2432" s="1" t="s">
        <v>4090</v>
      </c>
      <c r="BN2432" s="1" t="s">
        <v>10331</v>
      </c>
      <c r="BO2432" s="1" t="s">
        <v>81</v>
      </c>
      <c r="BP2432" s="1" t="s">
        <v>8866</v>
      </c>
      <c r="BQ2432" s="1" t="s">
        <v>4091</v>
      </c>
      <c r="BR2432" s="1" t="s">
        <v>10763</v>
      </c>
      <c r="BS2432" s="1" t="s">
        <v>976</v>
      </c>
      <c r="BT2432" s="1" t="s">
        <v>8786</v>
      </c>
    </row>
    <row r="2433" spans="1:72" ht="13.5" customHeight="1">
      <c r="A2433" s="7" t="str">
        <f>HYPERLINK("http://kyu.snu.ac.kr/sdhj/index.jsp?type=hj/GK14611_00IM0001_096a.jpg","1738_수남면_096a")</f>
        <v>1738_수남면_096a</v>
      </c>
      <c r="B2433" s="2">
        <v>1738</v>
      </c>
      <c r="C2433" s="2" t="s">
        <v>13297</v>
      </c>
      <c r="D2433" s="2" t="s">
        <v>13298</v>
      </c>
      <c r="E2433" s="2">
        <v>2432</v>
      </c>
      <c r="F2433" s="1">
        <v>9</v>
      </c>
      <c r="G2433" s="1" t="s">
        <v>3874</v>
      </c>
      <c r="H2433" s="1" t="s">
        <v>6270</v>
      </c>
      <c r="I2433" s="1">
        <v>5</v>
      </c>
      <c r="L2433" s="1">
        <v>3</v>
      </c>
      <c r="M2433" s="1" t="s">
        <v>12270</v>
      </c>
      <c r="N2433" s="1" t="s">
        <v>12271</v>
      </c>
      <c r="S2433" s="1" t="s">
        <v>51</v>
      </c>
      <c r="T2433" s="1" t="s">
        <v>6364</v>
      </c>
      <c r="W2433" s="1" t="s">
        <v>66</v>
      </c>
      <c r="X2433" s="1" t="s">
        <v>11719</v>
      </c>
      <c r="Y2433" s="1" t="s">
        <v>170</v>
      </c>
      <c r="Z2433" s="1" t="s">
        <v>6819</v>
      </c>
      <c r="AC2433" s="1">
        <v>62</v>
      </c>
      <c r="AD2433" s="1" t="s">
        <v>104</v>
      </c>
      <c r="AE2433" s="1" t="s">
        <v>8576</v>
      </c>
      <c r="AJ2433" s="1" t="s">
        <v>173</v>
      </c>
      <c r="AK2433" s="1" t="s">
        <v>8258</v>
      </c>
      <c r="AL2433" s="1" t="s">
        <v>285</v>
      </c>
      <c r="AM2433" s="1" t="s">
        <v>8520</v>
      </c>
      <c r="AT2433" s="1" t="s">
        <v>81</v>
      </c>
      <c r="AU2433" s="1" t="s">
        <v>8866</v>
      </c>
      <c r="AV2433" s="1" t="s">
        <v>4092</v>
      </c>
      <c r="AW2433" s="1" t="s">
        <v>8997</v>
      </c>
      <c r="BG2433" s="1" t="s">
        <v>81</v>
      </c>
      <c r="BH2433" s="1" t="s">
        <v>8866</v>
      </c>
      <c r="BI2433" s="1" t="s">
        <v>4093</v>
      </c>
      <c r="BJ2433" s="1" t="s">
        <v>9880</v>
      </c>
      <c r="BK2433" s="1" t="s">
        <v>81</v>
      </c>
      <c r="BL2433" s="1" t="s">
        <v>8866</v>
      </c>
      <c r="BM2433" s="1" t="s">
        <v>4094</v>
      </c>
      <c r="BN2433" s="1" t="s">
        <v>9107</v>
      </c>
      <c r="BO2433" s="1" t="s">
        <v>81</v>
      </c>
      <c r="BP2433" s="1" t="s">
        <v>8866</v>
      </c>
      <c r="BQ2433" s="1" t="s">
        <v>4095</v>
      </c>
      <c r="BR2433" s="1" t="s">
        <v>10762</v>
      </c>
      <c r="BS2433" s="1" t="s">
        <v>1353</v>
      </c>
      <c r="BT2433" s="1" t="s">
        <v>8793</v>
      </c>
    </row>
    <row r="2434" spans="1:72" ht="13.5" customHeight="1">
      <c r="A2434" s="7" t="str">
        <f>HYPERLINK("http://kyu.snu.ac.kr/sdhj/index.jsp?type=hj/GK14611_00IM0001_096a.jpg","1738_수남면_096a")</f>
        <v>1738_수남면_096a</v>
      </c>
      <c r="B2434" s="2">
        <v>1738</v>
      </c>
      <c r="C2434" s="2" t="s">
        <v>13556</v>
      </c>
      <c r="D2434" s="2" t="s">
        <v>13557</v>
      </c>
      <c r="E2434" s="2">
        <v>2433</v>
      </c>
      <c r="F2434" s="1">
        <v>9</v>
      </c>
      <c r="G2434" s="1" t="s">
        <v>3874</v>
      </c>
      <c r="H2434" s="1" t="s">
        <v>6270</v>
      </c>
      <c r="I2434" s="1">
        <v>5</v>
      </c>
      <c r="L2434" s="1">
        <v>3</v>
      </c>
      <c r="M2434" s="1" t="s">
        <v>12270</v>
      </c>
      <c r="N2434" s="1" t="s">
        <v>12271</v>
      </c>
      <c r="T2434" s="1" t="s">
        <v>13951</v>
      </c>
      <c r="U2434" s="1" t="s">
        <v>181</v>
      </c>
      <c r="V2434" s="1" t="s">
        <v>6448</v>
      </c>
      <c r="Y2434" s="1" t="s">
        <v>4096</v>
      </c>
      <c r="Z2434" s="1" t="s">
        <v>7485</v>
      </c>
      <c r="AC2434" s="1">
        <v>88</v>
      </c>
      <c r="AD2434" s="1" t="s">
        <v>516</v>
      </c>
      <c r="AE2434" s="1" t="s">
        <v>8567</v>
      </c>
      <c r="AG2434" s="1" t="s">
        <v>13952</v>
      </c>
      <c r="AI2434" s="1" t="s">
        <v>8695</v>
      </c>
      <c r="BB2434" s="1" t="s">
        <v>181</v>
      </c>
      <c r="BC2434" s="1" t="s">
        <v>6448</v>
      </c>
      <c r="BD2434" s="1" t="s">
        <v>4097</v>
      </c>
      <c r="BE2434" s="1" t="s">
        <v>9577</v>
      </c>
      <c r="BF2434" s="1" t="s">
        <v>11491</v>
      </c>
    </row>
    <row r="2435" spans="1:72" ht="13.5" customHeight="1">
      <c r="A2435" s="7" t="str">
        <f>HYPERLINK("http://kyu.snu.ac.kr/sdhj/index.jsp?type=hj/GK14611_00IM0001_096a.jpg","1738_수남면_096a")</f>
        <v>1738_수남면_096a</v>
      </c>
      <c r="B2435" s="2">
        <v>1738</v>
      </c>
      <c r="C2435" s="2" t="s">
        <v>12735</v>
      </c>
      <c r="D2435" s="2" t="s">
        <v>12736</v>
      </c>
      <c r="E2435" s="2">
        <v>2434</v>
      </c>
      <c r="F2435" s="1">
        <v>9</v>
      </c>
      <c r="G2435" s="1" t="s">
        <v>3874</v>
      </c>
      <c r="H2435" s="1" t="s">
        <v>6270</v>
      </c>
      <c r="I2435" s="1">
        <v>5</v>
      </c>
      <c r="L2435" s="1">
        <v>3</v>
      </c>
      <c r="M2435" s="1" t="s">
        <v>12270</v>
      </c>
      <c r="N2435" s="1" t="s">
        <v>12271</v>
      </c>
      <c r="T2435" s="1" t="s">
        <v>13951</v>
      </c>
      <c r="U2435" s="1" t="s">
        <v>181</v>
      </c>
      <c r="V2435" s="1" t="s">
        <v>6448</v>
      </c>
      <c r="Y2435" s="1" t="s">
        <v>4098</v>
      </c>
      <c r="Z2435" s="1" t="s">
        <v>6903</v>
      </c>
      <c r="AC2435" s="1">
        <v>65</v>
      </c>
      <c r="AD2435" s="1" t="s">
        <v>180</v>
      </c>
      <c r="AE2435" s="1" t="s">
        <v>8530</v>
      </c>
      <c r="AG2435" s="1" t="s">
        <v>13952</v>
      </c>
      <c r="AI2435" s="1" t="s">
        <v>8695</v>
      </c>
      <c r="BB2435" s="1" t="s">
        <v>239</v>
      </c>
      <c r="BC2435" s="1" t="s">
        <v>6489</v>
      </c>
      <c r="BF2435" s="1" t="s">
        <v>11491</v>
      </c>
    </row>
    <row r="2436" spans="1:72" ht="13.5" customHeight="1">
      <c r="A2436" s="7" t="str">
        <f>HYPERLINK("http://kyu.snu.ac.kr/sdhj/index.jsp?type=hj/GK14611_00IM0001_096a.jpg","1738_수남면_096a")</f>
        <v>1738_수남면_096a</v>
      </c>
      <c r="B2436" s="2">
        <v>1738</v>
      </c>
      <c r="C2436" s="2" t="s">
        <v>12735</v>
      </c>
      <c r="D2436" s="2" t="s">
        <v>12736</v>
      </c>
      <c r="E2436" s="2">
        <v>2435</v>
      </c>
      <c r="F2436" s="1">
        <v>9</v>
      </c>
      <c r="G2436" s="1" t="s">
        <v>3874</v>
      </c>
      <c r="H2436" s="1" t="s">
        <v>6270</v>
      </c>
      <c r="I2436" s="1">
        <v>5</v>
      </c>
      <c r="L2436" s="1">
        <v>3</v>
      </c>
      <c r="M2436" s="1" t="s">
        <v>12270</v>
      </c>
      <c r="N2436" s="1" t="s">
        <v>12271</v>
      </c>
      <c r="T2436" s="1" t="s">
        <v>13951</v>
      </c>
      <c r="U2436" s="1" t="s">
        <v>181</v>
      </c>
      <c r="V2436" s="1" t="s">
        <v>6448</v>
      </c>
      <c r="Y2436" s="1" t="s">
        <v>4099</v>
      </c>
      <c r="Z2436" s="1" t="s">
        <v>7484</v>
      </c>
      <c r="AC2436" s="1">
        <v>46</v>
      </c>
      <c r="AD2436" s="1" t="s">
        <v>299</v>
      </c>
      <c r="AE2436" s="1" t="s">
        <v>8556</v>
      </c>
      <c r="AG2436" s="1" t="s">
        <v>13952</v>
      </c>
      <c r="AI2436" s="1" t="s">
        <v>8695</v>
      </c>
      <c r="BB2436" s="1" t="s">
        <v>239</v>
      </c>
      <c r="BC2436" s="1" t="s">
        <v>6489</v>
      </c>
      <c r="BF2436" s="1" t="s">
        <v>11491</v>
      </c>
    </row>
    <row r="2437" spans="1:72" ht="13.5" customHeight="1">
      <c r="A2437" s="7" t="str">
        <f>HYPERLINK("http://kyu.snu.ac.kr/sdhj/index.jsp?type=hj/GK14611_00IM0001_096a.jpg","1738_수남면_096a")</f>
        <v>1738_수남면_096a</v>
      </c>
      <c r="B2437" s="2">
        <v>1738</v>
      </c>
      <c r="C2437" s="2" t="s">
        <v>12735</v>
      </c>
      <c r="D2437" s="2" t="s">
        <v>12736</v>
      </c>
      <c r="E2437" s="2">
        <v>2436</v>
      </c>
      <c r="F2437" s="1">
        <v>9</v>
      </c>
      <c r="G2437" s="1" t="s">
        <v>3874</v>
      </c>
      <c r="H2437" s="1" t="s">
        <v>6270</v>
      </c>
      <c r="I2437" s="1">
        <v>5</v>
      </c>
      <c r="L2437" s="1">
        <v>3</v>
      </c>
      <c r="M2437" s="1" t="s">
        <v>12270</v>
      </c>
      <c r="N2437" s="1" t="s">
        <v>12271</v>
      </c>
      <c r="T2437" s="1" t="s">
        <v>13951</v>
      </c>
      <c r="U2437" s="1" t="s">
        <v>181</v>
      </c>
      <c r="V2437" s="1" t="s">
        <v>6448</v>
      </c>
      <c r="Y2437" s="1" t="s">
        <v>4100</v>
      </c>
      <c r="Z2437" s="1" t="s">
        <v>7483</v>
      </c>
      <c r="AC2437" s="1">
        <v>43</v>
      </c>
      <c r="AD2437" s="1" t="s">
        <v>303</v>
      </c>
      <c r="AE2437" s="1" t="s">
        <v>8565</v>
      </c>
      <c r="AG2437" s="1" t="s">
        <v>13952</v>
      </c>
      <c r="AI2437" s="1" t="s">
        <v>8695</v>
      </c>
      <c r="BC2437" s="1" t="s">
        <v>6489</v>
      </c>
      <c r="BF2437" s="1" t="s">
        <v>11492</v>
      </c>
    </row>
    <row r="2438" spans="1:72" ht="13.5" customHeight="1">
      <c r="A2438" s="7" t="str">
        <f>HYPERLINK("http://kyu.snu.ac.kr/sdhj/index.jsp?type=hj/GK14611_00IM0001_096a.jpg","1738_수남면_096a")</f>
        <v>1738_수남면_096a</v>
      </c>
      <c r="B2438" s="2">
        <v>1738</v>
      </c>
      <c r="C2438" s="2" t="s">
        <v>12735</v>
      </c>
      <c r="D2438" s="2" t="s">
        <v>12736</v>
      </c>
      <c r="E2438" s="2">
        <v>2437</v>
      </c>
      <c r="F2438" s="1">
        <v>9</v>
      </c>
      <c r="G2438" s="1" t="s">
        <v>3874</v>
      </c>
      <c r="H2438" s="1" t="s">
        <v>6270</v>
      </c>
      <c r="I2438" s="1">
        <v>5</v>
      </c>
      <c r="L2438" s="1">
        <v>3</v>
      </c>
      <c r="M2438" s="1" t="s">
        <v>12270</v>
      </c>
      <c r="N2438" s="1" t="s">
        <v>12271</v>
      </c>
      <c r="T2438" s="1" t="s">
        <v>13951</v>
      </c>
      <c r="U2438" s="1" t="s">
        <v>241</v>
      </c>
      <c r="V2438" s="1" t="s">
        <v>6447</v>
      </c>
      <c r="Y2438" s="1" t="s">
        <v>4101</v>
      </c>
      <c r="Z2438" s="1" t="s">
        <v>7482</v>
      </c>
      <c r="AC2438" s="1">
        <v>41</v>
      </c>
      <c r="AD2438" s="1" t="s">
        <v>411</v>
      </c>
      <c r="AE2438" s="1" t="s">
        <v>7912</v>
      </c>
      <c r="AG2438" s="1" t="s">
        <v>13952</v>
      </c>
      <c r="AI2438" s="1" t="s">
        <v>8695</v>
      </c>
      <c r="BC2438" s="1" t="s">
        <v>6489</v>
      </c>
      <c r="BF2438" s="1" t="s">
        <v>11522</v>
      </c>
    </row>
    <row r="2439" spans="1:72" ht="13.5" customHeight="1">
      <c r="A2439" s="7" t="str">
        <f>HYPERLINK("http://kyu.snu.ac.kr/sdhj/index.jsp?type=hj/GK14611_00IM0001_096a.jpg","1738_수남면_096a")</f>
        <v>1738_수남면_096a</v>
      </c>
      <c r="B2439" s="2">
        <v>1738</v>
      </c>
      <c r="C2439" s="2" t="s">
        <v>12735</v>
      </c>
      <c r="D2439" s="2" t="s">
        <v>12736</v>
      </c>
      <c r="E2439" s="2">
        <v>2438</v>
      </c>
      <c r="F2439" s="1">
        <v>9</v>
      </c>
      <c r="G2439" s="1" t="s">
        <v>3874</v>
      </c>
      <c r="H2439" s="1" t="s">
        <v>6270</v>
      </c>
      <c r="I2439" s="1">
        <v>5</v>
      </c>
      <c r="L2439" s="1">
        <v>3</v>
      </c>
      <c r="M2439" s="1" t="s">
        <v>12270</v>
      </c>
      <c r="N2439" s="1" t="s">
        <v>12271</v>
      </c>
      <c r="T2439" s="1" t="s">
        <v>13951</v>
      </c>
      <c r="U2439" s="1" t="s">
        <v>241</v>
      </c>
      <c r="V2439" s="1" t="s">
        <v>6447</v>
      </c>
      <c r="Y2439" s="1" t="s">
        <v>1977</v>
      </c>
      <c r="Z2439" s="1" t="s">
        <v>7345</v>
      </c>
      <c r="AC2439" s="1">
        <v>39</v>
      </c>
      <c r="AD2439" s="1" t="s">
        <v>93</v>
      </c>
      <c r="AE2439" s="1" t="s">
        <v>8534</v>
      </c>
      <c r="AG2439" s="1" t="s">
        <v>13952</v>
      </c>
      <c r="AI2439" s="1" t="s">
        <v>8695</v>
      </c>
      <c r="BC2439" s="1" t="s">
        <v>6489</v>
      </c>
      <c r="BF2439" s="1" t="s">
        <v>11535</v>
      </c>
    </row>
    <row r="2440" spans="1:72" ht="13.5" customHeight="1">
      <c r="A2440" s="7" t="str">
        <f>HYPERLINK("http://kyu.snu.ac.kr/sdhj/index.jsp?type=hj/GK14611_00IM0001_096a.jpg","1738_수남면_096a")</f>
        <v>1738_수남면_096a</v>
      </c>
      <c r="B2440" s="2">
        <v>1738</v>
      </c>
      <c r="C2440" s="2" t="s">
        <v>12735</v>
      </c>
      <c r="D2440" s="2" t="s">
        <v>12736</v>
      </c>
      <c r="E2440" s="2">
        <v>2439</v>
      </c>
      <c r="F2440" s="1">
        <v>9</v>
      </c>
      <c r="G2440" s="1" t="s">
        <v>3874</v>
      </c>
      <c r="H2440" s="1" t="s">
        <v>6270</v>
      </c>
      <c r="I2440" s="1">
        <v>5</v>
      </c>
      <c r="L2440" s="1">
        <v>3</v>
      </c>
      <c r="M2440" s="1" t="s">
        <v>12270</v>
      </c>
      <c r="N2440" s="1" t="s">
        <v>12271</v>
      </c>
      <c r="T2440" s="1" t="s">
        <v>13951</v>
      </c>
      <c r="U2440" s="1" t="s">
        <v>181</v>
      </c>
      <c r="V2440" s="1" t="s">
        <v>6448</v>
      </c>
      <c r="Y2440" s="1" t="s">
        <v>6209</v>
      </c>
      <c r="Z2440" s="1" t="s">
        <v>7481</v>
      </c>
      <c r="AC2440" s="1">
        <v>64</v>
      </c>
      <c r="AD2440" s="1" t="s">
        <v>89</v>
      </c>
      <c r="AE2440" s="1" t="s">
        <v>8545</v>
      </c>
      <c r="AG2440" s="1" t="s">
        <v>13952</v>
      </c>
      <c r="AI2440" s="1" t="s">
        <v>8695</v>
      </c>
      <c r="BB2440" s="1" t="s">
        <v>181</v>
      </c>
      <c r="BC2440" s="1" t="s">
        <v>6448</v>
      </c>
      <c r="BD2440" s="1" t="s">
        <v>4102</v>
      </c>
      <c r="BE2440" s="1" t="s">
        <v>9576</v>
      </c>
      <c r="BF2440" s="1" t="s">
        <v>11492</v>
      </c>
    </row>
    <row r="2441" spans="1:72" ht="13.5" customHeight="1">
      <c r="A2441" s="7" t="str">
        <f>HYPERLINK("http://kyu.snu.ac.kr/sdhj/index.jsp?type=hj/GK14611_00IM0001_096a.jpg","1738_수남면_096a")</f>
        <v>1738_수남면_096a</v>
      </c>
      <c r="B2441" s="2">
        <v>1738</v>
      </c>
      <c r="C2441" s="2" t="s">
        <v>12735</v>
      </c>
      <c r="D2441" s="2" t="s">
        <v>12736</v>
      </c>
      <c r="E2441" s="2">
        <v>2440</v>
      </c>
      <c r="F2441" s="1">
        <v>9</v>
      </c>
      <c r="G2441" s="1" t="s">
        <v>3874</v>
      </c>
      <c r="H2441" s="1" t="s">
        <v>6270</v>
      </c>
      <c r="I2441" s="1">
        <v>5</v>
      </c>
      <c r="L2441" s="1">
        <v>3</v>
      </c>
      <c r="M2441" s="1" t="s">
        <v>12270</v>
      </c>
      <c r="N2441" s="1" t="s">
        <v>12271</v>
      </c>
      <c r="T2441" s="1" t="s">
        <v>13951</v>
      </c>
      <c r="U2441" s="1" t="s">
        <v>181</v>
      </c>
      <c r="V2441" s="1" t="s">
        <v>6448</v>
      </c>
      <c r="Y2441" s="1" t="s">
        <v>4103</v>
      </c>
      <c r="Z2441" s="1" t="s">
        <v>7480</v>
      </c>
      <c r="AC2441" s="1">
        <v>71</v>
      </c>
      <c r="AD2441" s="1" t="s">
        <v>134</v>
      </c>
      <c r="AE2441" s="1" t="s">
        <v>8563</v>
      </c>
      <c r="AG2441" s="1" t="s">
        <v>13952</v>
      </c>
      <c r="AI2441" s="1" t="s">
        <v>8695</v>
      </c>
      <c r="BB2441" s="1" t="s">
        <v>181</v>
      </c>
      <c r="BC2441" s="1" t="s">
        <v>6448</v>
      </c>
      <c r="BD2441" s="1" t="s">
        <v>4104</v>
      </c>
      <c r="BE2441" s="1" t="s">
        <v>6960</v>
      </c>
      <c r="BF2441" s="1" t="s">
        <v>11522</v>
      </c>
    </row>
    <row r="2442" spans="1:72" ht="13.5" customHeight="1">
      <c r="A2442" s="7" t="str">
        <f>HYPERLINK("http://kyu.snu.ac.kr/sdhj/index.jsp?type=hj/GK14611_00IM0001_096a.jpg","1738_수남면_096a")</f>
        <v>1738_수남면_096a</v>
      </c>
      <c r="B2442" s="2">
        <v>1738</v>
      </c>
      <c r="C2442" s="2" t="s">
        <v>12735</v>
      </c>
      <c r="D2442" s="2" t="s">
        <v>12736</v>
      </c>
      <c r="E2442" s="2">
        <v>2441</v>
      </c>
      <c r="F2442" s="1">
        <v>9</v>
      </c>
      <c r="G2442" s="1" t="s">
        <v>3874</v>
      </c>
      <c r="H2442" s="1" t="s">
        <v>6270</v>
      </c>
      <c r="I2442" s="1">
        <v>5</v>
      </c>
      <c r="L2442" s="1">
        <v>3</v>
      </c>
      <c r="M2442" s="1" t="s">
        <v>12270</v>
      </c>
      <c r="N2442" s="1" t="s">
        <v>12271</v>
      </c>
      <c r="T2442" s="1" t="s">
        <v>13951</v>
      </c>
      <c r="U2442" s="1" t="s">
        <v>241</v>
      </c>
      <c r="V2442" s="1" t="s">
        <v>6447</v>
      </c>
      <c r="Y2442" s="1" t="s">
        <v>4105</v>
      </c>
      <c r="Z2442" s="1" t="s">
        <v>7479</v>
      </c>
      <c r="AC2442" s="1">
        <v>69</v>
      </c>
      <c r="AD2442" s="1" t="s">
        <v>171</v>
      </c>
      <c r="AE2442" s="1" t="s">
        <v>8560</v>
      </c>
      <c r="AG2442" s="1" t="s">
        <v>13952</v>
      </c>
      <c r="AI2442" s="1" t="s">
        <v>8695</v>
      </c>
      <c r="BC2442" s="1" t="s">
        <v>13622</v>
      </c>
      <c r="BE2442" s="1" t="s">
        <v>13953</v>
      </c>
      <c r="BF2442" s="1" t="s">
        <v>11535</v>
      </c>
    </row>
    <row r="2443" spans="1:72" ht="13.5" customHeight="1">
      <c r="A2443" s="7" t="str">
        <f>HYPERLINK("http://kyu.snu.ac.kr/sdhj/index.jsp?type=hj/GK14611_00IM0001_096a.jpg","1738_수남면_096a")</f>
        <v>1738_수남면_096a</v>
      </c>
      <c r="B2443" s="2">
        <v>1738</v>
      </c>
      <c r="C2443" s="2" t="s">
        <v>12735</v>
      </c>
      <c r="D2443" s="2" t="s">
        <v>12736</v>
      </c>
      <c r="E2443" s="2">
        <v>2442</v>
      </c>
      <c r="F2443" s="1">
        <v>9</v>
      </c>
      <c r="G2443" s="1" t="s">
        <v>3874</v>
      </c>
      <c r="H2443" s="1" t="s">
        <v>6270</v>
      </c>
      <c r="I2443" s="1">
        <v>5</v>
      </c>
      <c r="L2443" s="1">
        <v>3</v>
      </c>
      <c r="M2443" s="1" t="s">
        <v>12270</v>
      </c>
      <c r="N2443" s="1" t="s">
        <v>12271</v>
      </c>
      <c r="T2443" s="1" t="s">
        <v>13951</v>
      </c>
      <c r="U2443" s="1" t="s">
        <v>241</v>
      </c>
      <c r="V2443" s="1" t="s">
        <v>6447</v>
      </c>
      <c r="Y2443" s="1" t="s">
        <v>4106</v>
      </c>
      <c r="Z2443" s="1" t="s">
        <v>7478</v>
      </c>
      <c r="AC2443" s="1">
        <v>52</v>
      </c>
      <c r="AD2443" s="1" t="s">
        <v>513</v>
      </c>
      <c r="AE2443" s="1" t="s">
        <v>8585</v>
      </c>
      <c r="AG2443" s="1" t="s">
        <v>13952</v>
      </c>
      <c r="AI2443" s="1" t="s">
        <v>8695</v>
      </c>
      <c r="BB2443" s="1" t="s">
        <v>181</v>
      </c>
      <c r="BC2443" s="1" t="s">
        <v>6448</v>
      </c>
      <c r="BD2443" s="1" t="s">
        <v>4107</v>
      </c>
      <c r="BE2443" s="1" t="s">
        <v>7480</v>
      </c>
      <c r="BF2443" s="1" t="s">
        <v>11492</v>
      </c>
    </row>
    <row r="2444" spans="1:72" ht="13.5" customHeight="1">
      <c r="A2444" s="7" t="str">
        <f>HYPERLINK("http://kyu.snu.ac.kr/sdhj/index.jsp?type=hj/GK14611_00IM0001_096a.jpg","1738_수남면_096a")</f>
        <v>1738_수남면_096a</v>
      </c>
      <c r="B2444" s="2">
        <v>1738</v>
      </c>
      <c r="C2444" s="2" t="s">
        <v>12735</v>
      </c>
      <c r="D2444" s="2" t="s">
        <v>12736</v>
      </c>
      <c r="E2444" s="2">
        <v>2443</v>
      </c>
      <c r="F2444" s="1">
        <v>9</v>
      </c>
      <c r="G2444" s="1" t="s">
        <v>3874</v>
      </c>
      <c r="H2444" s="1" t="s">
        <v>6270</v>
      </c>
      <c r="I2444" s="1">
        <v>5</v>
      </c>
      <c r="L2444" s="1">
        <v>3</v>
      </c>
      <c r="M2444" s="1" t="s">
        <v>12270</v>
      </c>
      <c r="N2444" s="1" t="s">
        <v>12271</v>
      </c>
      <c r="T2444" s="1" t="s">
        <v>13951</v>
      </c>
      <c r="U2444" s="1" t="s">
        <v>241</v>
      </c>
      <c r="V2444" s="1" t="s">
        <v>6447</v>
      </c>
      <c r="Y2444" s="1" t="s">
        <v>4108</v>
      </c>
      <c r="Z2444" s="1" t="s">
        <v>7442</v>
      </c>
      <c r="AC2444" s="1">
        <v>70</v>
      </c>
      <c r="AD2444" s="1" t="s">
        <v>127</v>
      </c>
      <c r="AE2444" s="1" t="s">
        <v>8557</v>
      </c>
      <c r="AG2444" s="1" t="s">
        <v>13952</v>
      </c>
      <c r="AI2444" s="1" t="s">
        <v>8695</v>
      </c>
      <c r="BB2444" s="1" t="s">
        <v>181</v>
      </c>
      <c r="BC2444" s="1" t="s">
        <v>6448</v>
      </c>
      <c r="BD2444" s="1" t="s">
        <v>4109</v>
      </c>
      <c r="BE2444" s="1" t="s">
        <v>9575</v>
      </c>
      <c r="BF2444" s="1" t="s">
        <v>11491</v>
      </c>
    </row>
    <row r="2445" spans="1:72" ht="13.5" customHeight="1">
      <c r="A2445" s="7" t="str">
        <f>HYPERLINK("http://kyu.snu.ac.kr/sdhj/index.jsp?type=hj/GK14611_00IM0001_096a.jpg","1738_수남면_096a")</f>
        <v>1738_수남면_096a</v>
      </c>
      <c r="B2445" s="2">
        <v>1738</v>
      </c>
      <c r="C2445" s="2" t="s">
        <v>12735</v>
      </c>
      <c r="D2445" s="2" t="s">
        <v>12736</v>
      </c>
      <c r="E2445" s="2">
        <v>2444</v>
      </c>
      <c r="F2445" s="1">
        <v>9</v>
      </c>
      <c r="G2445" s="1" t="s">
        <v>3874</v>
      </c>
      <c r="H2445" s="1" t="s">
        <v>6270</v>
      </c>
      <c r="I2445" s="1">
        <v>5</v>
      </c>
      <c r="L2445" s="1">
        <v>3</v>
      </c>
      <c r="M2445" s="1" t="s">
        <v>12270</v>
      </c>
      <c r="N2445" s="1" t="s">
        <v>12271</v>
      </c>
      <c r="T2445" s="1" t="s">
        <v>13951</v>
      </c>
      <c r="U2445" s="1" t="s">
        <v>241</v>
      </c>
      <c r="V2445" s="1" t="s">
        <v>6447</v>
      </c>
      <c r="Y2445" s="1" t="s">
        <v>4110</v>
      </c>
      <c r="Z2445" s="1" t="s">
        <v>7477</v>
      </c>
      <c r="AC2445" s="1">
        <v>71</v>
      </c>
      <c r="AD2445" s="1" t="s">
        <v>134</v>
      </c>
      <c r="AE2445" s="1" t="s">
        <v>8563</v>
      </c>
      <c r="AG2445" s="1" t="s">
        <v>13952</v>
      </c>
      <c r="AI2445" s="1" t="s">
        <v>8695</v>
      </c>
      <c r="BB2445" s="1" t="s">
        <v>181</v>
      </c>
      <c r="BC2445" s="1" t="s">
        <v>6448</v>
      </c>
      <c r="BD2445" s="1" t="s">
        <v>1003</v>
      </c>
      <c r="BE2445" s="1" t="s">
        <v>7960</v>
      </c>
      <c r="BF2445" s="1" t="s">
        <v>11492</v>
      </c>
    </row>
    <row r="2446" spans="1:72" ht="13.5" customHeight="1">
      <c r="A2446" s="7" t="str">
        <f>HYPERLINK("http://kyu.snu.ac.kr/sdhj/index.jsp?type=hj/GK14611_00IM0001_096a.jpg","1738_수남면_096a")</f>
        <v>1738_수남면_096a</v>
      </c>
      <c r="B2446" s="2">
        <v>1738</v>
      </c>
      <c r="C2446" s="2" t="s">
        <v>12735</v>
      </c>
      <c r="D2446" s="2" t="s">
        <v>12736</v>
      </c>
      <c r="E2446" s="2">
        <v>2445</v>
      </c>
      <c r="F2446" s="1">
        <v>9</v>
      </c>
      <c r="G2446" s="1" t="s">
        <v>3874</v>
      </c>
      <c r="H2446" s="1" t="s">
        <v>6270</v>
      </c>
      <c r="I2446" s="1">
        <v>5</v>
      </c>
      <c r="L2446" s="1">
        <v>3</v>
      </c>
      <c r="M2446" s="1" t="s">
        <v>12270</v>
      </c>
      <c r="N2446" s="1" t="s">
        <v>12271</v>
      </c>
      <c r="T2446" s="1" t="s">
        <v>13951</v>
      </c>
      <c r="U2446" s="1" t="s">
        <v>241</v>
      </c>
      <c r="V2446" s="1" t="s">
        <v>6447</v>
      </c>
      <c r="Y2446" s="1" t="s">
        <v>4111</v>
      </c>
      <c r="Z2446" s="1" t="s">
        <v>13954</v>
      </c>
      <c r="AC2446" s="1">
        <v>68</v>
      </c>
      <c r="AD2446" s="1" t="s">
        <v>580</v>
      </c>
      <c r="AE2446" s="1" t="s">
        <v>8555</v>
      </c>
      <c r="AG2446" s="1" t="s">
        <v>13952</v>
      </c>
      <c r="AI2446" s="1" t="s">
        <v>8695</v>
      </c>
      <c r="BC2446" s="1" t="s">
        <v>13622</v>
      </c>
      <c r="BE2446" s="1" t="s">
        <v>13955</v>
      </c>
      <c r="BF2446" s="1" t="s">
        <v>11522</v>
      </c>
    </row>
    <row r="2447" spans="1:72" ht="13.5" customHeight="1">
      <c r="A2447" s="7" t="str">
        <f>HYPERLINK("http://kyu.snu.ac.kr/sdhj/index.jsp?type=hj/GK14611_00IM0001_096a.jpg","1738_수남면_096a")</f>
        <v>1738_수남면_096a</v>
      </c>
      <c r="B2447" s="2">
        <v>1738</v>
      </c>
      <c r="C2447" s="2" t="s">
        <v>12735</v>
      </c>
      <c r="D2447" s="2" t="s">
        <v>12736</v>
      </c>
      <c r="E2447" s="2">
        <v>2446</v>
      </c>
      <c r="F2447" s="1">
        <v>9</v>
      </c>
      <c r="G2447" s="1" t="s">
        <v>3874</v>
      </c>
      <c r="H2447" s="1" t="s">
        <v>6270</v>
      </c>
      <c r="I2447" s="1">
        <v>5</v>
      </c>
      <c r="L2447" s="1">
        <v>3</v>
      </c>
      <c r="M2447" s="1" t="s">
        <v>12270</v>
      </c>
      <c r="N2447" s="1" t="s">
        <v>12271</v>
      </c>
      <c r="T2447" s="1" t="s">
        <v>13951</v>
      </c>
      <c r="U2447" s="1" t="s">
        <v>241</v>
      </c>
      <c r="V2447" s="1" t="s">
        <v>6447</v>
      </c>
      <c r="Y2447" s="1" t="s">
        <v>376</v>
      </c>
      <c r="Z2447" s="1" t="s">
        <v>7138</v>
      </c>
      <c r="AC2447" s="1">
        <v>64</v>
      </c>
      <c r="AD2447" s="1" t="s">
        <v>89</v>
      </c>
      <c r="AE2447" s="1" t="s">
        <v>8545</v>
      </c>
      <c r="AG2447" s="1" t="s">
        <v>13952</v>
      </c>
      <c r="AI2447" s="1" t="s">
        <v>8695</v>
      </c>
      <c r="AT2447" s="1" t="s">
        <v>241</v>
      </c>
      <c r="AU2447" s="1" t="s">
        <v>6447</v>
      </c>
      <c r="AV2447" s="1" t="s">
        <v>3108</v>
      </c>
      <c r="AW2447" s="1" t="s">
        <v>7153</v>
      </c>
      <c r="BB2447" s="1" t="s">
        <v>483</v>
      </c>
      <c r="BC2447" s="1" t="s">
        <v>8801</v>
      </c>
      <c r="BF2447" s="1" t="s">
        <v>11491</v>
      </c>
    </row>
    <row r="2448" spans="1:72" ht="13.5" customHeight="1">
      <c r="A2448" s="7" t="str">
        <f>HYPERLINK("http://kyu.snu.ac.kr/sdhj/index.jsp?type=hj/GK14611_00IM0001_096a.jpg","1738_수남면_096a")</f>
        <v>1738_수남면_096a</v>
      </c>
      <c r="B2448" s="2">
        <v>1738</v>
      </c>
      <c r="C2448" s="2" t="s">
        <v>12735</v>
      </c>
      <c r="D2448" s="2" t="s">
        <v>12736</v>
      </c>
      <c r="E2448" s="2">
        <v>2447</v>
      </c>
      <c r="F2448" s="1">
        <v>9</v>
      </c>
      <c r="G2448" s="1" t="s">
        <v>3874</v>
      </c>
      <c r="H2448" s="1" t="s">
        <v>6270</v>
      </c>
      <c r="I2448" s="1">
        <v>5</v>
      </c>
      <c r="L2448" s="1">
        <v>3</v>
      </c>
      <c r="M2448" s="1" t="s">
        <v>12270</v>
      </c>
      <c r="N2448" s="1" t="s">
        <v>12271</v>
      </c>
      <c r="T2448" s="1" t="s">
        <v>13951</v>
      </c>
      <c r="U2448" s="1" t="s">
        <v>181</v>
      </c>
      <c r="V2448" s="1" t="s">
        <v>6448</v>
      </c>
      <c r="Y2448" s="1" t="s">
        <v>4112</v>
      </c>
      <c r="Z2448" s="1" t="s">
        <v>7476</v>
      </c>
      <c r="AC2448" s="1">
        <v>59</v>
      </c>
      <c r="AD2448" s="1" t="s">
        <v>154</v>
      </c>
      <c r="AE2448" s="1" t="s">
        <v>8577</v>
      </c>
      <c r="AG2448" s="1" t="s">
        <v>13952</v>
      </c>
      <c r="AI2448" s="1" t="s">
        <v>8695</v>
      </c>
      <c r="AU2448" s="1" t="s">
        <v>6447</v>
      </c>
      <c r="AW2448" s="1" t="s">
        <v>7153</v>
      </c>
      <c r="BC2448" s="1" t="s">
        <v>13956</v>
      </c>
      <c r="BF2448" s="1" t="s">
        <v>11492</v>
      </c>
    </row>
    <row r="2449" spans="1:72" ht="13.5" customHeight="1">
      <c r="A2449" s="7" t="str">
        <f>HYPERLINK("http://kyu.snu.ac.kr/sdhj/index.jsp?type=hj/GK14611_00IM0001_096a.jpg","1738_수남면_096a")</f>
        <v>1738_수남면_096a</v>
      </c>
      <c r="B2449" s="2">
        <v>1738</v>
      </c>
      <c r="C2449" s="2" t="s">
        <v>12735</v>
      </c>
      <c r="D2449" s="2" t="s">
        <v>12736</v>
      </c>
      <c r="E2449" s="2">
        <v>2448</v>
      </c>
      <c r="F2449" s="1">
        <v>9</v>
      </c>
      <c r="G2449" s="1" t="s">
        <v>3874</v>
      </c>
      <c r="H2449" s="1" t="s">
        <v>6270</v>
      </c>
      <c r="I2449" s="1">
        <v>5</v>
      </c>
      <c r="L2449" s="1">
        <v>3</v>
      </c>
      <c r="M2449" s="1" t="s">
        <v>12270</v>
      </c>
      <c r="N2449" s="1" t="s">
        <v>12271</v>
      </c>
      <c r="T2449" s="1" t="s">
        <v>13951</v>
      </c>
      <c r="U2449" s="1" t="s">
        <v>241</v>
      </c>
      <c r="V2449" s="1" t="s">
        <v>6447</v>
      </c>
      <c r="Y2449" s="1" t="s">
        <v>4113</v>
      </c>
      <c r="Z2449" s="1" t="s">
        <v>7475</v>
      </c>
      <c r="AC2449" s="1">
        <v>56</v>
      </c>
      <c r="AD2449" s="1" t="s">
        <v>328</v>
      </c>
      <c r="AE2449" s="1" t="s">
        <v>8554</v>
      </c>
      <c r="AG2449" s="1" t="s">
        <v>13952</v>
      </c>
      <c r="AI2449" s="1" t="s">
        <v>8695</v>
      </c>
      <c r="AU2449" s="1" t="s">
        <v>6447</v>
      </c>
      <c r="AW2449" s="1" t="s">
        <v>7153</v>
      </c>
      <c r="BC2449" s="1" t="s">
        <v>13956</v>
      </c>
      <c r="BF2449" s="1" t="s">
        <v>11522</v>
      </c>
    </row>
    <row r="2450" spans="1:72" ht="13.5" customHeight="1">
      <c r="A2450" s="7" t="str">
        <f>HYPERLINK("http://kyu.snu.ac.kr/sdhj/index.jsp?type=hj/GK14611_00IM0001_096a.jpg","1738_수남면_096a")</f>
        <v>1738_수남면_096a</v>
      </c>
      <c r="B2450" s="2">
        <v>1738</v>
      </c>
      <c r="C2450" s="2" t="s">
        <v>12735</v>
      </c>
      <c r="D2450" s="2" t="s">
        <v>12736</v>
      </c>
      <c r="E2450" s="2">
        <v>2449</v>
      </c>
      <c r="F2450" s="1">
        <v>9</v>
      </c>
      <c r="G2450" s="1" t="s">
        <v>3874</v>
      </c>
      <c r="H2450" s="1" t="s">
        <v>6270</v>
      </c>
      <c r="I2450" s="1">
        <v>5</v>
      </c>
      <c r="L2450" s="1">
        <v>3</v>
      </c>
      <c r="M2450" s="1" t="s">
        <v>12270</v>
      </c>
      <c r="N2450" s="1" t="s">
        <v>12271</v>
      </c>
      <c r="T2450" s="1" t="s">
        <v>13951</v>
      </c>
      <c r="U2450" s="1" t="s">
        <v>181</v>
      </c>
      <c r="V2450" s="1" t="s">
        <v>6448</v>
      </c>
      <c r="Y2450" s="1" t="s">
        <v>3252</v>
      </c>
      <c r="Z2450" s="1" t="s">
        <v>7474</v>
      </c>
      <c r="AC2450" s="1">
        <v>68</v>
      </c>
      <c r="AD2450" s="1" t="s">
        <v>580</v>
      </c>
      <c r="AE2450" s="1" t="s">
        <v>8555</v>
      </c>
      <c r="AG2450" s="1" t="s">
        <v>13952</v>
      </c>
      <c r="AI2450" s="1" t="s">
        <v>8695</v>
      </c>
      <c r="BB2450" s="1" t="s">
        <v>181</v>
      </c>
      <c r="BC2450" s="1" t="s">
        <v>6448</v>
      </c>
      <c r="BD2450" s="1" t="s">
        <v>3621</v>
      </c>
      <c r="BE2450" s="1" t="s">
        <v>7589</v>
      </c>
      <c r="BF2450" s="1" t="s">
        <v>11491</v>
      </c>
    </row>
    <row r="2451" spans="1:72" ht="13.5" customHeight="1">
      <c r="A2451" s="7" t="str">
        <f>HYPERLINK("http://kyu.snu.ac.kr/sdhj/index.jsp?type=hj/GK14611_00IM0001_096a.jpg","1738_수남면_096a")</f>
        <v>1738_수남면_096a</v>
      </c>
      <c r="B2451" s="2">
        <v>1738</v>
      </c>
      <c r="C2451" s="2" t="s">
        <v>12735</v>
      </c>
      <c r="D2451" s="2" t="s">
        <v>12736</v>
      </c>
      <c r="E2451" s="2">
        <v>2450</v>
      </c>
      <c r="F2451" s="1">
        <v>9</v>
      </c>
      <c r="G2451" s="1" t="s">
        <v>3874</v>
      </c>
      <c r="H2451" s="1" t="s">
        <v>6270</v>
      </c>
      <c r="I2451" s="1">
        <v>5</v>
      </c>
      <c r="L2451" s="1">
        <v>3</v>
      </c>
      <c r="M2451" s="1" t="s">
        <v>12270</v>
      </c>
      <c r="N2451" s="1" t="s">
        <v>12271</v>
      </c>
      <c r="T2451" s="1" t="s">
        <v>13951</v>
      </c>
      <c r="U2451" s="1" t="s">
        <v>241</v>
      </c>
      <c r="V2451" s="1" t="s">
        <v>6447</v>
      </c>
      <c r="Y2451" s="1" t="s">
        <v>4114</v>
      </c>
      <c r="Z2451" s="1" t="s">
        <v>7473</v>
      </c>
      <c r="AC2451" s="1">
        <v>62</v>
      </c>
      <c r="AD2451" s="1" t="s">
        <v>104</v>
      </c>
      <c r="AE2451" s="1" t="s">
        <v>8576</v>
      </c>
      <c r="AG2451" s="1" t="s">
        <v>13957</v>
      </c>
      <c r="AI2451" s="1" t="s">
        <v>8695</v>
      </c>
      <c r="BB2451" s="1" t="s">
        <v>239</v>
      </c>
      <c r="BC2451" s="1" t="s">
        <v>6489</v>
      </c>
      <c r="BF2451" s="1" t="s">
        <v>11492</v>
      </c>
    </row>
    <row r="2452" spans="1:72" ht="13.5" customHeight="1">
      <c r="A2452" s="7" t="str">
        <f>HYPERLINK("http://kyu.snu.ac.kr/sdhj/index.jsp?type=hj/GK14611_00IM0001_096a.jpg","1738_수남면_096a")</f>
        <v>1738_수남면_096a</v>
      </c>
      <c r="B2452" s="2">
        <v>1738</v>
      </c>
      <c r="C2452" s="2" t="s">
        <v>12735</v>
      </c>
      <c r="D2452" s="2" t="s">
        <v>12736</v>
      </c>
      <c r="E2452" s="2">
        <v>2451</v>
      </c>
      <c r="F2452" s="1">
        <v>9</v>
      </c>
      <c r="G2452" s="1" t="s">
        <v>3874</v>
      </c>
      <c r="H2452" s="1" t="s">
        <v>6270</v>
      </c>
      <c r="I2452" s="1">
        <v>5</v>
      </c>
      <c r="L2452" s="1">
        <v>3</v>
      </c>
      <c r="M2452" s="1" t="s">
        <v>12270</v>
      </c>
      <c r="N2452" s="1" t="s">
        <v>12271</v>
      </c>
      <c r="T2452" s="1" t="s">
        <v>13951</v>
      </c>
      <c r="U2452" s="1" t="s">
        <v>241</v>
      </c>
      <c r="V2452" s="1" t="s">
        <v>6447</v>
      </c>
      <c r="Y2452" s="1" t="s">
        <v>1617</v>
      </c>
      <c r="Z2452" s="1" t="s">
        <v>6328</v>
      </c>
      <c r="AC2452" s="1">
        <v>59</v>
      </c>
      <c r="AD2452" s="1" t="s">
        <v>154</v>
      </c>
      <c r="AE2452" s="1" t="s">
        <v>8577</v>
      </c>
      <c r="AG2452" s="1" t="s">
        <v>13952</v>
      </c>
      <c r="AI2452" s="1" t="s">
        <v>8695</v>
      </c>
      <c r="BC2452" s="1" t="s">
        <v>13958</v>
      </c>
      <c r="BF2452" s="1" t="s">
        <v>11522</v>
      </c>
    </row>
    <row r="2453" spans="1:72" ht="13.5" customHeight="1">
      <c r="A2453" s="7" t="str">
        <f>HYPERLINK("http://kyu.snu.ac.kr/sdhj/index.jsp?type=hj/GK14611_00IM0001_096a.jpg","1738_수남면_096a")</f>
        <v>1738_수남면_096a</v>
      </c>
      <c r="B2453" s="2">
        <v>1738</v>
      </c>
      <c r="C2453" s="2" t="s">
        <v>12735</v>
      </c>
      <c r="D2453" s="2" t="s">
        <v>12736</v>
      </c>
      <c r="E2453" s="2">
        <v>2452</v>
      </c>
      <c r="F2453" s="1">
        <v>9</v>
      </c>
      <c r="G2453" s="1" t="s">
        <v>3874</v>
      </c>
      <c r="H2453" s="1" t="s">
        <v>6270</v>
      </c>
      <c r="I2453" s="1">
        <v>5</v>
      </c>
      <c r="L2453" s="1">
        <v>3</v>
      </c>
      <c r="M2453" s="1" t="s">
        <v>12270</v>
      </c>
      <c r="N2453" s="1" t="s">
        <v>12271</v>
      </c>
      <c r="T2453" s="1" t="s">
        <v>13951</v>
      </c>
      <c r="U2453" s="1" t="s">
        <v>241</v>
      </c>
      <c r="V2453" s="1" t="s">
        <v>6447</v>
      </c>
      <c r="Y2453" s="1" t="s">
        <v>3045</v>
      </c>
      <c r="Z2453" s="1" t="s">
        <v>7472</v>
      </c>
      <c r="AC2453" s="1">
        <v>70</v>
      </c>
      <c r="AD2453" s="1" t="s">
        <v>127</v>
      </c>
      <c r="AE2453" s="1" t="s">
        <v>8557</v>
      </c>
      <c r="AG2453" s="1" t="s">
        <v>13952</v>
      </c>
      <c r="AI2453" s="1" t="s">
        <v>8695</v>
      </c>
      <c r="AT2453" s="1" t="s">
        <v>241</v>
      </c>
      <c r="AU2453" s="1" t="s">
        <v>6447</v>
      </c>
      <c r="AV2453" s="1" t="s">
        <v>1323</v>
      </c>
      <c r="AW2453" s="1" t="s">
        <v>9168</v>
      </c>
      <c r="BB2453" s="1" t="s">
        <v>483</v>
      </c>
      <c r="BC2453" s="1" t="s">
        <v>8801</v>
      </c>
      <c r="BF2453" s="1" t="s">
        <v>11491</v>
      </c>
    </row>
    <row r="2454" spans="1:72" ht="13.5" customHeight="1">
      <c r="A2454" s="7" t="str">
        <f>HYPERLINK("http://kyu.snu.ac.kr/sdhj/index.jsp?type=hj/GK14611_00IM0001_096a.jpg","1738_수남면_096a")</f>
        <v>1738_수남면_096a</v>
      </c>
      <c r="B2454" s="2">
        <v>1738</v>
      </c>
      <c r="C2454" s="2" t="s">
        <v>12735</v>
      </c>
      <c r="D2454" s="2" t="s">
        <v>12736</v>
      </c>
      <c r="E2454" s="2">
        <v>2453</v>
      </c>
      <c r="F2454" s="1">
        <v>9</v>
      </c>
      <c r="G2454" s="1" t="s">
        <v>3874</v>
      </c>
      <c r="H2454" s="1" t="s">
        <v>6270</v>
      </c>
      <c r="I2454" s="1">
        <v>5</v>
      </c>
      <c r="L2454" s="1">
        <v>3</v>
      </c>
      <c r="M2454" s="1" t="s">
        <v>12270</v>
      </c>
      <c r="N2454" s="1" t="s">
        <v>12271</v>
      </c>
      <c r="T2454" s="1" t="s">
        <v>13951</v>
      </c>
      <c r="U2454" s="1" t="s">
        <v>241</v>
      </c>
      <c r="V2454" s="1" t="s">
        <v>6447</v>
      </c>
      <c r="Y2454" s="1" t="s">
        <v>4115</v>
      </c>
      <c r="Z2454" s="1" t="s">
        <v>7471</v>
      </c>
      <c r="AC2454" s="1">
        <v>66</v>
      </c>
      <c r="AD2454" s="1" t="s">
        <v>130</v>
      </c>
      <c r="AE2454" s="1" t="s">
        <v>8580</v>
      </c>
      <c r="AG2454" s="1" t="s">
        <v>13952</v>
      </c>
      <c r="AI2454" s="1" t="s">
        <v>8695</v>
      </c>
      <c r="AU2454" s="1" t="s">
        <v>6447</v>
      </c>
      <c r="AW2454" s="1" t="s">
        <v>9168</v>
      </c>
      <c r="BC2454" s="1" t="s">
        <v>8801</v>
      </c>
      <c r="BF2454" s="1" t="s">
        <v>11492</v>
      </c>
    </row>
    <row r="2455" spans="1:72" ht="13.5" customHeight="1">
      <c r="A2455" s="7" t="str">
        <f>HYPERLINK("http://kyu.snu.ac.kr/sdhj/index.jsp?type=hj/GK14611_00IM0001_096a.jpg","1738_수남면_096a")</f>
        <v>1738_수남면_096a</v>
      </c>
      <c r="B2455" s="2">
        <v>1738</v>
      </c>
      <c r="C2455" s="2" t="s">
        <v>12735</v>
      </c>
      <c r="D2455" s="2" t="s">
        <v>12736</v>
      </c>
      <c r="E2455" s="2">
        <v>2454</v>
      </c>
      <c r="F2455" s="1">
        <v>9</v>
      </c>
      <c r="G2455" s="1" t="s">
        <v>3874</v>
      </c>
      <c r="H2455" s="1" t="s">
        <v>6270</v>
      </c>
      <c r="I2455" s="1">
        <v>5</v>
      </c>
      <c r="L2455" s="1">
        <v>3</v>
      </c>
      <c r="M2455" s="1" t="s">
        <v>12270</v>
      </c>
      <c r="N2455" s="1" t="s">
        <v>12271</v>
      </c>
      <c r="T2455" s="1" t="s">
        <v>13951</v>
      </c>
      <c r="U2455" s="1" t="s">
        <v>241</v>
      </c>
      <c r="V2455" s="1" t="s">
        <v>6447</v>
      </c>
      <c r="Y2455" s="1" t="s">
        <v>4116</v>
      </c>
      <c r="Z2455" s="1" t="s">
        <v>7470</v>
      </c>
      <c r="AC2455" s="1">
        <v>64</v>
      </c>
      <c r="AD2455" s="1" t="s">
        <v>89</v>
      </c>
      <c r="AE2455" s="1" t="s">
        <v>8545</v>
      </c>
      <c r="AG2455" s="1" t="s">
        <v>13952</v>
      </c>
      <c r="AI2455" s="1" t="s">
        <v>8695</v>
      </c>
      <c r="AU2455" s="1" t="s">
        <v>6447</v>
      </c>
      <c r="AW2455" s="1" t="s">
        <v>9168</v>
      </c>
      <c r="BC2455" s="1" t="s">
        <v>8801</v>
      </c>
      <c r="BF2455" s="1" t="s">
        <v>11522</v>
      </c>
    </row>
    <row r="2456" spans="1:72" ht="13.5" customHeight="1">
      <c r="A2456" s="7" t="str">
        <f>HYPERLINK("http://kyu.snu.ac.kr/sdhj/index.jsp?type=hj/GK14611_00IM0001_096a.jpg","1738_수남면_096a")</f>
        <v>1738_수남면_096a</v>
      </c>
      <c r="B2456" s="2">
        <v>1738</v>
      </c>
      <c r="C2456" s="2" t="s">
        <v>12735</v>
      </c>
      <c r="D2456" s="2" t="s">
        <v>12736</v>
      </c>
      <c r="E2456" s="2">
        <v>2455</v>
      </c>
      <c r="F2456" s="1">
        <v>9</v>
      </c>
      <c r="G2456" s="1" t="s">
        <v>3874</v>
      </c>
      <c r="H2456" s="1" t="s">
        <v>6270</v>
      </c>
      <c r="I2456" s="1">
        <v>5</v>
      </c>
      <c r="L2456" s="1">
        <v>3</v>
      </c>
      <c r="M2456" s="1" t="s">
        <v>12270</v>
      </c>
      <c r="N2456" s="1" t="s">
        <v>12271</v>
      </c>
      <c r="T2456" s="1" t="s">
        <v>13951</v>
      </c>
      <c r="U2456" s="1" t="s">
        <v>241</v>
      </c>
      <c r="V2456" s="1" t="s">
        <v>6447</v>
      </c>
      <c r="Y2456" s="1" t="s">
        <v>4117</v>
      </c>
      <c r="Z2456" s="1" t="s">
        <v>7469</v>
      </c>
      <c r="AC2456" s="1">
        <v>61</v>
      </c>
      <c r="AD2456" s="1" t="s">
        <v>134</v>
      </c>
      <c r="AE2456" s="1" t="s">
        <v>8563</v>
      </c>
      <c r="AG2456" s="1" t="s">
        <v>13952</v>
      </c>
      <c r="AI2456" s="1" t="s">
        <v>8695</v>
      </c>
      <c r="AU2456" s="1" t="s">
        <v>6447</v>
      </c>
      <c r="AW2456" s="1" t="s">
        <v>9168</v>
      </c>
      <c r="BC2456" s="1" t="s">
        <v>8801</v>
      </c>
      <c r="BF2456" s="1" t="s">
        <v>11535</v>
      </c>
    </row>
    <row r="2457" spans="1:72" ht="13.5" customHeight="1">
      <c r="A2457" s="7" t="str">
        <f>HYPERLINK("http://kyu.snu.ac.kr/sdhj/index.jsp?type=hj/GK14611_00IM0001_096a.jpg","1738_수남면_096a")</f>
        <v>1738_수남면_096a</v>
      </c>
      <c r="B2457" s="2">
        <v>1738</v>
      </c>
      <c r="C2457" s="2" t="s">
        <v>12735</v>
      </c>
      <c r="D2457" s="2" t="s">
        <v>12736</v>
      </c>
      <c r="E2457" s="2">
        <v>2456</v>
      </c>
      <c r="F2457" s="1">
        <v>9</v>
      </c>
      <c r="G2457" s="1" t="s">
        <v>3874</v>
      </c>
      <c r="H2457" s="1" t="s">
        <v>6270</v>
      </c>
      <c r="I2457" s="1">
        <v>5</v>
      </c>
      <c r="L2457" s="1">
        <v>3</v>
      </c>
      <c r="M2457" s="1" t="s">
        <v>12270</v>
      </c>
      <c r="N2457" s="1" t="s">
        <v>12271</v>
      </c>
      <c r="T2457" s="1" t="s">
        <v>13951</v>
      </c>
      <c r="U2457" s="1" t="s">
        <v>241</v>
      </c>
      <c r="V2457" s="1" t="s">
        <v>6447</v>
      </c>
      <c r="Y2457" s="1" t="s">
        <v>4118</v>
      </c>
      <c r="Z2457" s="1" t="s">
        <v>7468</v>
      </c>
      <c r="AC2457" s="1">
        <v>59</v>
      </c>
      <c r="AD2457" s="1" t="s">
        <v>154</v>
      </c>
      <c r="AE2457" s="1" t="s">
        <v>8577</v>
      </c>
      <c r="AG2457" s="1" t="s">
        <v>13952</v>
      </c>
      <c r="AI2457" s="1" t="s">
        <v>8695</v>
      </c>
      <c r="AU2457" s="1" t="s">
        <v>6447</v>
      </c>
      <c r="AW2457" s="1" t="s">
        <v>9168</v>
      </c>
      <c r="BC2457" s="1" t="s">
        <v>8801</v>
      </c>
      <c r="BF2457" s="1" t="s">
        <v>11546</v>
      </c>
    </row>
    <row r="2458" spans="1:72" ht="13.5" customHeight="1">
      <c r="A2458" s="7" t="str">
        <f>HYPERLINK("http://kyu.snu.ac.kr/sdhj/index.jsp?type=hj/GK14611_00IM0001_096a.jpg","1738_수남면_096a")</f>
        <v>1738_수남면_096a</v>
      </c>
      <c r="B2458" s="2">
        <v>1738</v>
      </c>
      <c r="C2458" s="2" t="s">
        <v>12735</v>
      </c>
      <c r="D2458" s="2" t="s">
        <v>12736</v>
      </c>
      <c r="E2458" s="2">
        <v>2457</v>
      </c>
      <c r="F2458" s="1">
        <v>9</v>
      </c>
      <c r="G2458" s="1" t="s">
        <v>3874</v>
      </c>
      <c r="H2458" s="1" t="s">
        <v>6270</v>
      </c>
      <c r="I2458" s="1">
        <v>5</v>
      </c>
      <c r="L2458" s="1">
        <v>3</v>
      </c>
      <c r="M2458" s="1" t="s">
        <v>12270</v>
      </c>
      <c r="N2458" s="1" t="s">
        <v>12271</v>
      </c>
      <c r="T2458" s="1" t="s">
        <v>13951</v>
      </c>
      <c r="U2458" s="1" t="s">
        <v>181</v>
      </c>
      <c r="V2458" s="1" t="s">
        <v>6448</v>
      </c>
      <c r="Y2458" s="1" t="s">
        <v>6210</v>
      </c>
      <c r="Z2458" s="1" t="s">
        <v>7467</v>
      </c>
      <c r="AC2458" s="1">
        <v>55</v>
      </c>
      <c r="AD2458" s="1" t="s">
        <v>201</v>
      </c>
      <c r="AE2458" s="1" t="s">
        <v>8542</v>
      </c>
      <c r="AF2458" s="1" t="s">
        <v>13959</v>
      </c>
      <c r="AG2458" s="1" t="s">
        <v>13960</v>
      </c>
      <c r="AH2458" s="1" t="s">
        <v>4119</v>
      </c>
      <c r="AI2458" s="1" t="s">
        <v>8695</v>
      </c>
      <c r="AU2458" s="1" t="s">
        <v>6447</v>
      </c>
      <c r="AW2458" s="1" t="s">
        <v>9168</v>
      </c>
      <c r="BC2458" s="1" t="s">
        <v>8801</v>
      </c>
      <c r="BF2458" s="1" t="s">
        <v>11554</v>
      </c>
    </row>
    <row r="2459" spans="1:72" ht="13.5" customHeight="1">
      <c r="A2459" s="7" t="str">
        <f>HYPERLINK("http://kyu.snu.ac.kr/sdhj/index.jsp?type=hj/GK14611_00IM0001_096a.jpg","1738_수남면_096a")</f>
        <v>1738_수남면_096a</v>
      </c>
      <c r="B2459" s="2">
        <v>1738</v>
      </c>
      <c r="C2459" s="2" t="s">
        <v>12735</v>
      </c>
      <c r="D2459" s="2" t="s">
        <v>12736</v>
      </c>
      <c r="E2459" s="2">
        <v>2458</v>
      </c>
      <c r="F2459" s="1">
        <v>9</v>
      </c>
      <c r="G2459" s="1" t="s">
        <v>3874</v>
      </c>
      <c r="H2459" s="1" t="s">
        <v>6270</v>
      </c>
      <c r="I2459" s="1">
        <v>5</v>
      </c>
      <c r="L2459" s="1">
        <v>3</v>
      </c>
      <c r="M2459" s="1" t="s">
        <v>12270</v>
      </c>
      <c r="N2459" s="1" t="s">
        <v>12271</v>
      </c>
      <c r="T2459" s="1" t="s">
        <v>13951</v>
      </c>
      <c r="U2459" s="1" t="s">
        <v>181</v>
      </c>
      <c r="V2459" s="1" t="s">
        <v>6448</v>
      </c>
      <c r="Y2459" s="1" t="s">
        <v>1000</v>
      </c>
      <c r="Z2459" s="1" t="s">
        <v>7118</v>
      </c>
      <c r="AC2459" s="1">
        <v>77</v>
      </c>
      <c r="AD2459" s="1" t="s">
        <v>88</v>
      </c>
      <c r="AE2459" s="1" t="s">
        <v>8561</v>
      </c>
      <c r="BB2459" s="1" t="s">
        <v>181</v>
      </c>
      <c r="BC2459" s="1" t="s">
        <v>6448</v>
      </c>
      <c r="BD2459" s="1" t="s">
        <v>356</v>
      </c>
      <c r="BE2459" s="1" t="s">
        <v>6960</v>
      </c>
      <c r="BF2459" s="1" t="s">
        <v>11522</v>
      </c>
    </row>
    <row r="2460" spans="1:72" ht="13.5" customHeight="1">
      <c r="A2460" s="7" t="str">
        <f>HYPERLINK("http://kyu.snu.ac.kr/sdhj/index.jsp?type=hj/GK14611_00IM0001_096a.jpg","1738_수남면_096a")</f>
        <v>1738_수남면_096a</v>
      </c>
      <c r="B2460" s="2">
        <v>1738</v>
      </c>
      <c r="C2460" s="2" t="s">
        <v>12735</v>
      </c>
      <c r="D2460" s="2" t="s">
        <v>12736</v>
      </c>
      <c r="E2460" s="2">
        <v>2459</v>
      </c>
      <c r="F2460" s="1">
        <v>9</v>
      </c>
      <c r="G2460" s="1" t="s">
        <v>3874</v>
      </c>
      <c r="H2460" s="1" t="s">
        <v>6270</v>
      </c>
      <c r="I2460" s="1">
        <v>5</v>
      </c>
      <c r="L2460" s="1">
        <v>3</v>
      </c>
      <c r="M2460" s="1" t="s">
        <v>12270</v>
      </c>
      <c r="N2460" s="1" t="s">
        <v>12271</v>
      </c>
      <c r="T2460" s="1" t="s">
        <v>13951</v>
      </c>
      <c r="U2460" s="1" t="s">
        <v>241</v>
      </c>
      <c r="V2460" s="1" t="s">
        <v>6447</v>
      </c>
      <c r="Y2460" s="1" t="s">
        <v>13961</v>
      </c>
      <c r="Z2460" s="1" t="s">
        <v>7466</v>
      </c>
      <c r="AC2460" s="1">
        <v>53</v>
      </c>
      <c r="AD2460" s="1" t="s">
        <v>423</v>
      </c>
      <c r="AE2460" s="1" t="s">
        <v>6457</v>
      </c>
      <c r="AF2460" s="1" t="s">
        <v>824</v>
      </c>
      <c r="AG2460" s="1" t="s">
        <v>8629</v>
      </c>
      <c r="BB2460" s="1" t="s">
        <v>239</v>
      </c>
      <c r="BC2460" s="1" t="s">
        <v>6489</v>
      </c>
      <c r="BF2460" s="1" t="s">
        <v>11492</v>
      </c>
    </row>
    <row r="2461" spans="1:72" ht="13.5" customHeight="1">
      <c r="A2461" s="7" t="str">
        <f>HYPERLINK("http://kyu.snu.ac.kr/sdhj/index.jsp?type=hj/GK14611_00IM0001_096a.jpg","1738_수남면_096a")</f>
        <v>1738_수남면_096a</v>
      </c>
      <c r="B2461" s="2">
        <v>1738</v>
      </c>
      <c r="C2461" s="2" t="s">
        <v>12735</v>
      </c>
      <c r="D2461" s="2" t="s">
        <v>12736</v>
      </c>
      <c r="E2461" s="2">
        <v>2460</v>
      </c>
      <c r="F2461" s="1">
        <v>9</v>
      </c>
      <c r="G2461" s="1" t="s">
        <v>3874</v>
      </c>
      <c r="H2461" s="1" t="s">
        <v>6270</v>
      </c>
      <c r="I2461" s="1">
        <v>5</v>
      </c>
      <c r="L2461" s="1">
        <v>4</v>
      </c>
      <c r="M2461" s="1" t="s">
        <v>12272</v>
      </c>
      <c r="N2461" s="1" t="s">
        <v>11616</v>
      </c>
      <c r="T2461" s="1" t="s">
        <v>13014</v>
      </c>
      <c r="U2461" s="1" t="s">
        <v>44</v>
      </c>
      <c r="V2461" s="1" t="s">
        <v>6520</v>
      </c>
      <c r="W2461" s="1" t="s">
        <v>153</v>
      </c>
      <c r="X2461" s="1" t="s">
        <v>6765</v>
      </c>
      <c r="Y2461" s="1" t="s">
        <v>4120</v>
      </c>
      <c r="Z2461" s="1" t="s">
        <v>7465</v>
      </c>
      <c r="AC2461" s="1">
        <v>45</v>
      </c>
      <c r="AD2461" s="1" t="s">
        <v>236</v>
      </c>
      <c r="AE2461" s="1" t="s">
        <v>8575</v>
      </c>
      <c r="AJ2461" s="1" t="s">
        <v>17</v>
      </c>
      <c r="AK2461" s="1" t="s">
        <v>8760</v>
      </c>
      <c r="AL2461" s="1" t="s">
        <v>372</v>
      </c>
      <c r="AM2461" s="1" t="s">
        <v>8664</v>
      </c>
      <c r="AT2461" s="1" t="s">
        <v>46</v>
      </c>
      <c r="AU2461" s="1" t="s">
        <v>6649</v>
      </c>
      <c r="AV2461" s="1" t="s">
        <v>13962</v>
      </c>
      <c r="AW2461" s="1" t="s">
        <v>13963</v>
      </c>
      <c r="BG2461" s="1" t="s">
        <v>46</v>
      </c>
      <c r="BH2461" s="1" t="s">
        <v>6649</v>
      </c>
      <c r="BI2461" s="1" t="s">
        <v>808</v>
      </c>
      <c r="BJ2461" s="1" t="s">
        <v>9105</v>
      </c>
      <c r="BK2461" s="1" t="s">
        <v>992</v>
      </c>
      <c r="BL2461" s="1" t="s">
        <v>11458</v>
      </c>
      <c r="BM2461" s="1" t="s">
        <v>4121</v>
      </c>
      <c r="BN2461" s="1" t="s">
        <v>10330</v>
      </c>
      <c r="BO2461" s="1" t="s">
        <v>46</v>
      </c>
      <c r="BP2461" s="1" t="s">
        <v>6649</v>
      </c>
      <c r="BQ2461" s="1" t="s">
        <v>4122</v>
      </c>
      <c r="BR2461" s="1" t="s">
        <v>11101</v>
      </c>
      <c r="BS2461" s="1" t="s">
        <v>4123</v>
      </c>
      <c r="BT2461" s="1" t="s">
        <v>7195</v>
      </c>
    </row>
    <row r="2462" spans="1:72" ht="13.5" customHeight="1">
      <c r="A2462" s="7" t="str">
        <f>HYPERLINK("http://kyu.snu.ac.kr/sdhj/index.jsp?type=hj/GK14611_00IM0001_096a.jpg","1738_수남면_096a")</f>
        <v>1738_수남면_096a</v>
      </c>
      <c r="B2462" s="2">
        <v>1738</v>
      </c>
      <c r="C2462" s="2" t="s">
        <v>13108</v>
      </c>
      <c r="D2462" s="2" t="s">
        <v>13109</v>
      </c>
      <c r="E2462" s="2">
        <v>2461</v>
      </c>
      <c r="F2462" s="1">
        <v>9</v>
      </c>
      <c r="G2462" s="1" t="s">
        <v>3874</v>
      </c>
      <c r="H2462" s="1" t="s">
        <v>6270</v>
      </c>
      <c r="I2462" s="1">
        <v>5</v>
      </c>
      <c r="L2462" s="1">
        <v>4</v>
      </c>
      <c r="M2462" s="1" t="s">
        <v>12272</v>
      </c>
      <c r="N2462" s="1" t="s">
        <v>11616</v>
      </c>
      <c r="S2462" s="1" t="s">
        <v>51</v>
      </c>
      <c r="T2462" s="1" t="s">
        <v>6364</v>
      </c>
      <c r="W2462" s="1" t="s">
        <v>258</v>
      </c>
      <c r="X2462" s="1" t="s">
        <v>6713</v>
      </c>
      <c r="Y2462" s="1" t="s">
        <v>53</v>
      </c>
      <c r="Z2462" s="1" t="s">
        <v>6773</v>
      </c>
      <c r="AC2462" s="1">
        <v>35</v>
      </c>
      <c r="AD2462" s="1" t="s">
        <v>138</v>
      </c>
      <c r="AE2462" s="1" t="s">
        <v>8546</v>
      </c>
      <c r="AJ2462" s="1" t="s">
        <v>17</v>
      </c>
      <c r="AK2462" s="1" t="s">
        <v>8760</v>
      </c>
      <c r="AL2462" s="1" t="s">
        <v>260</v>
      </c>
      <c r="AM2462" s="1" t="s">
        <v>8762</v>
      </c>
      <c r="AT2462" s="1" t="s">
        <v>132</v>
      </c>
      <c r="AU2462" s="1" t="s">
        <v>6485</v>
      </c>
      <c r="AV2462" s="1" t="s">
        <v>4124</v>
      </c>
      <c r="AW2462" s="1" t="s">
        <v>6824</v>
      </c>
      <c r="BG2462" s="1" t="s">
        <v>46</v>
      </c>
      <c r="BH2462" s="1" t="s">
        <v>6649</v>
      </c>
      <c r="BI2462" s="1" t="s">
        <v>1074</v>
      </c>
      <c r="BJ2462" s="1" t="s">
        <v>6997</v>
      </c>
      <c r="BK2462" s="1" t="s">
        <v>46</v>
      </c>
      <c r="BL2462" s="1" t="s">
        <v>6649</v>
      </c>
      <c r="BM2462" s="1" t="s">
        <v>1316</v>
      </c>
      <c r="BN2462" s="1" t="s">
        <v>7116</v>
      </c>
      <c r="BO2462" s="1" t="s">
        <v>150</v>
      </c>
      <c r="BP2462" s="1" t="s">
        <v>8877</v>
      </c>
      <c r="BQ2462" s="1" t="s">
        <v>1077</v>
      </c>
      <c r="BR2462" s="1" t="s">
        <v>10761</v>
      </c>
      <c r="BS2462" s="1" t="s">
        <v>55</v>
      </c>
      <c r="BT2462" s="1" t="s">
        <v>8766</v>
      </c>
    </row>
    <row r="2463" spans="1:72" ht="13.5" customHeight="1">
      <c r="A2463" s="7" t="str">
        <f>HYPERLINK("http://kyu.snu.ac.kr/sdhj/index.jsp?type=hj/GK14611_00IM0001_096a.jpg","1738_수남면_096a")</f>
        <v>1738_수남면_096a</v>
      </c>
      <c r="B2463" s="2">
        <v>1738</v>
      </c>
      <c r="C2463" s="2" t="s">
        <v>12811</v>
      </c>
      <c r="D2463" s="2" t="s">
        <v>12812</v>
      </c>
      <c r="E2463" s="2">
        <v>2462</v>
      </c>
      <c r="F2463" s="1">
        <v>9</v>
      </c>
      <c r="G2463" s="1" t="s">
        <v>3874</v>
      </c>
      <c r="H2463" s="1" t="s">
        <v>6270</v>
      </c>
      <c r="I2463" s="1">
        <v>5</v>
      </c>
      <c r="L2463" s="1">
        <v>4</v>
      </c>
      <c r="M2463" s="1" t="s">
        <v>12272</v>
      </c>
      <c r="N2463" s="1" t="s">
        <v>11616</v>
      </c>
      <c r="S2463" s="1" t="s">
        <v>83</v>
      </c>
      <c r="T2463" s="1" t="s">
        <v>6369</v>
      </c>
      <c r="Y2463" s="1" t="s">
        <v>3832</v>
      </c>
      <c r="Z2463" s="1" t="s">
        <v>6992</v>
      </c>
      <c r="AC2463" s="1">
        <v>4</v>
      </c>
      <c r="AD2463" s="1" t="s">
        <v>89</v>
      </c>
      <c r="AE2463" s="1" t="s">
        <v>8545</v>
      </c>
    </row>
    <row r="2464" spans="1:72" ht="13.5" customHeight="1">
      <c r="A2464" s="7" t="str">
        <f>HYPERLINK("http://kyu.snu.ac.kr/sdhj/index.jsp?type=hj/GK14611_00IM0001_096a.jpg","1738_수남면_096a")</f>
        <v>1738_수남면_096a</v>
      </c>
      <c r="B2464" s="2">
        <v>1738</v>
      </c>
      <c r="C2464" s="2" t="s">
        <v>13056</v>
      </c>
      <c r="D2464" s="2" t="s">
        <v>13057</v>
      </c>
      <c r="E2464" s="2">
        <v>2463</v>
      </c>
      <c r="F2464" s="1">
        <v>9</v>
      </c>
      <c r="G2464" s="1" t="s">
        <v>3874</v>
      </c>
      <c r="H2464" s="1" t="s">
        <v>6270</v>
      </c>
      <c r="I2464" s="1">
        <v>5</v>
      </c>
      <c r="L2464" s="1">
        <v>4</v>
      </c>
      <c r="M2464" s="1" t="s">
        <v>12272</v>
      </c>
      <c r="N2464" s="1" t="s">
        <v>11616</v>
      </c>
      <c r="S2464" s="1" t="s">
        <v>156</v>
      </c>
      <c r="T2464" s="1" t="s">
        <v>6371</v>
      </c>
      <c r="U2464" s="1" t="s">
        <v>132</v>
      </c>
      <c r="V2464" s="1" t="s">
        <v>6485</v>
      </c>
      <c r="Y2464" s="1" t="s">
        <v>4125</v>
      </c>
      <c r="Z2464" s="1" t="s">
        <v>7464</v>
      </c>
      <c r="AC2464" s="1">
        <v>34</v>
      </c>
      <c r="AD2464" s="1" t="s">
        <v>446</v>
      </c>
      <c r="AE2464" s="1" t="s">
        <v>8579</v>
      </c>
    </row>
    <row r="2465" spans="1:72" ht="13.5" customHeight="1">
      <c r="A2465" s="7" t="str">
        <f>HYPERLINK("http://kyu.snu.ac.kr/sdhj/index.jsp?type=hj/GK14611_00IM0001_096b.jpg","1738_수남면_096b")</f>
        <v>1738_수남면_096b</v>
      </c>
      <c r="B2465" s="2">
        <v>1738</v>
      </c>
      <c r="C2465" s="2" t="s">
        <v>13056</v>
      </c>
      <c r="D2465" s="2" t="s">
        <v>13057</v>
      </c>
      <c r="E2465" s="2">
        <v>2464</v>
      </c>
      <c r="F2465" s="1">
        <v>9</v>
      </c>
      <c r="G2465" s="1" t="s">
        <v>3874</v>
      </c>
      <c r="H2465" s="1" t="s">
        <v>6270</v>
      </c>
      <c r="I2465" s="1">
        <v>5</v>
      </c>
      <c r="L2465" s="1">
        <v>5</v>
      </c>
      <c r="M2465" s="1" t="s">
        <v>12273</v>
      </c>
      <c r="N2465" s="1" t="s">
        <v>12274</v>
      </c>
      <c r="T2465" s="1" t="s">
        <v>13964</v>
      </c>
      <c r="U2465" s="1" t="s">
        <v>4126</v>
      </c>
      <c r="V2465" s="1" t="s">
        <v>6559</v>
      </c>
      <c r="W2465" s="1" t="s">
        <v>66</v>
      </c>
      <c r="X2465" s="1" t="s">
        <v>11719</v>
      </c>
      <c r="Y2465" s="1" t="s">
        <v>4127</v>
      </c>
      <c r="Z2465" s="1" t="s">
        <v>7463</v>
      </c>
      <c r="AC2465" s="1">
        <v>71</v>
      </c>
      <c r="AD2465" s="1" t="s">
        <v>134</v>
      </c>
      <c r="AE2465" s="1" t="s">
        <v>8563</v>
      </c>
      <c r="AJ2465" s="1" t="s">
        <v>17</v>
      </c>
      <c r="AK2465" s="1" t="s">
        <v>8760</v>
      </c>
      <c r="AL2465" s="1" t="s">
        <v>372</v>
      </c>
      <c r="AM2465" s="1" t="s">
        <v>8664</v>
      </c>
      <c r="AT2465" s="1" t="s">
        <v>46</v>
      </c>
      <c r="AU2465" s="1" t="s">
        <v>6649</v>
      </c>
      <c r="AV2465" s="1" t="s">
        <v>954</v>
      </c>
      <c r="AW2465" s="1" t="s">
        <v>9167</v>
      </c>
      <c r="BG2465" s="1" t="s">
        <v>46</v>
      </c>
      <c r="BH2465" s="1" t="s">
        <v>6649</v>
      </c>
      <c r="BI2465" s="1" t="s">
        <v>4128</v>
      </c>
      <c r="BJ2465" s="1" t="s">
        <v>9879</v>
      </c>
      <c r="BK2465" s="1" t="s">
        <v>46</v>
      </c>
      <c r="BL2465" s="1" t="s">
        <v>6649</v>
      </c>
      <c r="BM2465" s="1" t="s">
        <v>2570</v>
      </c>
      <c r="BN2465" s="1" t="s">
        <v>7546</v>
      </c>
      <c r="BO2465" s="1" t="s">
        <v>46</v>
      </c>
      <c r="BP2465" s="1" t="s">
        <v>6649</v>
      </c>
      <c r="BQ2465" s="1" t="s">
        <v>4129</v>
      </c>
      <c r="BR2465" s="1" t="s">
        <v>13965</v>
      </c>
      <c r="BS2465" s="1" t="s">
        <v>50</v>
      </c>
      <c r="BT2465" s="1" t="s">
        <v>11050</v>
      </c>
    </row>
    <row r="2466" spans="1:72" ht="13.5" customHeight="1">
      <c r="A2466" s="7" t="str">
        <f>HYPERLINK("http://kyu.snu.ac.kr/sdhj/index.jsp?type=hj/GK14611_00IM0001_096b.jpg","1738_수남면_096b")</f>
        <v>1738_수남면_096b</v>
      </c>
      <c r="B2466" s="2">
        <v>1738</v>
      </c>
      <c r="C2466" s="2" t="s">
        <v>12984</v>
      </c>
      <c r="D2466" s="2" t="s">
        <v>12985</v>
      </c>
      <c r="E2466" s="2">
        <v>2465</v>
      </c>
      <c r="F2466" s="1">
        <v>9</v>
      </c>
      <c r="G2466" s="1" t="s">
        <v>3874</v>
      </c>
      <c r="H2466" s="1" t="s">
        <v>6270</v>
      </c>
      <c r="I2466" s="1">
        <v>5</v>
      </c>
      <c r="L2466" s="1">
        <v>5</v>
      </c>
      <c r="M2466" s="1" t="s">
        <v>12273</v>
      </c>
      <c r="N2466" s="1" t="s">
        <v>12274</v>
      </c>
      <c r="S2466" s="1" t="s">
        <v>62</v>
      </c>
      <c r="T2466" s="1" t="s">
        <v>6363</v>
      </c>
      <c r="AC2466" s="1">
        <v>29</v>
      </c>
      <c r="AD2466" s="1" t="s">
        <v>433</v>
      </c>
      <c r="AE2466" s="1" t="s">
        <v>8537</v>
      </c>
    </row>
    <row r="2467" spans="1:72" ht="13.5" customHeight="1">
      <c r="A2467" s="7" t="str">
        <f>HYPERLINK("http://kyu.snu.ac.kr/sdhj/index.jsp?type=hj/GK14611_00IM0001_096b.jpg","1738_수남면_096b")</f>
        <v>1738_수남면_096b</v>
      </c>
      <c r="B2467" s="2">
        <v>1738</v>
      </c>
      <c r="C2467" s="2" t="s">
        <v>13764</v>
      </c>
      <c r="D2467" s="2" t="s">
        <v>13765</v>
      </c>
      <c r="E2467" s="2">
        <v>2466</v>
      </c>
      <c r="F2467" s="1">
        <v>9</v>
      </c>
      <c r="G2467" s="1" t="s">
        <v>3874</v>
      </c>
      <c r="H2467" s="1" t="s">
        <v>6270</v>
      </c>
      <c r="I2467" s="1">
        <v>6</v>
      </c>
      <c r="J2467" s="1" t="s">
        <v>4130</v>
      </c>
      <c r="K2467" s="1" t="s">
        <v>11813</v>
      </c>
      <c r="L2467" s="1">
        <v>1</v>
      </c>
      <c r="M2467" s="1" t="s">
        <v>12275</v>
      </c>
      <c r="N2467" s="1" t="s">
        <v>12276</v>
      </c>
      <c r="T2467" s="1" t="s">
        <v>13235</v>
      </c>
      <c r="U2467" s="1" t="s">
        <v>132</v>
      </c>
      <c r="V2467" s="1" t="s">
        <v>6485</v>
      </c>
      <c r="W2467" s="1" t="s">
        <v>66</v>
      </c>
      <c r="X2467" s="1" t="s">
        <v>11719</v>
      </c>
      <c r="Y2467" s="1" t="s">
        <v>4131</v>
      </c>
      <c r="Z2467" s="1" t="s">
        <v>7462</v>
      </c>
      <c r="AC2467" s="1">
        <v>54</v>
      </c>
      <c r="AD2467" s="1" t="s">
        <v>511</v>
      </c>
      <c r="AE2467" s="1" t="s">
        <v>8566</v>
      </c>
      <c r="AJ2467" s="1" t="s">
        <v>17</v>
      </c>
      <c r="AK2467" s="1" t="s">
        <v>8760</v>
      </c>
      <c r="AL2467" s="1" t="s">
        <v>372</v>
      </c>
      <c r="AM2467" s="1" t="s">
        <v>8664</v>
      </c>
      <c r="AT2467" s="1" t="s">
        <v>46</v>
      </c>
      <c r="AU2467" s="1" t="s">
        <v>6649</v>
      </c>
      <c r="AV2467" s="1" t="s">
        <v>954</v>
      </c>
      <c r="AW2467" s="1" t="s">
        <v>9167</v>
      </c>
      <c r="BG2467" s="1" t="s">
        <v>46</v>
      </c>
      <c r="BH2467" s="1" t="s">
        <v>6649</v>
      </c>
      <c r="BI2467" s="1" t="s">
        <v>4132</v>
      </c>
      <c r="BJ2467" s="1" t="s">
        <v>9878</v>
      </c>
      <c r="BK2467" s="1" t="s">
        <v>46</v>
      </c>
      <c r="BL2467" s="1" t="s">
        <v>6649</v>
      </c>
      <c r="BM2467" s="1" t="s">
        <v>2570</v>
      </c>
      <c r="BN2467" s="1" t="s">
        <v>7546</v>
      </c>
      <c r="BO2467" s="1" t="s">
        <v>46</v>
      </c>
      <c r="BP2467" s="1" t="s">
        <v>6649</v>
      </c>
      <c r="BQ2467" s="1" t="s">
        <v>4129</v>
      </c>
      <c r="BR2467" s="1" t="s">
        <v>13965</v>
      </c>
      <c r="BS2467" s="1" t="s">
        <v>50</v>
      </c>
      <c r="BT2467" s="1" t="s">
        <v>11050</v>
      </c>
    </row>
    <row r="2468" spans="1:72" ht="13.5" customHeight="1">
      <c r="A2468" s="7" t="str">
        <f>HYPERLINK("http://kyu.snu.ac.kr/sdhj/index.jsp?type=hj/GK14611_00IM0001_096b.jpg","1738_수남면_096b")</f>
        <v>1738_수남면_096b</v>
      </c>
      <c r="B2468" s="2">
        <v>1738</v>
      </c>
      <c r="C2468" s="2" t="s">
        <v>12984</v>
      </c>
      <c r="D2468" s="2" t="s">
        <v>12985</v>
      </c>
      <c r="E2468" s="2">
        <v>2467</v>
      </c>
      <c r="F2468" s="1">
        <v>9</v>
      </c>
      <c r="G2468" s="1" t="s">
        <v>3874</v>
      </c>
      <c r="H2468" s="1" t="s">
        <v>6270</v>
      </c>
      <c r="I2468" s="1">
        <v>6</v>
      </c>
      <c r="L2468" s="1">
        <v>1</v>
      </c>
      <c r="M2468" s="1" t="s">
        <v>12275</v>
      </c>
      <c r="N2468" s="1" t="s">
        <v>12276</v>
      </c>
      <c r="S2468" s="1" t="s">
        <v>51</v>
      </c>
      <c r="T2468" s="1" t="s">
        <v>6364</v>
      </c>
      <c r="W2468" s="1" t="s">
        <v>410</v>
      </c>
      <c r="X2468" s="1" t="s">
        <v>6717</v>
      </c>
      <c r="Y2468" s="1" t="s">
        <v>53</v>
      </c>
      <c r="Z2468" s="1" t="s">
        <v>6773</v>
      </c>
      <c r="AC2468" s="1">
        <v>55</v>
      </c>
      <c r="AD2468" s="1" t="s">
        <v>201</v>
      </c>
      <c r="AE2468" s="1" t="s">
        <v>8542</v>
      </c>
      <c r="AJ2468" s="1" t="s">
        <v>17</v>
      </c>
      <c r="AK2468" s="1" t="s">
        <v>8760</v>
      </c>
      <c r="AL2468" s="1" t="s">
        <v>55</v>
      </c>
      <c r="AM2468" s="1" t="s">
        <v>8766</v>
      </c>
      <c r="AT2468" s="1" t="s">
        <v>2524</v>
      </c>
      <c r="AU2468" s="1" t="s">
        <v>8884</v>
      </c>
      <c r="AV2468" s="1" t="s">
        <v>4133</v>
      </c>
      <c r="AW2468" s="1" t="s">
        <v>9166</v>
      </c>
      <c r="BG2468" s="1" t="s">
        <v>46</v>
      </c>
      <c r="BH2468" s="1" t="s">
        <v>6649</v>
      </c>
      <c r="BI2468" s="1" t="s">
        <v>983</v>
      </c>
      <c r="BJ2468" s="1" t="s">
        <v>9877</v>
      </c>
      <c r="BK2468" s="1" t="s">
        <v>46</v>
      </c>
      <c r="BL2468" s="1" t="s">
        <v>6649</v>
      </c>
      <c r="BM2468" s="1" t="s">
        <v>4134</v>
      </c>
      <c r="BN2468" s="1" t="s">
        <v>10329</v>
      </c>
      <c r="BO2468" s="1" t="s">
        <v>46</v>
      </c>
      <c r="BP2468" s="1" t="s">
        <v>6649</v>
      </c>
      <c r="BQ2468" s="1" t="s">
        <v>4135</v>
      </c>
      <c r="BR2468" s="1" t="s">
        <v>13966</v>
      </c>
      <c r="BS2468" s="1" t="s">
        <v>50</v>
      </c>
      <c r="BT2468" s="1" t="s">
        <v>11050</v>
      </c>
    </row>
    <row r="2469" spans="1:72" ht="13.5" customHeight="1">
      <c r="A2469" s="7" t="str">
        <f>HYPERLINK("http://kyu.snu.ac.kr/sdhj/index.jsp?type=hj/GK14611_00IM0001_096b.jpg","1738_수남면_096b")</f>
        <v>1738_수남면_096b</v>
      </c>
      <c r="B2469" s="2">
        <v>1738</v>
      </c>
      <c r="C2469" s="2" t="s">
        <v>12703</v>
      </c>
      <c r="D2469" s="2" t="s">
        <v>12704</v>
      </c>
      <c r="E2469" s="2">
        <v>2468</v>
      </c>
      <c r="F2469" s="1">
        <v>9</v>
      </c>
      <c r="G2469" s="1" t="s">
        <v>3874</v>
      </c>
      <c r="H2469" s="1" t="s">
        <v>6270</v>
      </c>
      <c r="I2469" s="1">
        <v>6</v>
      </c>
      <c r="L2469" s="1">
        <v>1</v>
      </c>
      <c r="M2469" s="1" t="s">
        <v>12275</v>
      </c>
      <c r="N2469" s="1" t="s">
        <v>12276</v>
      </c>
      <c r="S2469" s="1" t="s">
        <v>60</v>
      </c>
      <c r="T2469" s="1" t="s">
        <v>6373</v>
      </c>
      <c r="AC2469" s="1">
        <v>12</v>
      </c>
      <c r="AD2469" s="1" t="s">
        <v>68</v>
      </c>
      <c r="AE2469" s="1" t="s">
        <v>8538</v>
      </c>
    </row>
    <row r="2470" spans="1:72" ht="13.5" customHeight="1">
      <c r="A2470" s="7" t="str">
        <f>HYPERLINK("http://kyu.snu.ac.kr/sdhj/index.jsp?type=hj/GK14611_00IM0001_096b.jpg","1738_수남면_096b")</f>
        <v>1738_수남면_096b</v>
      </c>
      <c r="B2470" s="2">
        <v>1738</v>
      </c>
      <c r="C2470" s="2" t="s">
        <v>12703</v>
      </c>
      <c r="D2470" s="2" t="s">
        <v>12704</v>
      </c>
      <c r="E2470" s="2">
        <v>2469</v>
      </c>
      <c r="F2470" s="1">
        <v>9</v>
      </c>
      <c r="G2470" s="1" t="s">
        <v>3874</v>
      </c>
      <c r="H2470" s="1" t="s">
        <v>6270</v>
      </c>
      <c r="I2470" s="1">
        <v>6</v>
      </c>
      <c r="L2470" s="1">
        <v>2</v>
      </c>
      <c r="M2470" s="1" t="s">
        <v>12277</v>
      </c>
      <c r="N2470" s="1" t="s">
        <v>12278</v>
      </c>
      <c r="T2470" s="1" t="s">
        <v>12719</v>
      </c>
      <c r="U2470" s="1" t="s">
        <v>159</v>
      </c>
      <c r="V2470" s="1" t="s">
        <v>6472</v>
      </c>
      <c r="W2470" s="1" t="s">
        <v>907</v>
      </c>
      <c r="X2470" s="1" t="s">
        <v>6749</v>
      </c>
      <c r="Y2470" s="1" t="s">
        <v>1273</v>
      </c>
      <c r="Z2470" s="1" t="s">
        <v>7461</v>
      </c>
      <c r="AC2470" s="1">
        <v>37</v>
      </c>
      <c r="AD2470" s="1" t="s">
        <v>189</v>
      </c>
      <c r="AE2470" s="1" t="s">
        <v>8533</v>
      </c>
      <c r="AJ2470" s="1" t="s">
        <v>17</v>
      </c>
      <c r="AK2470" s="1" t="s">
        <v>8760</v>
      </c>
      <c r="AL2470" s="1" t="s">
        <v>50</v>
      </c>
      <c r="AM2470" s="1" t="s">
        <v>11050</v>
      </c>
      <c r="AT2470" s="1" t="s">
        <v>159</v>
      </c>
      <c r="AU2470" s="1" t="s">
        <v>6472</v>
      </c>
      <c r="AV2470" s="1" t="s">
        <v>4136</v>
      </c>
      <c r="AW2470" s="1" t="s">
        <v>6745</v>
      </c>
      <c r="BG2470" s="1" t="s">
        <v>81</v>
      </c>
      <c r="BH2470" s="1" t="s">
        <v>8866</v>
      </c>
      <c r="BI2470" s="1" t="s">
        <v>4137</v>
      </c>
      <c r="BJ2470" s="1" t="s">
        <v>9115</v>
      </c>
      <c r="BK2470" s="1" t="s">
        <v>81</v>
      </c>
      <c r="BL2470" s="1" t="s">
        <v>8866</v>
      </c>
      <c r="BM2470" s="1" t="s">
        <v>4138</v>
      </c>
      <c r="BN2470" s="1" t="s">
        <v>8498</v>
      </c>
      <c r="BO2470" s="1" t="s">
        <v>81</v>
      </c>
      <c r="BP2470" s="1" t="s">
        <v>8866</v>
      </c>
      <c r="BQ2470" s="1" t="s">
        <v>4139</v>
      </c>
      <c r="BR2470" s="1" t="s">
        <v>10760</v>
      </c>
      <c r="BS2470" s="1" t="s">
        <v>95</v>
      </c>
      <c r="BT2470" s="1" t="s">
        <v>7549</v>
      </c>
    </row>
    <row r="2471" spans="1:72" ht="13.5" customHeight="1">
      <c r="A2471" s="7" t="str">
        <f>HYPERLINK("http://kyu.snu.ac.kr/sdhj/index.jsp?type=hj/GK14611_00IM0001_096b.jpg","1738_수남면_096b")</f>
        <v>1738_수남면_096b</v>
      </c>
      <c r="B2471" s="2">
        <v>1738</v>
      </c>
      <c r="C2471" s="2" t="s">
        <v>12742</v>
      </c>
      <c r="D2471" s="2" t="s">
        <v>12743</v>
      </c>
      <c r="E2471" s="2">
        <v>2470</v>
      </c>
      <c r="F2471" s="1">
        <v>9</v>
      </c>
      <c r="G2471" s="1" t="s">
        <v>3874</v>
      </c>
      <c r="H2471" s="1" t="s">
        <v>6270</v>
      </c>
      <c r="I2471" s="1">
        <v>6</v>
      </c>
      <c r="L2471" s="1">
        <v>2</v>
      </c>
      <c r="M2471" s="1" t="s">
        <v>12277</v>
      </c>
      <c r="N2471" s="1" t="s">
        <v>12278</v>
      </c>
      <c r="S2471" s="1" t="s">
        <v>51</v>
      </c>
      <c r="T2471" s="1" t="s">
        <v>6364</v>
      </c>
      <c r="W2471" s="1" t="s">
        <v>2520</v>
      </c>
      <c r="X2471" s="1" t="s">
        <v>13967</v>
      </c>
      <c r="Y2471" s="1" t="s">
        <v>170</v>
      </c>
      <c r="Z2471" s="1" t="s">
        <v>6819</v>
      </c>
      <c r="AC2471" s="1">
        <v>38</v>
      </c>
      <c r="AD2471" s="1" t="s">
        <v>96</v>
      </c>
      <c r="AE2471" s="1" t="s">
        <v>8581</v>
      </c>
      <c r="AJ2471" s="1" t="s">
        <v>173</v>
      </c>
      <c r="AK2471" s="1" t="s">
        <v>8258</v>
      </c>
      <c r="AL2471" s="1" t="s">
        <v>582</v>
      </c>
      <c r="AM2471" s="1" t="s">
        <v>6897</v>
      </c>
      <c r="AT2471" s="1" t="s">
        <v>81</v>
      </c>
      <c r="AU2471" s="1" t="s">
        <v>8866</v>
      </c>
      <c r="AV2471" s="1" t="s">
        <v>4140</v>
      </c>
      <c r="AW2471" s="1" t="s">
        <v>6975</v>
      </c>
      <c r="BG2471" s="1" t="s">
        <v>81</v>
      </c>
      <c r="BH2471" s="1" t="s">
        <v>8866</v>
      </c>
      <c r="BI2471" s="1" t="s">
        <v>4141</v>
      </c>
      <c r="BJ2471" s="1" t="s">
        <v>9869</v>
      </c>
      <c r="BK2471" s="1" t="s">
        <v>81</v>
      </c>
      <c r="BL2471" s="1" t="s">
        <v>8866</v>
      </c>
      <c r="BM2471" s="1" t="s">
        <v>2523</v>
      </c>
      <c r="BN2471" s="1" t="s">
        <v>9204</v>
      </c>
      <c r="BO2471" s="1" t="s">
        <v>81</v>
      </c>
      <c r="BP2471" s="1" t="s">
        <v>8866</v>
      </c>
      <c r="BQ2471" s="1" t="s">
        <v>4142</v>
      </c>
      <c r="BR2471" s="1" t="s">
        <v>10759</v>
      </c>
      <c r="BS2471" s="1" t="s">
        <v>41</v>
      </c>
      <c r="BT2471" s="1" t="s">
        <v>8676</v>
      </c>
    </row>
    <row r="2472" spans="1:72" ht="13.5" customHeight="1">
      <c r="A2472" s="7" t="str">
        <f>HYPERLINK("http://kyu.snu.ac.kr/sdhj/index.jsp?type=hj/GK14611_00IM0001_096b.jpg","1738_수남면_096b")</f>
        <v>1738_수남면_096b</v>
      </c>
      <c r="B2472" s="2">
        <v>1738</v>
      </c>
      <c r="C2472" s="2" t="s">
        <v>12795</v>
      </c>
      <c r="D2472" s="2" t="s">
        <v>12796</v>
      </c>
      <c r="E2472" s="2">
        <v>2471</v>
      </c>
      <c r="F2472" s="1">
        <v>9</v>
      </c>
      <c r="G2472" s="1" t="s">
        <v>3874</v>
      </c>
      <c r="H2472" s="1" t="s">
        <v>6270</v>
      </c>
      <c r="I2472" s="1">
        <v>6</v>
      </c>
      <c r="L2472" s="1">
        <v>2</v>
      </c>
      <c r="M2472" s="1" t="s">
        <v>12277</v>
      </c>
      <c r="N2472" s="1" t="s">
        <v>12278</v>
      </c>
      <c r="S2472" s="1" t="s">
        <v>2919</v>
      </c>
      <c r="T2472" s="1" t="s">
        <v>6386</v>
      </c>
      <c r="W2472" s="1" t="s">
        <v>76</v>
      </c>
      <c r="X2472" s="1" t="s">
        <v>6754</v>
      </c>
      <c r="Y2472" s="1" t="s">
        <v>170</v>
      </c>
      <c r="Z2472" s="1" t="s">
        <v>6819</v>
      </c>
      <c r="AC2472" s="1">
        <v>73</v>
      </c>
      <c r="AD2472" s="1" t="s">
        <v>212</v>
      </c>
      <c r="AE2472" s="1" t="s">
        <v>8547</v>
      </c>
    </row>
    <row r="2473" spans="1:72" ht="13.5" customHeight="1">
      <c r="A2473" s="7" t="str">
        <f>HYPERLINK("http://kyu.snu.ac.kr/sdhj/index.jsp?type=hj/GK14611_00IM0001_096b.jpg","1738_수남면_096b")</f>
        <v>1738_수남면_096b</v>
      </c>
      <c r="B2473" s="2">
        <v>1738</v>
      </c>
      <c r="C2473" s="2" t="s">
        <v>12682</v>
      </c>
      <c r="D2473" s="2" t="s">
        <v>13145</v>
      </c>
      <c r="E2473" s="2">
        <v>2472</v>
      </c>
      <c r="F2473" s="1">
        <v>9</v>
      </c>
      <c r="G2473" s="1" t="s">
        <v>3874</v>
      </c>
      <c r="H2473" s="1" t="s">
        <v>6270</v>
      </c>
      <c r="I2473" s="1">
        <v>6</v>
      </c>
      <c r="L2473" s="1">
        <v>3</v>
      </c>
      <c r="M2473" s="1" t="s">
        <v>12279</v>
      </c>
      <c r="N2473" s="1" t="s">
        <v>12280</v>
      </c>
      <c r="T2473" s="1" t="s">
        <v>13846</v>
      </c>
      <c r="U2473" s="1" t="s">
        <v>159</v>
      </c>
      <c r="V2473" s="1" t="s">
        <v>6472</v>
      </c>
      <c r="W2473" s="1" t="s">
        <v>2520</v>
      </c>
      <c r="X2473" s="1" t="s">
        <v>13968</v>
      </c>
      <c r="Y2473" s="1" t="s">
        <v>4143</v>
      </c>
      <c r="Z2473" s="1" t="s">
        <v>7460</v>
      </c>
      <c r="AC2473" s="1">
        <v>42</v>
      </c>
      <c r="AD2473" s="1" t="s">
        <v>636</v>
      </c>
      <c r="AE2473" s="1" t="s">
        <v>8539</v>
      </c>
      <c r="AJ2473" s="1" t="s">
        <v>17</v>
      </c>
      <c r="AK2473" s="1" t="s">
        <v>8760</v>
      </c>
      <c r="AL2473" s="1" t="s">
        <v>582</v>
      </c>
      <c r="AM2473" s="1" t="s">
        <v>6897</v>
      </c>
      <c r="AT2473" s="1" t="s">
        <v>81</v>
      </c>
      <c r="AU2473" s="1" t="s">
        <v>8866</v>
      </c>
      <c r="AV2473" s="1" t="s">
        <v>4144</v>
      </c>
      <c r="AW2473" s="1" t="s">
        <v>9157</v>
      </c>
      <c r="BG2473" s="1" t="s">
        <v>81</v>
      </c>
      <c r="BH2473" s="1" t="s">
        <v>8866</v>
      </c>
      <c r="BI2473" s="1" t="s">
        <v>4141</v>
      </c>
      <c r="BJ2473" s="1" t="s">
        <v>9869</v>
      </c>
      <c r="BK2473" s="1" t="s">
        <v>81</v>
      </c>
      <c r="BL2473" s="1" t="s">
        <v>8866</v>
      </c>
      <c r="BM2473" s="1" t="s">
        <v>2523</v>
      </c>
      <c r="BN2473" s="1" t="s">
        <v>9204</v>
      </c>
      <c r="BO2473" s="1" t="s">
        <v>2524</v>
      </c>
      <c r="BP2473" s="1" t="s">
        <v>8884</v>
      </c>
      <c r="BQ2473" s="1" t="s">
        <v>2525</v>
      </c>
      <c r="BR2473" s="1" t="s">
        <v>11080</v>
      </c>
      <c r="BS2473" s="1" t="s">
        <v>372</v>
      </c>
      <c r="BT2473" s="1" t="s">
        <v>8664</v>
      </c>
    </row>
    <row r="2474" spans="1:72" ht="13.5" customHeight="1">
      <c r="A2474" s="7" t="str">
        <f>HYPERLINK("http://kyu.snu.ac.kr/sdhj/index.jsp?type=hj/GK14611_00IM0001_096b.jpg","1738_수남면_096b")</f>
        <v>1738_수남면_096b</v>
      </c>
      <c r="B2474" s="2">
        <v>1738</v>
      </c>
      <c r="C2474" s="2" t="s">
        <v>12782</v>
      </c>
      <c r="D2474" s="2" t="s">
        <v>12783</v>
      </c>
      <c r="E2474" s="2">
        <v>2473</v>
      </c>
      <c r="F2474" s="1">
        <v>9</v>
      </c>
      <c r="G2474" s="1" t="s">
        <v>3874</v>
      </c>
      <c r="H2474" s="1" t="s">
        <v>6270</v>
      </c>
      <c r="I2474" s="1">
        <v>6</v>
      </c>
      <c r="L2474" s="1">
        <v>3</v>
      </c>
      <c r="M2474" s="1" t="s">
        <v>12279</v>
      </c>
      <c r="N2474" s="1" t="s">
        <v>12280</v>
      </c>
      <c r="S2474" s="1" t="s">
        <v>51</v>
      </c>
      <c r="T2474" s="1" t="s">
        <v>6364</v>
      </c>
      <c r="W2474" s="1" t="s">
        <v>66</v>
      </c>
      <c r="X2474" s="1" t="s">
        <v>11719</v>
      </c>
      <c r="Y2474" s="1" t="s">
        <v>170</v>
      </c>
      <c r="Z2474" s="1" t="s">
        <v>6819</v>
      </c>
      <c r="AC2474" s="1">
        <v>40</v>
      </c>
      <c r="AD2474" s="1" t="s">
        <v>172</v>
      </c>
      <c r="AE2474" s="1" t="s">
        <v>8583</v>
      </c>
      <c r="AJ2474" s="1" t="s">
        <v>173</v>
      </c>
      <c r="AK2474" s="1" t="s">
        <v>8258</v>
      </c>
      <c r="AL2474" s="1" t="s">
        <v>372</v>
      </c>
      <c r="AM2474" s="1" t="s">
        <v>8664</v>
      </c>
      <c r="AT2474" s="1" t="s">
        <v>81</v>
      </c>
      <c r="AU2474" s="1" t="s">
        <v>8866</v>
      </c>
      <c r="AV2474" s="1" t="s">
        <v>1001</v>
      </c>
      <c r="AW2474" s="1" t="s">
        <v>8373</v>
      </c>
      <c r="BG2474" s="1" t="s">
        <v>81</v>
      </c>
      <c r="BH2474" s="1" t="s">
        <v>8866</v>
      </c>
      <c r="BI2474" s="1" t="s">
        <v>4145</v>
      </c>
      <c r="BJ2474" s="1" t="s">
        <v>7195</v>
      </c>
      <c r="BK2474" s="1" t="s">
        <v>81</v>
      </c>
      <c r="BL2474" s="1" t="s">
        <v>8866</v>
      </c>
      <c r="BM2474" s="1" t="s">
        <v>4146</v>
      </c>
      <c r="BN2474" s="1" t="s">
        <v>10328</v>
      </c>
      <c r="BO2474" s="1" t="s">
        <v>81</v>
      </c>
      <c r="BP2474" s="1" t="s">
        <v>8866</v>
      </c>
      <c r="BQ2474" s="1" t="s">
        <v>4147</v>
      </c>
      <c r="BR2474" s="1" t="s">
        <v>10758</v>
      </c>
      <c r="BS2474" s="1" t="s">
        <v>41</v>
      </c>
      <c r="BT2474" s="1" t="s">
        <v>8676</v>
      </c>
    </row>
    <row r="2475" spans="1:72" ht="13.5" customHeight="1">
      <c r="A2475" s="7" t="str">
        <f>HYPERLINK("http://kyu.snu.ac.kr/sdhj/index.jsp?type=hj/GK14611_00IM0001_096b.jpg","1738_수남면_096b")</f>
        <v>1738_수남면_096b</v>
      </c>
      <c r="B2475" s="2">
        <v>1738</v>
      </c>
      <c r="C2475" s="2" t="s">
        <v>12782</v>
      </c>
      <c r="D2475" s="2" t="s">
        <v>12783</v>
      </c>
      <c r="E2475" s="2">
        <v>2474</v>
      </c>
      <c r="F2475" s="1">
        <v>9</v>
      </c>
      <c r="G2475" s="1" t="s">
        <v>3874</v>
      </c>
      <c r="H2475" s="1" t="s">
        <v>6270</v>
      </c>
      <c r="I2475" s="1">
        <v>6</v>
      </c>
      <c r="L2475" s="1">
        <v>3</v>
      </c>
      <c r="M2475" s="1" t="s">
        <v>12279</v>
      </c>
      <c r="N2475" s="1" t="s">
        <v>12280</v>
      </c>
      <c r="S2475" s="1" t="s">
        <v>60</v>
      </c>
      <c r="T2475" s="1" t="s">
        <v>6373</v>
      </c>
      <c r="AC2475" s="1">
        <v>10</v>
      </c>
      <c r="AD2475" s="1" t="s">
        <v>127</v>
      </c>
      <c r="AE2475" s="1" t="s">
        <v>8557</v>
      </c>
    </row>
    <row r="2476" spans="1:72" ht="13.5" customHeight="1">
      <c r="A2476" s="7" t="str">
        <f>HYPERLINK("http://kyu.snu.ac.kr/sdhj/index.jsp?type=hj/GK14611_00IM0001_096b.jpg","1738_수남면_096b")</f>
        <v>1738_수남면_096b</v>
      </c>
      <c r="B2476" s="2">
        <v>1738</v>
      </c>
      <c r="C2476" s="2" t="s">
        <v>13195</v>
      </c>
      <c r="D2476" s="2" t="s">
        <v>13196</v>
      </c>
      <c r="E2476" s="2">
        <v>2475</v>
      </c>
      <c r="F2476" s="1">
        <v>9</v>
      </c>
      <c r="G2476" s="1" t="s">
        <v>3874</v>
      </c>
      <c r="H2476" s="1" t="s">
        <v>6270</v>
      </c>
      <c r="I2476" s="1">
        <v>6</v>
      </c>
      <c r="L2476" s="1">
        <v>3</v>
      </c>
      <c r="M2476" s="1" t="s">
        <v>12279</v>
      </c>
      <c r="N2476" s="1" t="s">
        <v>12280</v>
      </c>
      <c r="T2476" s="1" t="s">
        <v>13951</v>
      </c>
      <c r="U2476" s="1" t="s">
        <v>181</v>
      </c>
      <c r="V2476" s="1" t="s">
        <v>6448</v>
      </c>
      <c r="Y2476" s="1" t="s">
        <v>582</v>
      </c>
      <c r="Z2476" s="1" t="s">
        <v>6897</v>
      </c>
      <c r="AC2476" s="1">
        <v>30</v>
      </c>
      <c r="AD2476" s="1" t="s">
        <v>63</v>
      </c>
      <c r="AE2476" s="1" t="s">
        <v>8535</v>
      </c>
      <c r="BB2476" s="1" t="s">
        <v>181</v>
      </c>
      <c r="BC2476" s="1" t="s">
        <v>6448</v>
      </c>
      <c r="BD2476" s="1" t="s">
        <v>4148</v>
      </c>
      <c r="BE2476" s="1" t="s">
        <v>7156</v>
      </c>
      <c r="BF2476" s="1" t="s">
        <v>11492</v>
      </c>
    </row>
    <row r="2477" spans="1:72" ht="13.5" customHeight="1">
      <c r="A2477" s="7" t="str">
        <f>HYPERLINK("http://kyu.snu.ac.kr/sdhj/index.jsp?type=hj/GK14611_00IM0001_096b.jpg","1738_수남면_096b")</f>
        <v>1738_수남면_096b</v>
      </c>
      <c r="B2477" s="2">
        <v>1738</v>
      </c>
      <c r="C2477" s="2" t="s">
        <v>12735</v>
      </c>
      <c r="D2477" s="2" t="s">
        <v>12736</v>
      </c>
      <c r="E2477" s="2">
        <v>2476</v>
      </c>
      <c r="F2477" s="1">
        <v>9</v>
      </c>
      <c r="G2477" s="1" t="s">
        <v>3874</v>
      </c>
      <c r="H2477" s="1" t="s">
        <v>6270</v>
      </c>
      <c r="I2477" s="1">
        <v>6</v>
      </c>
      <c r="L2477" s="1">
        <v>3</v>
      </c>
      <c r="M2477" s="1" t="s">
        <v>12279</v>
      </c>
      <c r="N2477" s="1" t="s">
        <v>12280</v>
      </c>
      <c r="T2477" s="1" t="s">
        <v>13951</v>
      </c>
      <c r="U2477" s="1" t="s">
        <v>241</v>
      </c>
      <c r="V2477" s="1" t="s">
        <v>6447</v>
      </c>
      <c r="Y2477" s="1" t="s">
        <v>4149</v>
      </c>
      <c r="Z2477" s="1" t="s">
        <v>7459</v>
      </c>
      <c r="AC2477" s="1">
        <v>16</v>
      </c>
      <c r="AD2477" s="1" t="s">
        <v>603</v>
      </c>
      <c r="AE2477" s="1" t="s">
        <v>8551</v>
      </c>
      <c r="AF2477" s="1" t="s">
        <v>243</v>
      </c>
      <c r="AG2477" s="1" t="s">
        <v>8606</v>
      </c>
      <c r="BF2477" s="1" t="s">
        <v>11492</v>
      </c>
    </row>
    <row r="2478" spans="1:72" ht="13.5" customHeight="1">
      <c r="A2478" s="7" t="str">
        <f>HYPERLINK("http://kyu.snu.ac.kr/sdhj/index.jsp?type=hj/GK14611_00IM0001_096b.jpg","1738_수남면_096b")</f>
        <v>1738_수남면_096b</v>
      </c>
      <c r="B2478" s="2">
        <v>1738</v>
      </c>
      <c r="C2478" s="2" t="s">
        <v>12735</v>
      </c>
      <c r="D2478" s="2" t="s">
        <v>12736</v>
      </c>
      <c r="E2478" s="2">
        <v>2477</v>
      </c>
      <c r="F2478" s="1">
        <v>9</v>
      </c>
      <c r="G2478" s="1" t="s">
        <v>3874</v>
      </c>
      <c r="H2478" s="1" t="s">
        <v>6270</v>
      </c>
      <c r="I2478" s="1">
        <v>6</v>
      </c>
      <c r="L2478" s="1">
        <v>4</v>
      </c>
      <c r="M2478" s="1" t="s">
        <v>12281</v>
      </c>
      <c r="N2478" s="1" t="s">
        <v>12282</v>
      </c>
      <c r="Q2478" s="1" t="s">
        <v>13969</v>
      </c>
      <c r="R2478" s="1" t="s">
        <v>13970</v>
      </c>
      <c r="T2478" s="1" t="s">
        <v>13648</v>
      </c>
      <c r="U2478" s="1" t="s">
        <v>159</v>
      </c>
      <c r="V2478" s="1" t="s">
        <v>6472</v>
      </c>
      <c r="W2478" s="1" t="s">
        <v>13971</v>
      </c>
      <c r="X2478" s="1" t="s">
        <v>13972</v>
      </c>
      <c r="Y2478" s="1" t="s">
        <v>4150</v>
      </c>
      <c r="Z2478" s="1" t="s">
        <v>7458</v>
      </c>
      <c r="AC2478" s="1">
        <v>29</v>
      </c>
      <c r="AD2478" s="1" t="s">
        <v>433</v>
      </c>
      <c r="AE2478" s="1" t="s">
        <v>8537</v>
      </c>
      <c r="AJ2478" s="1" t="s">
        <v>17</v>
      </c>
      <c r="AK2478" s="1" t="s">
        <v>8760</v>
      </c>
      <c r="AL2478" s="1" t="s">
        <v>582</v>
      </c>
      <c r="AM2478" s="1" t="s">
        <v>6897</v>
      </c>
      <c r="AT2478" s="1" t="s">
        <v>159</v>
      </c>
      <c r="AU2478" s="1" t="s">
        <v>6472</v>
      </c>
      <c r="AV2478" s="1" t="s">
        <v>4151</v>
      </c>
      <c r="AW2478" s="1" t="s">
        <v>7457</v>
      </c>
      <c r="BG2478" s="1" t="s">
        <v>81</v>
      </c>
      <c r="BH2478" s="1" t="s">
        <v>8866</v>
      </c>
      <c r="BI2478" s="1" t="s">
        <v>4144</v>
      </c>
      <c r="BJ2478" s="1" t="s">
        <v>9157</v>
      </c>
      <c r="BK2478" s="1" t="s">
        <v>81</v>
      </c>
      <c r="BL2478" s="1" t="s">
        <v>8866</v>
      </c>
      <c r="BM2478" s="1" t="s">
        <v>4141</v>
      </c>
      <c r="BN2478" s="1" t="s">
        <v>9869</v>
      </c>
      <c r="BO2478" s="1" t="s">
        <v>4152</v>
      </c>
      <c r="BP2478" s="1" t="s">
        <v>11444</v>
      </c>
      <c r="BQ2478" s="1" t="s">
        <v>4153</v>
      </c>
      <c r="BR2478" s="1" t="s">
        <v>10757</v>
      </c>
      <c r="BS2478" s="1" t="s">
        <v>4154</v>
      </c>
      <c r="BT2478" s="1" t="s">
        <v>11024</v>
      </c>
    </row>
    <row r="2479" spans="1:72" ht="13.5" customHeight="1">
      <c r="A2479" s="7" t="str">
        <f>HYPERLINK("http://kyu.snu.ac.kr/sdhj/index.jsp?type=hj/GK14611_00IM0001_096b.jpg","1738_수남면_096b")</f>
        <v>1738_수남면_096b</v>
      </c>
      <c r="B2479" s="2">
        <v>1738</v>
      </c>
      <c r="C2479" s="2" t="s">
        <v>12866</v>
      </c>
      <c r="D2479" s="2" t="s">
        <v>12867</v>
      </c>
      <c r="E2479" s="2">
        <v>2478</v>
      </c>
      <c r="F2479" s="1">
        <v>9</v>
      </c>
      <c r="G2479" s="1" t="s">
        <v>3874</v>
      </c>
      <c r="H2479" s="1" t="s">
        <v>6270</v>
      </c>
      <c r="I2479" s="1">
        <v>6</v>
      </c>
      <c r="L2479" s="1">
        <v>4</v>
      </c>
      <c r="M2479" s="1" t="s">
        <v>12281</v>
      </c>
      <c r="N2479" s="1" t="s">
        <v>12282</v>
      </c>
      <c r="S2479" s="1" t="s">
        <v>51</v>
      </c>
      <c r="T2479" s="1" t="s">
        <v>6364</v>
      </c>
      <c r="W2479" s="1" t="s">
        <v>410</v>
      </c>
      <c r="X2479" s="1" t="s">
        <v>6717</v>
      </c>
      <c r="Y2479" s="1" t="s">
        <v>170</v>
      </c>
      <c r="Z2479" s="1" t="s">
        <v>6819</v>
      </c>
      <c r="AC2479" s="1">
        <v>31</v>
      </c>
      <c r="AD2479" s="1" t="s">
        <v>86</v>
      </c>
      <c r="AE2479" s="1" t="s">
        <v>8550</v>
      </c>
      <c r="AJ2479" s="1" t="s">
        <v>173</v>
      </c>
      <c r="AK2479" s="1" t="s">
        <v>8258</v>
      </c>
      <c r="AL2479" s="1" t="s">
        <v>95</v>
      </c>
      <c r="AM2479" s="1" t="s">
        <v>7549</v>
      </c>
      <c r="AT2479" s="1" t="s">
        <v>81</v>
      </c>
      <c r="AU2479" s="1" t="s">
        <v>8866</v>
      </c>
      <c r="AV2479" s="1" t="s">
        <v>4155</v>
      </c>
      <c r="AW2479" s="1" t="s">
        <v>9165</v>
      </c>
      <c r="BG2479" s="1" t="s">
        <v>536</v>
      </c>
      <c r="BH2479" s="1" t="s">
        <v>8870</v>
      </c>
      <c r="BI2479" s="1" t="s">
        <v>4156</v>
      </c>
      <c r="BJ2479" s="1" t="s">
        <v>9155</v>
      </c>
      <c r="BK2479" s="1" t="s">
        <v>81</v>
      </c>
      <c r="BL2479" s="1" t="s">
        <v>8866</v>
      </c>
      <c r="BM2479" s="1" t="s">
        <v>4157</v>
      </c>
      <c r="BN2479" s="1" t="s">
        <v>9817</v>
      </c>
      <c r="BO2479" s="1" t="s">
        <v>81</v>
      </c>
      <c r="BP2479" s="1" t="s">
        <v>8866</v>
      </c>
      <c r="BQ2479" s="1" t="s">
        <v>6211</v>
      </c>
      <c r="BR2479" s="1" t="s">
        <v>10756</v>
      </c>
      <c r="BS2479" s="1" t="s">
        <v>202</v>
      </c>
      <c r="BT2479" s="1" t="s">
        <v>7720</v>
      </c>
    </row>
    <row r="2480" spans="1:72" ht="13.5" customHeight="1">
      <c r="A2480" s="7" t="str">
        <f>HYPERLINK("http://kyu.snu.ac.kr/sdhj/index.jsp?type=hj/GK14611_00IM0001_096b.jpg","1738_수남면_096b")</f>
        <v>1738_수남면_096b</v>
      </c>
      <c r="B2480" s="2">
        <v>1738</v>
      </c>
      <c r="C2480" s="2" t="s">
        <v>13707</v>
      </c>
      <c r="D2480" s="2" t="s">
        <v>13708</v>
      </c>
      <c r="E2480" s="2">
        <v>2479</v>
      </c>
      <c r="F2480" s="1">
        <v>9</v>
      </c>
      <c r="G2480" s="1" t="s">
        <v>3874</v>
      </c>
      <c r="H2480" s="1" t="s">
        <v>6270</v>
      </c>
      <c r="I2480" s="1">
        <v>6</v>
      </c>
      <c r="L2480" s="1">
        <v>4</v>
      </c>
      <c r="M2480" s="1" t="s">
        <v>12281</v>
      </c>
      <c r="N2480" s="1" t="s">
        <v>12282</v>
      </c>
      <c r="S2480" s="1" t="s">
        <v>914</v>
      </c>
      <c r="T2480" s="1" t="s">
        <v>13973</v>
      </c>
      <c r="U2480" s="1" t="s">
        <v>159</v>
      </c>
      <c r="V2480" s="1" t="s">
        <v>6472</v>
      </c>
      <c r="Y2480" s="1" t="s">
        <v>4151</v>
      </c>
      <c r="Z2480" s="1" t="s">
        <v>7457</v>
      </c>
      <c r="AC2480" s="1">
        <v>67</v>
      </c>
      <c r="AD2480" s="1" t="s">
        <v>392</v>
      </c>
      <c r="AE2480" s="1" t="s">
        <v>8532</v>
      </c>
    </row>
    <row r="2481" spans="1:72" ht="13.5" customHeight="1">
      <c r="A2481" s="7" t="str">
        <f>HYPERLINK("http://kyu.snu.ac.kr/sdhj/index.jsp?type=hj/GK14611_00IM0001_096b.jpg","1738_수남면_096b")</f>
        <v>1738_수남면_096b</v>
      </c>
      <c r="B2481" s="2">
        <v>1738</v>
      </c>
      <c r="C2481" s="2" t="s">
        <v>13707</v>
      </c>
      <c r="D2481" s="2" t="s">
        <v>13708</v>
      </c>
      <c r="E2481" s="2">
        <v>2480</v>
      </c>
      <c r="F2481" s="1">
        <v>9</v>
      </c>
      <c r="G2481" s="1" t="s">
        <v>3874</v>
      </c>
      <c r="H2481" s="1" t="s">
        <v>6270</v>
      </c>
      <c r="I2481" s="1">
        <v>6</v>
      </c>
      <c r="L2481" s="1">
        <v>4</v>
      </c>
      <c r="M2481" s="1" t="s">
        <v>12281</v>
      </c>
      <c r="N2481" s="1" t="s">
        <v>12282</v>
      </c>
      <c r="S2481" s="1" t="s">
        <v>168</v>
      </c>
      <c r="T2481" s="1" t="s">
        <v>6377</v>
      </c>
      <c r="W2481" s="1" t="s">
        <v>873</v>
      </c>
      <c r="X2481" s="1" t="s">
        <v>6753</v>
      </c>
      <c r="Y2481" s="1" t="s">
        <v>170</v>
      </c>
      <c r="Z2481" s="1" t="s">
        <v>6819</v>
      </c>
      <c r="AC2481" s="1">
        <v>72</v>
      </c>
      <c r="AD2481" s="1" t="s">
        <v>134</v>
      </c>
      <c r="AE2481" s="1" t="s">
        <v>8563</v>
      </c>
    </row>
    <row r="2482" spans="1:72" ht="13.5" customHeight="1">
      <c r="A2482" s="7" t="str">
        <f>HYPERLINK("http://kyu.snu.ac.kr/sdhj/index.jsp?type=hj/GK14611_00IM0001_096b.jpg","1738_수남면_096b")</f>
        <v>1738_수남면_096b</v>
      </c>
      <c r="B2482" s="2">
        <v>1738</v>
      </c>
      <c r="C2482" s="2" t="s">
        <v>13707</v>
      </c>
      <c r="D2482" s="2" t="s">
        <v>13708</v>
      </c>
      <c r="E2482" s="2">
        <v>2481</v>
      </c>
      <c r="F2482" s="1">
        <v>9</v>
      </c>
      <c r="G2482" s="1" t="s">
        <v>3874</v>
      </c>
      <c r="H2482" s="1" t="s">
        <v>6270</v>
      </c>
      <c r="I2482" s="1">
        <v>6</v>
      </c>
      <c r="L2482" s="1">
        <v>4</v>
      </c>
      <c r="M2482" s="1" t="s">
        <v>12281</v>
      </c>
      <c r="N2482" s="1" t="s">
        <v>12282</v>
      </c>
      <c r="S2482" s="1" t="s">
        <v>810</v>
      </c>
      <c r="T2482" s="1" t="s">
        <v>6381</v>
      </c>
      <c r="AC2482" s="1">
        <v>17</v>
      </c>
      <c r="AD2482" s="1" t="s">
        <v>88</v>
      </c>
      <c r="AE2482" s="1" t="s">
        <v>8561</v>
      </c>
    </row>
    <row r="2483" spans="1:72" ht="13.5" customHeight="1">
      <c r="A2483" s="7" t="str">
        <f>HYPERLINK("http://kyu.snu.ac.kr/sdhj/index.jsp?type=hj/GK14611_00IM0001_096b.jpg","1738_수남면_096b")</f>
        <v>1738_수남면_096b</v>
      </c>
      <c r="B2483" s="2">
        <v>1738</v>
      </c>
      <c r="C2483" s="2" t="s">
        <v>13707</v>
      </c>
      <c r="D2483" s="2" t="s">
        <v>13708</v>
      </c>
      <c r="E2483" s="2">
        <v>2482</v>
      </c>
      <c r="F2483" s="1">
        <v>9</v>
      </c>
      <c r="G2483" s="1" t="s">
        <v>3874</v>
      </c>
      <c r="H2483" s="1" t="s">
        <v>6270</v>
      </c>
      <c r="I2483" s="1">
        <v>6</v>
      </c>
      <c r="L2483" s="1">
        <v>4</v>
      </c>
      <c r="M2483" s="1" t="s">
        <v>12281</v>
      </c>
      <c r="N2483" s="1" t="s">
        <v>12282</v>
      </c>
      <c r="S2483" s="1" t="s">
        <v>4158</v>
      </c>
      <c r="T2483" s="1" t="s">
        <v>6418</v>
      </c>
      <c r="AF2483" s="1" t="s">
        <v>2565</v>
      </c>
      <c r="AG2483" s="1" t="s">
        <v>8597</v>
      </c>
    </row>
    <row r="2484" spans="1:72" ht="13.5" customHeight="1">
      <c r="A2484" s="7" t="str">
        <f>HYPERLINK("http://kyu.snu.ac.kr/sdhj/index.jsp?type=hj/GK14611_00IM0001_096b.jpg","1738_수남면_096b")</f>
        <v>1738_수남면_096b</v>
      </c>
      <c r="B2484" s="2">
        <v>1738</v>
      </c>
      <c r="C2484" s="2" t="s">
        <v>13707</v>
      </c>
      <c r="D2484" s="2" t="s">
        <v>13708</v>
      </c>
      <c r="E2484" s="2">
        <v>2483</v>
      </c>
      <c r="F2484" s="1">
        <v>9</v>
      </c>
      <c r="G2484" s="1" t="s">
        <v>3874</v>
      </c>
      <c r="H2484" s="1" t="s">
        <v>6270</v>
      </c>
      <c r="I2484" s="1">
        <v>6</v>
      </c>
      <c r="L2484" s="1">
        <v>4</v>
      </c>
      <c r="M2484" s="1" t="s">
        <v>12281</v>
      </c>
      <c r="N2484" s="1" t="s">
        <v>12282</v>
      </c>
      <c r="T2484" s="1" t="s">
        <v>13974</v>
      </c>
      <c r="U2484" s="1" t="s">
        <v>181</v>
      </c>
      <c r="V2484" s="1" t="s">
        <v>6448</v>
      </c>
      <c r="Y2484" s="1" t="s">
        <v>13975</v>
      </c>
      <c r="Z2484" s="1" t="s">
        <v>7456</v>
      </c>
      <c r="BB2484" s="1" t="s">
        <v>181</v>
      </c>
      <c r="BC2484" s="1" t="s">
        <v>6448</v>
      </c>
      <c r="BD2484" s="1" t="s">
        <v>4159</v>
      </c>
      <c r="BE2484" s="1" t="s">
        <v>6973</v>
      </c>
      <c r="BF2484" s="1" t="s">
        <v>11491</v>
      </c>
    </row>
    <row r="2485" spans="1:72" ht="13.5" customHeight="1">
      <c r="A2485" s="7" t="str">
        <f>HYPERLINK("http://kyu.snu.ac.kr/sdhj/index.jsp?type=hj/GK14611_00IM0001_096b.jpg","1738_수남면_096b")</f>
        <v>1738_수남면_096b</v>
      </c>
      <c r="B2485" s="2">
        <v>1738</v>
      </c>
      <c r="C2485" s="2" t="s">
        <v>12735</v>
      </c>
      <c r="D2485" s="2" t="s">
        <v>12736</v>
      </c>
      <c r="E2485" s="2">
        <v>2484</v>
      </c>
      <c r="F2485" s="1">
        <v>9</v>
      </c>
      <c r="G2485" s="1" t="s">
        <v>3874</v>
      </c>
      <c r="H2485" s="1" t="s">
        <v>6270</v>
      </c>
      <c r="I2485" s="1">
        <v>6</v>
      </c>
      <c r="L2485" s="1">
        <v>4</v>
      </c>
      <c r="M2485" s="1" t="s">
        <v>12281</v>
      </c>
      <c r="N2485" s="1" t="s">
        <v>12282</v>
      </c>
      <c r="T2485" s="1" t="s">
        <v>13974</v>
      </c>
      <c r="U2485" s="1" t="s">
        <v>181</v>
      </c>
      <c r="V2485" s="1" t="s">
        <v>6448</v>
      </c>
      <c r="Y2485" s="1" t="s">
        <v>4148</v>
      </c>
      <c r="Z2485" s="1" t="s">
        <v>7156</v>
      </c>
      <c r="AC2485" s="1">
        <v>50</v>
      </c>
      <c r="AD2485" s="1" t="s">
        <v>469</v>
      </c>
      <c r="AE2485" s="1" t="s">
        <v>8574</v>
      </c>
      <c r="BB2485" s="1" t="s">
        <v>239</v>
      </c>
      <c r="BC2485" s="1" t="s">
        <v>6489</v>
      </c>
      <c r="BF2485" s="1" t="s">
        <v>11492</v>
      </c>
    </row>
    <row r="2486" spans="1:72" ht="13.5" customHeight="1">
      <c r="A2486" s="7" t="str">
        <f>HYPERLINK("http://kyu.snu.ac.kr/sdhj/index.jsp?type=hj/GK14611_00IM0001_096b.jpg","1738_수남면_096b")</f>
        <v>1738_수남면_096b</v>
      </c>
      <c r="B2486" s="2">
        <v>1738</v>
      </c>
      <c r="C2486" s="2" t="s">
        <v>12735</v>
      </c>
      <c r="D2486" s="2" t="s">
        <v>12736</v>
      </c>
      <c r="E2486" s="2">
        <v>2485</v>
      </c>
      <c r="F2486" s="1">
        <v>9</v>
      </c>
      <c r="G2486" s="1" t="s">
        <v>3874</v>
      </c>
      <c r="H2486" s="1" t="s">
        <v>6270</v>
      </c>
      <c r="I2486" s="1">
        <v>6</v>
      </c>
      <c r="L2486" s="1">
        <v>4</v>
      </c>
      <c r="M2486" s="1" t="s">
        <v>12281</v>
      </c>
      <c r="N2486" s="1" t="s">
        <v>12282</v>
      </c>
      <c r="T2486" s="1" t="s">
        <v>13974</v>
      </c>
      <c r="U2486" s="1" t="s">
        <v>181</v>
      </c>
      <c r="V2486" s="1" t="s">
        <v>6448</v>
      </c>
      <c r="Y2486" s="1" t="s">
        <v>4160</v>
      </c>
      <c r="Z2486" s="1" t="s">
        <v>7455</v>
      </c>
      <c r="AC2486" s="1">
        <v>49</v>
      </c>
      <c r="AD2486" s="1" t="s">
        <v>259</v>
      </c>
      <c r="AE2486" s="1" t="s">
        <v>8571</v>
      </c>
      <c r="AF2486" s="1" t="s">
        <v>4161</v>
      </c>
      <c r="AG2486" s="1" t="s">
        <v>8628</v>
      </c>
      <c r="BC2486" s="1" t="s">
        <v>6489</v>
      </c>
      <c r="BF2486" s="1" t="s">
        <v>11522</v>
      </c>
    </row>
    <row r="2487" spans="1:72" ht="13.5" customHeight="1">
      <c r="A2487" s="7" t="str">
        <f>HYPERLINK("http://kyu.snu.ac.kr/sdhj/index.jsp?type=hj/GK14611_00IM0001_096b.jpg","1738_수남면_096b")</f>
        <v>1738_수남면_096b</v>
      </c>
      <c r="B2487" s="2">
        <v>1738</v>
      </c>
      <c r="C2487" s="2" t="s">
        <v>12735</v>
      </c>
      <c r="D2487" s="2" t="s">
        <v>12736</v>
      </c>
      <c r="E2487" s="2">
        <v>2486</v>
      </c>
      <c r="F2487" s="1">
        <v>9</v>
      </c>
      <c r="G2487" s="1" t="s">
        <v>3874</v>
      </c>
      <c r="H2487" s="1" t="s">
        <v>6270</v>
      </c>
      <c r="I2487" s="1">
        <v>6</v>
      </c>
      <c r="L2487" s="1">
        <v>4</v>
      </c>
      <c r="M2487" s="1" t="s">
        <v>12281</v>
      </c>
      <c r="N2487" s="1" t="s">
        <v>12282</v>
      </c>
      <c r="T2487" s="1" t="s">
        <v>13974</v>
      </c>
      <c r="U2487" s="1" t="s">
        <v>181</v>
      </c>
      <c r="V2487" s="1" t="s">
        <v>6448</v>
      </c>
      <c r="Y2487" s="1" t="s">
        <v>4162</v>
      </c>
      <c r="Z2487" s="1" t="s">
        <v>7454</v>
      </c>
      <c r="AC2487" s="1">
        <v>75</v>
      </c>
      <c r="AD2487" s="1" t="s">
        <v>379</v>
      </c>
      <c r="AE2487" s="1" t="s">
        <v>8553</v>
      </c>
      <c r="AG2487" s="1" t="s">
        <v>13976</v>
      </c>
    </row>
    <row r="2488" spans="1:72" ht="13.5" customHeight="1">
      <c r="A2488" s="7" t="str">
        <f>HYPERLINK("http://kyu.snu.ac.kr/sdhj/index.jsp?type=hj/GK14611_00IM0001_096b.jpg","1738_수남면_096b")</f>
        <v>1738_수남면_096b</v>
      </c>
      <c r="B2488" s="2">
        <v>1738</v>
      </c>
      <c r="C2488" s="2" t="s">
        <v>13707</v>
      </c>
      <c r="D2488" s="2" t="s">
        <v>13708</v>
      </c>
      <c r="E2488" s="2">
        <v>2487</v>
      </c>
      <c r="F2488" s="1">
        <v>9</v>
      </c>
      <c r="G2488" s="1" t="s">
        <v>3874</v>
      </c>
      <c r="H2488" s="1" t="s">
        <v>6270</v>
      </c>
      <c r="I2488" s="1">
        <v>6</v>
      </c>
      <c r="L2488" s="1">
        <v>4</v>
      </c>
      <c r="M2488" s="1" t="s">
        <v>12281</v>
      </c>
      <c r="N2488" s="1" t="s">
        <v>12282</v>
      </c>
      <c r="T2488" s="1" t="s">
        <v>13974</v>
      </c>
      <c r="U2488" s="1" t="s">
        <v>181</v>
      </c>
      <c r="V2488" s="1" t="s">
        <v>6448</v>
      </c>
      <c r="Y2488" s="1" t="s">
        <v>4163</v>
      </c>
      <c r="Z2488" s="1" t="s">
        <v>7453</v>
      </c>
      <c r="AC2488" s="1">
        <v>42</v>
      </c>
      <c r="AD2488" s="1" t="s">
        <v>636</v>
      </c>
      <c r="AE2488" s="1" t="s">
        <v>8539</v>
      </c>
      <c r="AG2488" s="1" t="s">
        <v>13976</v>
      </c>
      <c r="BB2488" s="1" t="s">
        <v>239</v>
      </c>
      <c r="BC2488" s="1" t="s">
        <v>6489</v>
      </c>
      <c r="BF2488" s="1" t="s">
        <v>11522</v>
      </c>
    </row>
    <row r="2489" spans="1:72" ht="13.5" customHeight="1">
      <c r="A2489" s="7" t="str">
        <f>HYPERLINK("http://kyu.snu.ac.kr/sdhj/index.jsp?type=hj/GK14611_00IM0001_096b.jpg","1738_수남면_096b")</f>
        <v>1738_수남면_096b</v>
      </c>
      <c r="B2489" s="2">
        <v>1738</v>
      </c>
      <c r="C2489" s="2" t="s">
        <v>12735</v>
      </c>
      <c r="D2489" s="2" t="s">
        <v>12736</v>
      </c>
      <c r="E2489" s="2">
        <v>2488</v>
      </c>
      <c r="F2489" s="1">
        <v>9</v>
      </c>
      <c r="G2489" s="1" t="s">
        <v>3874</v>
      </c>
      <c r="H2489" s="1" t="s">
        <v>6270</v>
      </c>
      <c r="I2489" s="1">
        <v>6</v>
      </c>
      <c r="L2489" s="1">
        <v>4</v>
      </c>
      <c r="M2489" s="1" t="s">
        <v>12281</v>
      </c>
      <c r="N2489" s="1" t="s">
        <v>12282</v>
      </c>
      <c r="T2489" s="1" t="s">
        <v>13974</v>
      </c>
      <c r="U2489" s="1" t="s">
        <v>241</v>
      </c>
      <c r="V2489" s="1" t="s">
        <v>6447</v>
      </c>
      <c r="Y2489" s="1" t="s">
        <v>4164</v>
      </c>
      <c r="Z2489" s="1" t="s">
        <v>7452</v>
      </c>
      <c r="AC2489" s="1">
        <v>40</v>
      </c>
      <c r="AD2489" s="1" t="s">
        <v>93</v>
      </c>
      <c r="AE2489" s="1" t="s">
        <v>8534</v>
      </c>
      <c r="AF2489" s="1" t="s">
        <v>11552</v>
      </c>
      <c r="AG2489" s="1" t="s">
        <v>11708</v>
      </c>
      <c r="BC2489" s="1" t="s">
        <v>6489</v>
      </c>
      <c r="BF2489" s="1" t="s">
        <v>11535</v>
      </c>
    </row>
    <row r="2490" spans="1:72" ht="13.5" customHeight="1">
      <c r="A2490" s="7" t="str">
        <f>HYPERLINK("http://kyu.snu.ac.kr/sdhj/index.jsp?type=hj/GK14611_00IM0001_096b.jpg","1738_수남면_096b")</f>
        <v>1738_수남면_096b</v>
      </c>
      <c r="B2490" s="2">
        <v>1738</v>
      </c>
      <c r="C2490" s="2" t="s">
        <v>12735</v>
      </c>
      <c r="D2490" s="2" t="s">
        <v>12736</v>
      </c>
      <c r="E2490" s="2">
        <v>2489</v>
      </c>
      <c r="F2490" s="1">
        <v>9</v>
      </c>
      <c r="G2490" s="1" t="s">
        <v>3874</v>
      </c>
      <c r="H2490" s="1" t="s">
        <v>6270</v>
      </c>
      <c r="I2490" s="1">
        <v>6</v>
      </c>
      <c r="L2490" s="1">
        <v>5</v>
      </c>
      <c r="M2490" s="1" t="s">
        <v>4130</v>
      </c>
      <c r="N2490" s="1" t="s">
        <v>11813</v>
      </c>
      <c r="T2490" s="1" t="s">
        <v>13019</v>
      </c>
      <c r="U2490" s="1" t="s">
        <v>4165</v>
      </c>
      <c r="V2490" s="1" t="s">
        <v>6585</v>
      </c>
      <c r="W2490" s="1" t="s">
        <v>153</v>
      </c>
      <c r="X2490" s="1" t="s">
        <v>6765</v>
      </c>
      <c r="Y2490" s="1" t="s">
        <v>4166</v>
      </c>
      <c r="Z2490" s="1" t="s">
        <v>7451</v>
      </c>
      <c r="AC2490" s="1">
        <v>59</v>
      </c>
      <c r="AD2490" s="1" t="s">
        <v>154</v>
      </c>
      <c r="AE2490" s="1" t="s">
        <v>8577</v>
      </c>
      <c r="AJ2490" s="1" t="s">
        <v>17</v>
      </c>
      <c r="AK2490" s="1" t="s">
        <v>8760</v>
      </c>
      <c r="AL2490" s="1" t="s">
        <v>50</v>
      </c>
      <c r="AM2490" s="1" t="s">
        <v>11050</v>
      </c>
      <c r="AT2490" s="1" t="s">
        <v>46</v>
      </c>
      <c r="AU2490" s="1" t="s">
        <v>6649</v>
      </c>
      <c r="AV2490" s="1" t="s">
        <v>1681</v>
      </c>
      <c r="AW2490" s="1" t="s">
        <v>9104</v>
      </c>
      <c r="BG2490" s="1" t="s">
        <v>46</v>
      </c>
      <c r="BH2490" s="1" t="s">
        <v>6649</v>
      </c>
      <c r="BI2490" s="1" t="s">
        <v>4167</v>
      </c>
      <c r="BJ2490" s="1" t="s">
        <v>9876</v>
      </c>
      <c r="BK2490" s="1" t="s">
        <v>46</v>
      </c>
      <c r="BL2490" s="1" t="s">
        <v>6649</v>
      </c>
      <c r="BM2490" s="1" t="s">
        <v>4168</v>
      </c>
      <c r="BN2490" s="1" t="s">
        <v>13977</v>
      </c>
      <c r="BO2490" s="1" t="s">
        <v>46</v>
      </c>
      <c r="BP2490" s="1" t="s">
        <v>6649</v>
      </c>
      <c r="BQ2490" s="1" t="s">
        <v>4169</v>
      </c>
      <c r="BR2490" s="1" t="s">
        <v>10755</v>
      </c>
      <c r="BS2490" s="1" t="s">
        <v>4170</v>
      </c>
      <c r="BT2490" s="1" t="s">
        <v>11023</v>
      </c>
    </row>
    <row r="2491" spans="1:72" ht="13.5" customHeight="1">
      <c r="A2491" s="7" t="str">
        <f>HYPERLINK("http://kyu.snu.ac.kr/sdhj/index.jsp?type=hj/GK14611_00IM0001_096b.jpg","1738_수남면_096b")</f>
        <v>1738_수남면_096b</v>
      </c>
      <c r="B2491" s="2">
        <v>1738</v>
      </c>
      <c r="C2491" s="2" t="s">
        <v>12823</v>
      </c>
      <c r="D2491" s="2" t="s">
        <v>12824</v>
      </c>
      <c r="E2491" s="2">
        <v>2490</v>
      </c>
      <c r="F2491" s="1">
        <v>9</v>
      </c>
      <c r="G2491" s="1" t="s">
        <v>3874</v>
      </c>
      <c r="H2491" s="1" t="s">
        <v>6270</v>
      </c>
      <c r="I2491" s="1">
        <v>6</v>
      </c>
      <c r="L2491" s="1">
        <v>5</v>
      </c>
      <c r="M2491" s="1" t="s">
        <v>4130</v>
      </c>
      <c r="N2491" s="1" t="s">
        <v>11813</v>
      </c>
      <c r="S2491" s="1" t="s">
        <v>51</v>
      </c>
      <c r="T2491" s="1" t="s">
        <v>6364</v>
      </c>
      <c r="W2491" s="1" t="s">
        <v>153</v>
      </c>
      <c r="X2491" s="1" t="s">
        <v>6765</v>
      </c>
      <c r="Y2491" s="1" t="s">
        <v>53</v>
      </c>
      <c r="Z2491" s="1" t="s">
        <v>6773</v>
      </c>
      <c r="AC2491" s="1">
        <v>49</v>
      </c>
      <c r="AD2491" s="1" t="s">
        <v>585</v>
      </c>
      <c r="AE2491" s="1" t="s">
        <v>8544</v>
      </c>
      <c r="AJ2491" s="1" t="s">
        <v>17</v>
      </c>
      <c r="AK2491" s="1" t="s">
        <v>8760</v>
      </c>
      <c r="AL2491" s="1" t="s">
        <v>50</v>
      </c>
      <c r="AM2491" s="1" t="s">
        <v>11050</v>
      </c>
      <c r="AT2491" s="1" t="s">
        <v>46</v>
      </c>
      <c r="AU2491" s="1" t="s">
        <v>6649</v>
      </c>
      <c r="AV2491" s="1" t="s">
        <v>4171</v>
      </c>
      <c r="AW2491" s="1" t="s">
        <v>11596</v>
      </c>
      <c r="BG2491" s="1" t="s">
        <v>46</v>
      </c>
      <c r="BH2491" s="1" t="s">
        <v>6649</v>
      </c>
      <c r="BI2491" s="1" t="s">
        <v>2572</v>
      </c>
      <c r="BJ2491" s="1" t="s">
        <v>7947</v>
      </c>
      <c r="BK2491" s="1" t="s">
        <v>46</v>
      </c>
      <c r="BL2491" s="1" t="s">
        <v>6649</v>
      </c>
      <c r="BM2491" s="1" t="s">
        <v>4172</v>
      </c>
      <c r="BN2491" s="1" t="s">
        <v>10240</v>
      </c>
      <c r="BO2491" s="1" t="s">
        <v>46</v>
      </c>
      <c r="BP2491" s="1" t="s">
        <v>6649</v>
      </c>
      <c r="BQ2491" s="1" t="s">
        <v>4173</v>
      </c>
      <c r="BR2491" s="1" t="s">
        <v>11265</v>
      </c>
      <c r="BS2491" s="1" t="s">
        <v>372</v>
      </c>
      <c r="BT2491" s="1" t="s">
        <v>8664</v>
      </c>
    </row>
    <row r="2492" spans="1:72" ht="13.5" customHeight="1">
      <c r="A2492" s="7" t="str">
        <f>HYPERLINK("http://kyu.snu.ac.kr/sdhj/index.jsp?type=hj/GK14611_00IM0001_096b.jpg","1738_수남면_096b")</f>
        <v>1738_수남면_096b</v>
      </c>
      <c r="B2492" s="2">
        <v>1738</v>
      </c>
      <c r="C2492" s="2" t="s">
        <v>13856</v>
      </c>
      <c r="D2492" s="2" t="s">
        <v>13857</v>
      </c>
      <c r="E2492" s="2">
        <v>2491</v>
      </c>
      <c r="F2492" s="1">
        <v>9</v>
      </c>
      <c r="G2492" s="1" t="s">
        <v>3874</v>
      </c>
      <c r="H2492" s="1" t="s">
        <v>6270</v>
      </c>
      <c r="I2492" s="1">
        <v>6</v>
      </c>
      <c r="L2492" s="1">
        <v>5</v>
      </c>
      <c r="M2492" s="1" t="s">
        <v>4130</v>
      </c>
      <c r="N2492" s="1" t="s">
        <v>11813</v>
      </c>
      <c r="S2492" s="1" t="s">
        <v>83</v>
      </c>
      <c r="T2492" s="1" t="s">
        <v>6369</v>
      </c>
      <c r="U2492" s="1" t="s">
        <v>4174</v>
      </c>
      <c r="V2492" s="1" t="s">
        <v>6599</v>
      </c>
      <c r="Y2492" s="1" t="s">
        <v>4175</v>
      </c>
      <c r="Z2492" s="1" t="s">
        <v>7450</v>
      </c>
      <c r="AC2492" s="1">
        <v>27</v>
      </c>
      <c r="AD2492" s="1" t="s">
        <v>516</v>
      </c>
      <c r="AE2492" s="1" t="s">
        <v>8567</v>
      </c>
    </row>
    <row r="2493" spans="1:72" ht="13.5" customHeight="1">
      <c r="A2493" s="7" t="str">
        <f>HYPERLINK("http://kyu.snu.ac.kr/sdhj/index.jsp?type=hj/GK14611_00IM0001_096b.jpg","1738_수남면_096b")</f>
        <v>1738_수남면_096b</v>
      </c>
      <c r="B2493" s="2">
        <v>1738</v>
      </c>
      <c r="C2493" s="2" t="s">
        <v>12689</v>
      </c>
      <c r="D2493" s="2" t="s">
        <v>12680</v>
      </c>
      <c r="E2493" s="2">
        <v>2492</v>
      </c>
      <c r="F2493" s="1">
        <v>9</v>
      </c>
      <c r="G2493" s="1" t="s">
        <v>3874</v>
      </c>
      <c r="H2493" s="1" t="s">
        <v>6270</v>
      </c>
      <c r="I2493" s="1">
        <v>7</v>
      </c>
      <c r="J2493" s="1" t="s">
        <v>4176</v>
      </c>
      <c r="K2493" s="1" t="s">
        <v>11795</v>
      </c>
      <c r="L2493" s="1">
        <v>1</v>
      </c>
      <c r="M2493" s="1" t="s">
        <v>12283</v>
      </c>
      <c r="N2493" s="1" t="s">
        <v>12284</v>
      </c>
      <c r="T2493" s="1" t="s">
        <v>13978</v>
      </c>
      <c r="U2493" s="1" t="s">
        <v>4177</v>
      </c>
      <c r="V2493" s="1" t="s">
        <v>6600</v>
      </c>
      <c r="W2493" s="1" t="s">
        <v>438</v>
      </c>
      <c r="X2493" s="1" t="s">
        <v>6710</v>
      </c>
      <c r="Y2493" s="1" t="s">
        <v>90</v>
      </c>
      <c r="Z2493" s="1" t="s">
        <v>7449</v>
      </c>
      <c r="AC2493" s="1">
        <v>36</v>
      </c>
      <c r="AD2493" s="1" t="s">
        <v>404</v>
      </c>
      <c r="AE2493" s="1" t="s">
        <v>8584</v>
      </c>
      <c r="AJ2493" s="1" t="s">
        <v>17</v>
      </c>
      <c r="AK2493" s="1" t="s">
        <v>8760</v>
      </c>
      <c r="AL2493" s="1" t="s">
        <v>372</v>
      </c>
      <c r="AM2493" s="1" t="s">
        <v>8664</v>
      </c>
      <c r="AT2493" s="1" t="s">
        <v>46</v>
      </c>
      <c r="AU2493" s="1" t="s">
        <v>6649</v>
      </c>
      <c r="AV2493" s="1" t="s">
        <v>4178</v>
      </c>
      <c r="AW2493" s="1" t="s">
        <v>9164</v>
      </c>
      <c r="BG2493" s="1" t="s">
        <v>46</v>
      </c>
      <c r="BH2493" s="1" t="s">
        <v>6649</v>
      </c>
      <c r="BI2493" s="1" t="s">
        <v>4179</v>
      </c>
      <c r="BJ2493" s="1" t="s">
        <v>7389</v>
      </c>
      <c r="BK2493" s="1" t="s">
        <v>46</v>
      </c>
      <c r="BL2493" s="1" t="s">
        <v>6649</v>
      </c>
      <c r="BM2493" s="1" t="s">
        <v>4180</v>
      </c>
      <c r="BN2493" s="1" t="s">
        <v>8934</v>
      </c>
      <c r="BO2493" s="1" t="s">
        <v>46</v>
      </c>
      <c r="BP2493" s="1" t="s">
        <v>6649</v>
      </c>
      <c r="BQ2493" s="1" t="s">
        <v>4181</v>
      </c>
      <c r="BR2493" s="1" t="s">
        <v>10754</v>
      </c>
      <c r="BS2493" s="1" t="s">
        <v>662</v>
      </c>
      <c r="BT2493" s="1" t="s">
        <v>8785</v>
      </c>
    </row>
    <row r="2494" spans="1:72" ht="13.5" customHeight="1">
      <c r="A2494" s="7" t="str">
        <f>HYPERLINK("http://kyu.snu.ac.kr/sdhj/index.jsp?type=hj/GK14611_00IM0001_096b.jpg","1738_수남면_096b")</f>
        <v>1738_수남면_096b</v>
      </c>
      <c r="B2494" s="2">
        <v>1738</v>
      </c>
      <c r="C2494" s="2" t="s">
        <v>12811</v>
      </c>
      <c r="D2494" s="2" t="s">
        <v>12812</v>
      </c>
      <c r="E2494" s="2">
        <v>2493</v>
      </c>
      <c r="F2494" s="1">
        <v>9</v>
      </c>
      <c r="G2494" s="1" t="s">
        <v>3874</v>
      </c>
      <c r="H2494" s="1" t="s">
        <v>6270</v>
      </c>
      <c r="I2494" s="1">
        <v>7</v>
      </c>
      <c r="L2494" s="1">
        <v>1</v>
      </c>
      <c r="M2494" s="1" t="s">
        <v>12283</v>
      </c>
      <c r="N2494" s="1" t="s">
        <v>12284</v>
      </c>
      <c r="S2494" s="1" t="s">
        <v>51</v>
      </c>
      <c r="T2494" s="1" t="s">
        <v>6364</v>
      </c>
      <c r="W2494" s="1" t="s">
        <v>66</v>
      </c>
      <c r="X2494" s="1" t="s">
        <v>11719</v>
      </c>
      <c r="Y2494" s="1" t="s">
        <v>53</v>
      </c>
      <c r="Z2494" s="1" t="s">
        <v>6773</v>
      </c>
      <c r="AC2494" s="1">
        <v>33</v>
      </c>
      <c r="AD2494" s="1" t="s">
        <v>339</v>
      </c>
      <c r="AE2494" s="1" t="s">
        <v>8562</v>
      </c>
      <c r="AJ2494" s="1" t="s">
        <v>17</v>
      </c>
      <c r="AK2494" s="1" t="s">
        <v>8760</v>
      </c>
      <c r="AL2494" s="1" t="s">
        <v>97</v>
      </c>
      <c r="AM2494" s="1" t="s">
        <v>8768</v>
      </c>
    </row>
    <row r="2495" spans="1:72" ht="13.5" customHeight="1">
      <c r="A2495" s="7" t="str">
        <f>HYPERLINK("http://kyu.snu.ac.kr/sdhj/index.jsp?type=hj/GK14611_00IM0001_096b.jpg","1738_수남면_096b")</f>
        <v>1738_수남면_096b</v>
      </c>
      <c r="B2495" s="2">
        <v>1738</v>
      </c>
      <c r="C2495" s="2" t="s">
        <v>12722</v>
      </c>
      <c r="D2495" s="2" t="s">
        <v>12723</v>
      </c>
      <c r="E2495" s="2">
        <v>2494</v>
      </c>
      <c r="F2495" s="1">
        <v>9</v>
      </c>
      <c r="G2495" s="1" t="s">
        <v>3874</v>
      </c>
      <c r="H2495" s="1" t="s">
        <v>6270</v>
      </c>
      <c r="I2495" s="1">
        <v>7</v>
      </c>
      <c r="L2495" s="1">
        <v>1</v>
      </c>
      <c r="M2495" s="1" t="s">
        <v>12283</v>
      </c>
      <c r="N2495" s="1" t="s">
        <v>12284</v>
      </c>
      <c r="S2495" s="1" t="s">
        <v>60</v>
      </c>
      <c r="T2495" s="1" t="s">
        <v>6373</v>
      </c>
      <c r="AC2495" s="1">
        <v>8</v>
      </c>
      <c r="AD2495" s="1" t="s">
        <v>580</v>
      </c>
      <c r="AE2495" s="1" t="s">
        <v>8555</v>
      </c>
      <c r="AF2495" s="1" t="s">
        <v>789</v>
      </c>
      <c r="AG2495" s="1" t="s">
        <v>8594</v>
      </c>
    </row>
    <row r="2496" spans="1:72" ht="13.5" customHeight="1">
      <c r="A2496" s="7" t="str">
        <f>HYPERLINK("http://kyu.snu.ac.kr/sdhj/index.jsp?type=hj/GK14611_00IM0001_096b.jpg","1738_수남면_096b")</f>
        <v>1738_수남면_096b</v>
      </c>
      <c r="B2496" s="2">
        <v>1738</v>
      </c>
      <c r="C2496" s="2" t="s">
        <v>12722</v>
      </c>
      <c r="D2496" s="2" t="s">
        <v>12723</v>
      </c>
      <c r="E2496" s="2">
        <v>2495</v>
      </c>
      <c r="F2496" s="1">
        <v>9</v>
      </c>
      <c r="G2496" s="1" t="s">
        <v>3874</v>
      </c>
      <c r="H2496" s="1" t="s">
        <v>6270</v>
      </c>
      <c r="I2496" s="1">
        <v>7</v>
      </c>
      <c r="L2496" s="1">
        <v>2</v>
      </c>
      <c r="M2496" s="1" t="s">
        <v>12285</v>
      </c>
      <c r="N2496" s="1" t="s">
        <v>12286</v>
      </c>
      <c r="T2496" s="1" t="s">
        <v>13979</v>
      </c>
      <c r="U2496" s="1" t="s">
        <v>79</v>
      </c>
      <c r="V2496" s="1" t="s">
        <v>6493</v>
      </c>
      <c r="W2496" s="1" t="s">
        <v>153</v>
      </c>
      <c r="X2496" s="1" t="s">
        <v>6765</v>
      </c>
      <c r="Y2496" s="1" t="s">
        <v>4182</v>
      </c>
      <c r="Z2496" s="1" t="s">
        <v>7184</v>
      </c>
      <c r="AC2496" s="1">
        <v>43</v>
      </c>
      <c r="AD2496" s="1" t="s">
        <v>303</v>
      </c>
      <c r="AE2496" s="1" t="s">
        <v>8565</v>
      </c>
      <c r="AJ2496" s="1" t="s">
        <v>17</v>
      </c>
      <c r="AK2496" s="1" t="s">
        <v>8760</v>
      </c>
      <c r="AL2496" s="1" t="s">
        <v>50</v>
      </c>
      <c r="AM2496" s="1" t="s">
        <v>11050</v>
      </c>
      <c r="AT2496" s="1" t="s">
        <v>46</v>
      </c>
      <c r="AU2496" s="1" t="s">
        <v>6649</v>
      </c>
      <c r="AV2496" s="1" t="s">
        <v>4183</v>
      </c>
      <c r="AW2496" s="1" t="s">
        <v>8248</v>
      </c>
      <c r="BG2496" s="1" t="s">
        <v>46</v>
      </c>
      <c r="BH2496" s="1" t="s">
        <v>6649</v>
      </c>
      <c r="BI2496" s="1" t="s">
        <v>2373</v>
      </c>
      <c r="BJ2496" s="1" t="s">
        <v>7990</v>
      </c>
      <c r="BK2496" s="1" t="s">
        <v>81</v>
      </c>
      <c r="BL2496" s="1" t="s">
        <v>8866</v>
      </c>
      <c r="BM2496" s="1" t="s">
        <v>267</v>
      </c>
      <c r="BN2496" s="1" t="s">
        <v>6732</v>
      </c>
      <c r="BO2496" s="1" t="s">
        <v>81</v>
      </c>
      <c r="BP2496" s="1" t="s">
        <v>8866</v>
      </c>
      <c r="BQ2496" s="1" t="s">
        <v>4184</v>
      </c>
      <c r="BR2496" s="1" t="s">
        <v>11083</v>
      </c>
      <c r="BS2496" s="1" t="s">
        <v>372</v>
      </c>
      <c r="BT2496" s="1" t="s">
        <v>8664</v>
      </c>
    </row>
    <row r="2497" spans="1:72" ht="13.5" customHeight="1">
      <c r="A2497" s="7" t="str">
        <f>HYPERLINK("http://kyu.snu.ac.kr/sdhj/index.jsp?type=hj/GK14611_00IM0001_096b.jpg","1738_수남면_096b")</f>
        <v>1738_수남면_096b</v>
      </c>
      <c r="B2497" s="2">
        <v>1738</v>
      </c>
      <c r="C2497" s="2" t="s">
        <v>12689</v>
      </c>
      <c r="D2497" s="2" t="s">
        <v>12680</v>
      </c>
      <c r="E2497" s="2">
        <v>2496</v>
      </c>
      <c r="F2497" s="1">
        <v>9</v>
      </c>
      <c r="G2497" s="1" t="s">
        <v>3874</v>
      </c>
      <c r="H2497" s="1" t="s">
        <v>6270</v>
      </c>
      <c r="I2497" s="1">
        <v>7</v>
      </c>
      <c r="L2497" s="1">
        <v>2</v>
      </c>
      <c r="M2497" s="1" t="s">
        <v>12285</v>
      </c>
      <c r="N2497" s="1" t="s">
        <v>12286</v>
      </c>
      <c r="S2497" s="1" t="s">
        <v>51</v>
      </c>
      <c r="T2497" s="1" t="s">
        <v>6364</v>
      </c>
      <c r="W2497" s="1" t="s">
        <v>545</v>
      </c>
      <c r="X2497" s="1" t="s">
        <v>6731</v>
      </c>
      <c r="Y2497" s="1" t="s">
        <v>10</v>
      </c>
      <c r="Z2497" s="1" t="s">
        <v>6747</v>
      </c>
      <c r="AC2497" s="1">
        <v>43</v>
      </c>
      <c r="AD2497" s="1" t="s">
        <v>303</v>
      </c>
      <c r="AE2497" s="1" t="s">
        <v>8565</v>
      </c>
      <c r="AJ2497" s="1" t="s">
        <v>17</v>
      </c>
      <c r="AK2497" s="1" t="s">
        <v>8760</v>
      </c>
      <c r="AL2497" s="1" t="s">
        <v>2727</v>
      </c>
      <c r="AM2497" s="1" t="s">
        <v>8725</v>
      </c>
      <c r="AT2497" s="1" t="s">
        <v>81</v>
      </c>
      <c r="AU2497" s="1" t="s">
        <v>8866</v>
      </c>
      <c r="AV2497" s="1" t="s">
        <v>4185</v>
      </c>
      <c r="AW2497" s="1" t="s">
        <v>6884</v>
      </c>
      <c r="BG2497" s="1" t="s">
        <v>81</v>
      </c>
      <c r="BH2497" s="1" t="s">
        <v>8866</v>
      </c>
      <c r="BI2497" s="1" t="s">
        <v>4186</v>
      </c>
      <c r="BJ2497" s="1" t="s">
        <v>9875</v>
      </c>
      <c r="BK2497" s="1" t="s">
        <v>81</v>
      </c>
      <c r="BL2497" s="1" t="s">
        <v>8866</v>
      </c>
      <c r="BM2497" s="1" t="s">
        <v>4187</v>
      </c>
      <c r="BN2497" s="1" t="s">
        <v>10327</v>
      </c>
      <c r="BQ2497" s="1" t="s">
        <v>4188</v>
      </c>
      <c r="BR2497" s="1" t="s">
        <v>11412</v>
      </c>
      <c r="BS2497" s="1" t="s">
        <v>4189</v>
      </c>
      <c r="BT2497" s="1" t="s">
        <v>11015</v>
      </c>
    </row>
    <row r="2498" spans="1:72" ht="13.5" customHeight="1">
      <c r="A2498" s="7" t="str">
        <f>HYPERLINK("http://kyu.snu.ac.kr/sdhj/index.jsp?type=hj/GK14611_00IM0001_096b.jpg","1738_수남면_096b")</f>
        <v>1738_수남면_096b</v>
      </c>
      <c r="B2498" s="2">
        <v>1738</v>
      </c>
      <c r="C2498" s="2" t="s">
        <v>12742</v>
      </c>
      <c r="D2498" s="2" t="s">
        <v>12743</v>
      </c>
      <c r="E2498" s="2">
        <v>2497</v>
      </c>
      <c r="F2498" s="1">
        <v>9</v>
      </c>
      <c r="G2498" s="1" t="s">
        <v>3874</v>
      </c>
      <c r="H2498" s="1" t="s">
        <v>6270</v>
      </c>
      <c r="I2498" s="1">
        <v>7</v>
      </c>
      <c r="L2498" s="1">
        <v>2</v>
      </c>
      <c r="M2498" s="1" t="s">
        <v>12285</v>
      </c>
      <c r="N2498" s="1" t="s">
        <v>12286</v>
      </c>
      <c r="S2498" s="1" t="s">
        <v>60</v>
      </c>
      <c r="T2498" s="1" t="s">
        <v>6373</v>
      </c>
      <c r="AC2498" s="1">
        <v>14</v>
      </c>
      <c r="AD2498" s="1" t="s">
        <v>210</v>
      </c>
      <c r="AE2498" s="1" t="s">
        <v>8582</v>
      </c>
    </row>
    <row r="2499" spans="1:72" ht="13.5" customHeight="1">
      <c r="A2499" s="7" t="str">
        <f>HYPERLINK("http://kyu.snu.ac.kr/sdhj/index.jsp?type=hj/GK14611_00IM0001_096b.jpg","1738_수남면_096b")</f>
        <v>1738_수남면_096b</v>
      </c>
      <c r="B2499" s="2">
        <v>1738</v>
      </c>
      <c r="C2499" s="2" t="s">
        <v>13980</v>
      </c>
      <c r="D2499" s="2" t="s">
        <v>13981</v>
      </c>
      <c r="E2499" s="2">
        <v>2498</v>
      </c>
      <c r="F2499" s="1">
        <v>9</v>
      </c>
      <c r="G2499" s="1" t="s">
        <v>3874</v>
      </c>
      <c r="H2499" s="1" t="s">
        <v>6270</v>
      </c>
      <c r="I2499" s="1">
        <v>7</v>
      </c>
      <c r="L2499" s="1">
        <v>2</v>
      </c>
      <c r="M2499" s="1" t="s">
        <v>12285</v>
      </c>
      <c r="N2499" s="1" t="s">
        <v>12286</v>
      </c>
      <c r="S2499" s="1" t="s">
        <v>83</v>
      </c>
      <c r="T2499" s="1" t="s">
        <v>6369</v>
      </c>
      <c r="U2499" s="1" t="s">
        <v>136</v>
      </c>
      <c r="V2499" s="1" t="s">
        <v>6575</v>
      </c>
      <c r="Y2499" s="1" t="s">
        <v>3832</v>
      </c>
      <c r="Z2499" s="1" t="s">
        <v>6992</v>
      </c>
      <c r="AC2499" s="1">
        <v>17</v>
      </c>
      <c r="AD2499" s="1" t="s">
        <v>88</v>
      </c>
      <c r="AE2499" s="1" t="s">
        <v>8561</v>
      </c>
      <c r="AF2499" s="1" t="s">
        <v>105</v>
      </c>
      <c r="AG2499" s="1" t="s">
        <v>8593</v>
      </c>
    </row>
    <row r="2500" spans="1:72" ht="13.5" customHeight="1">
      <c r="A2500" s="7" t="str">
        <f>HYPERLINK("http://kyu.snu.ac.kr/sdhj/index.jsp?type=hj/GK14611_00IM0001_096b.jpg","1738_수남면_096b")</f>
        <v>1738_수남면_096b</v>
      </c>
      <c r="B2500" s="2">
        <v>1738</v>
      </c>
      <c r="C2500" s="2" t="s">
        <v>12874</v>
      </c>
      <c r="D2500" s="2" t="s">
        <v>12875</v>
      </c>
      <c r="E2500" s="2">
        <v>2499</v>
      </c>
      <c r="F2500" s="1">
        <v>9</v>
      </c>
      <c r="G2500" s="1" t="s">
        <v>3874</v>
      </c>
      <c r="H2500" s="1" t="s">
        <v>6270</v>
      </c>
      <c r="I2500" s="1">
        <v>7</v>
      </c>
      <c r="L2500" s="1">
        <v>3</v>
      </c>
      <c r="M2500" s="1" t="s">
        <v>12287</v>
      </c>
      <c r="N2500" s="1" t="s">
        <v>11179</v>
      </c>
      <c r="T2500" s="1" t="s">
        <v>13544</v>
      </c>
      <c r="U2500" s="1" t="s">
        <v>3902</v>
      </c>
      <c r="V2500" s="1" t="s">
        <v>6597</v>
      </c>
      <c r="W2500" s="1" t="s">
        <v>153</v>
      </c>
      <c r="X2500" s="1" t="s">
        <v>6765</v>
      </c>
      <c r="Y2500" s="1" t="s">
        <v>4190</v>
      </c>
      <c r="Z2500" s="1" t="s">
        <v>7288</v>
      </c>
      <c r="AC2500" s="1">
        <v>30</v>
      </c>
      <c r="AD2500" s="1" t="s">
        <v>312</v>
      </c>
      <c r="AE2500" s="1" t="s">
        <v>8552</v>
      </c>
      <c r="AJ2500" s="1" t="s">
        <v>17</v>
      </c>
      <c r="AK2500" s="1" t="s">
        <v>8760</v>
      </c>
      <c r="AL2500" s="1" t="s">
        <v>50</v>
      </c>
      <c r="AM2500" s="1" t="s">
        <v>11050</v>
      </c>
      <c r="AT2500" s="1" t="s">
        <v>46</v>
      </c>
      <c r="AU2500" s="1" t="s">
        <v>6649</v>
      </c>
      <c r="AV2500" s="1" t="s">
        <v>1508</v>
      </c>
      <c r="AW2500" s="1" t="s">
        <v>8248</v>
      </c>
      <c r="BG2500" s="1" t="s">
        <v>46</v>
      </c>
      <c r="BH2500" s="1" t="s">
        <v>6649</v>
      </c>
      <c r="BI2500" s="1" t="s">
        <v>2373</v>
      </c>
      <c r="BJ2500" s="1" t="s">
        <v>7990</v>
      </c>
      <c r="BK2500" s="1" t="s">
        <v>81</v>
      </c>
      <c r="BL2500" s="1" t="s">
        <v>8866</v>
      </c>
      <c r="BM2500" s="1" t="s">
        <v>4191</v>
      </c>
      <c r="BN2500" s="1" t="s">
        <v>7707</v>
      </c>
      <c r="BO2500" s="1" t="s">
        <v>81</v>
      </c>
      <c r="BP2500" s="1" t="s">
        <v>8866</v>
      </c>
      <c r="BQ2500" s="1" t="s">
        <v>4184</v>
      </c>
      <c r="BR2500" s="1" t="s">
        <v>11083</v>
      </c>
      <c r="BS2500" s="1" t="s">
        <v>126</v>
      </c>
      <c r="BT2500" s="1" t="s">
        <v>8691</v>
      </c>
    </row>
    <row r="2501" spans="1:72" ht="13.5" customHeight="1">
      <c r="A2501" s="7" t="str">
        <f>HYPERLINK("http://kyu.snu.ac.kr/sdhj/index.jsp?type=hj/GK14611_00IM0001_096b.jpg","1738_수남면_096b")</f>
        <v>1738_수남면_096b</v>
      </c>
      <c r="B2501" s="2">
        <v>1738</v>
      </c>
      <c r="C2501" s="2" t="s">
        <v>12689</v>
      </c>
      <c r="D2501" s="2" t="s">
        <v>12680</v>
      </c>
      <c r="E2501" s="2">
        <v>2500</v>
      </c>
      <c r="F2501" s="1">
        <v>9</v>
      </c>
      <c r="G2501" s="1" t="s">
        <v>3874</v>
      </c>
      <c r="H2501" s="1" t="s">
        <v>6270</v>
      </c>
      <c r="I2501" s="1">
        <v>7</v>
      </c>
      <c r="L2501" s="1">
        <v>3</v>
      </c>
      <c r="M2501" s="1" t="s">
        <v>12287</v>
      </c>
      <c r="N2501" s="1" t="s">
        <v>11179</v>
      </c>
      <c r="S2501" s="1" t="s">
        <v>51</v>
      </c>
      <c r="T2501" s="1" t="s">
        <v>6364</v>
      </c>
      <c r="W2501" s="1" t="s">
        <v>52</v>
      </c>
      <c r="X2501" s="1" t="s">
        <v>6724</v>
      </c>
      <c r="Y2501" s="1" t="s">
        <v>10</v>
      </c>
      <c r="Z2501" s="1" t="s">
        <v>6747</v>
      </c>
      <c r="AC2501" s="1">
        <v>34</v>
      </c>
      <c r="AD2501" s="1" t="s">
        <v>446</v>
      </c>
      <c r="AE2501" s="1" t="s">
        <v>8579</v>
      </c>
      <c r="AJ2501" s="1" t="s">
        <v>17</v>
      </c>
      <c r="AK2501" s="1" t="s">
        <v>8760</v>
      </c>
      <c r="AL2501" s="1" t="s">
        <v>55</v>
      </c>
      <c r="AM2501" s="1" t="s">
        <v>8766</v>
      </c>
      <c r="AT2501" s="1" t="s">
        <v>46</v>
      </c>
      <c r="AU2501" s="1" t="s">
        <v>6649</v>
      </c>
      <c r="AV2501" s="1" t="s">
        <v>4192</v>
      </c>
      <c r="AW2501" s="1" t="s">
        <v>9163</v>
      </c>
      <c r="BG2501" s="1" t="s">
        <v>81</v>
      </c>
      <c r="BH2501" s="1" t="s">
        <v>8866</v>
      </c>
      <c r="BI2501" s="1" t="s">
        <v>4193</v>
      </c>
      <c r="BJ2501" s="1" t="s">
        <v>9874</v>
      </c>
      <c r="BK2501" s="1" t="s">
        <v>81</v>
      </c>
      <c r="BL2501" s="1" t="s">
        <v>8866</v>
      </c>
      <c r="BM2501" s="1" t="s">
        <v>1333</v>
      </c>
      <c r="BN2501" s="1" t="s">
        <v>10032</v>
      </c>
      <c r="BO2501" s="1" t="s">
        <v>81</v>
      </c>
      <c r="BP2501" s="1" t="s">
        <v>8866</v>
      </c>
      <c r="BQ2501" s="1" t="s">
        <v>4194</v>
      </c>
      <c r="BR2501" s="1" t="s">
        <v>10753</v>
      </c>
      <c r="BS2501" s="1" t="s">
        <v>103</v>
      </c>
      <c r="BT2501" s="1" t="s">
        <v>8747</v>
      </c>
    </row>
    <row r="2502" spans="1:72" ht="13.5" customHeight="1">
      <c r="A2502" s="7" t="str">
        <f>HYPERLINK("http://kyu.snu.ac.kr/sdhj/index.jsp?type=hj/GK14611_00IM0001_096b.jpg","1738_수남면_096b")</f>
        <v>1738_수남면_096b</v>
      </c>
      <c r="B2502" s="2">
        <v>1738</v>
      </c>
      <c r="C2502" s="2" t="s">
        <v>13007</v>
      </c>
      <c r="D2502" s="2" t="s">
        <v>13008</v>
      </c>
      <c r="E2502" s="2">
        <v>2501</v>
      </c>
      <c r="F2502" s="1">
        <v>9</v>
      </c>
      <c r="G2502" s="1" t="s">
        <v>3874</v>
      </c>
      <c r="H2502" s="1" t="s">
        <v>6270</v>
      </c>
      <c r="I2502" s="1">
        <v>7</v>
      </c>
      <c r="L2502" s="1">
        <v>3</v>
      </c>
      <c r="M2502" s="1" t="s">
        <v>12287</v>
      </c>
      <c r="N2502" s="1" t="s">
        <v>11179</v>
      </c>
      <c r="S2502" s="1" t="s">
        <v>152</v>
      </c>
      <c r="T2502" s="1" t="s">
        <v>6372</v>
      </c>
      <c r="W2502" s="1" t="s">
        <v>490</v>
      </c>
      <c r="X2502" s="1" t="s">
        <v>6730</v>
      </c>
      <c r="Y2502" s="1" t="s">
        <v>170</v>
      </c>
      <c r="Z2502" s="1" t="s">
        <v>6819</v>
      </c>
      <c r="AC2502" s="1">
        <v>58</v>
      </c>
      <c r="AD2502" s="1" t="s">
        <v>558</v>
      </c>
      <c r="AE2502" s="1" t="s">
        <v>8559</v>
      </c>
      <c r="AF2502" s="1" t="s">
        <v>546</v>
      </c>
      <c r="AG2502" s="1" t="s">
        <v>8604</v>
      </c>
    </row>
    <row r="2503" spans="1:72" ht="13.5" customHeight="1">
      <c r="A2503" s="7" t="str">
        <f>HYPERLINK("http://kyu.snu.ac.kr/sdhj/index.jsp?type=hj/GK14611_00IM0001_096b.jpg","1738_수남면_096b")</f>
        <v>1738_수남면_096b</v>
      </c>
      <c r="B2503" s="2">
        <v>1738</v>
      </c>
      <c r="C2503" s="2" t="s">
        <v>12732</v>
      </c>
      <c r="D2503" s="2" t="s">
        <v>12733</v>
      </c>
      <c r="E2503" s="2">
        <v>2502</v>
      </c>
      <c r="F2503" s="1">
        <v>9</v>
      </c>
      <c r="G2503" s="1" t="s">
        <v>3874</v>
      </c>
      <c r="H2503" s="1" t="s">
        <v>6270</v>
      </c>
      <c r="I2503" s="1">
        <v>7</v>
      </c>
      <c r="L2503" s="1">
        <v>3</v>
      </c>
      <c r="M2503" s="1" t="s">
        <v>12287</v>
      </c>
      <c r="N2503" s="1" t="s">
        <v>11179</v>
      </c>
      <c r="S2503" s="1" t="s">
        <v>83</v>
      </c>
      <c r="T2503" s="1" t="s">
        <v>6369</v>
      </c>
      <c r="U2503" s="1" t="s">
        <v>859</v>
      </c>
      <c r="V2503" s="1" t="s">
        <v>6543</v>
      </c>
      <c r="Y2503" s="1" t="s">
        <v>4195</v>
      </c>
      <c r="Z2503" s="1" t="s">
        <v>7448</v>
      </c>
      <c r="AC2503" s="1">
        <v>16</v>
      </c>
      <c r="AD2503" s="1" t="s">
        <v>603</v>
      </c>
      <c r="AE2503" s="1" t="s">
        <v>8551</v>
      </c>
    </row>
    <row r="2504" spans="1:72" ht="13.5" customHeight="1">
      <c r="A2504" s="7" t="str">
        <f>HYPERLINK("http://kyu.snu.ac.kr/sdhj/index.jsp?type=hj/GK14611_00IM0001_096b.jpg","1738_수남면_096b")</f>
        <v>1738_수남면_096b</v>
      </c>
      <c r="B2504" s="2">
        <v>1738</v>
      </c>
      <c r="C2504" s="2" t="s">
        <v>12732</v>
      </c>
      <c r="D2504" s="2" t="s">
        <v>12733</v>
      </c>
      <c r="E2504" s="2">
        <v>2503</v>
      </c>
      <c r="F2504" s="1">
        <v>9</v>
      </c>
      <c r="G2504" s="1" t="s">
        <v>3874</v>
      </c>
      <c r="H2504" s="1" t="s">
        <v>6270</v>
      </c>
      <c r="I2504" s="1">
        <v>7</v>
      </c>
      <c r="L2504" s="1">
        <v>3</v>
      </c>
      <c r="M2504" s="1" t="s">
        <v>12287</v>
      </c>
      <c r="N2504" s="1" t="s">
        <v>11179</v>
      </c>
      <c r="S2504" s="1" t="s">
        <v>156</v>
      </c>
      <c r="T2504" s="1" t="s">
        <v>6371</v>
      </c>
      <c r="U2504" s="1" t="s">
        <v>4174</v>
      </c>
      <c r="V2504" s="1" t="s">
        <v>6599</v>
      </c>
      <c r="Y2504" s="1" t="s">
        <v>4196</v>
      </c>
      <c r="Z2504" s="1" t="s">
        <v>7447</v>
      </c>
      <c r="AC2504" s="1">
        <v>21</v>
      </c>
      <c r="AD2504" s="1" t="s">
        <v>362</v>
      </c>
      <c r="AE2504" s="1" t="s">
        <v>8531</v>
      </c>
    </row>
    <row r="2505" spans="1:72" ht="13.5" customHeight="1">
      <c r="A2505" s="7" t="str">
        <f>HYPERLINK("http://kyu.snu.ac.kr/sdhj/index.jsp?type=hj/GK14611_00IM0001_096b.jpg","1738_수남면_096b")</f>
        <v>1738_수남면_096b</v>
      </c>
      <c r="B2505" s="2">
        <v>1738</v>
      </c>
      <c r="C2505" s="2" t="s">
        <v>12732</v>
      </c>
      <c r="D2505" s="2" t="s">
        <v>12733</v>
      </c>
      <c r="E2505" s="2">
        <v>2504</v>
      </c>
      <c r="F2505" s="1">
        <v>9</v>
      </c>
      <c r="G2505" s="1" t="s">
        <v>3874</v>
      </c>
      <c r="H2505" s="1" t="s">
        <v>6270</v>
      </c>
      <c r="I2505" s="1">
        <v>7</v>
      </c>
      <c r="L2505" s="1">
        <v>4</v>
      </c>
      <c r="M2505" s="1" t="s">
        <v>4176</v>
      </c>
      <c r="N2505" s="1" t="s">
        <v>11795</v>
      </c>
      <c r="T2505" s="1" t="s">
        <v>13978</v>
      </c>
      <c r="U2505" s="1" t="s">
        <v>377</v>
      </c>
      <c r="V2505" s="1" t="s">
        <v>6463</v>
      </c>
      <c r="W2505" s="1" t="s">
        <v>153</v>
      </c>
      <c r="X2505" s="1" t="s">
        <v>6765</v>
      </c>
      <c r="Y2505" s="1" t="s">
        <v>1986</v>
      </c>
      <c r="Z2505" s="1" t="s">
        <v>7446</v>
      </c>
      <c r="AC2505" s="1">
        <v>57</v>
      </c>
      <c r="AD2505" s="1" t="s">
        <v>54</v>
      </c>
      <c r="AE2505" s="1" t="s">
        <v>8570</v>
      </c>
      <c r="AJ2505" s="1" t="s">
        <v>17</v>
      </c>
      <c r="AK2505" s="1" t="s">
        <v>8760</v>
      </c>
      <c r="AL2505" s="1" t="s">
        <v>50</v>
      </c>
      <c r="AM2505" s="1" t="s">
        <v>11050</v>
      </c>
      <c r="AT2505" s="1" t="s">
        <v>119</v>
      </c>
      <c r="AU2505" s="1" t="s">
        <v>8868</v>
      </c>
      <c r="AV2505" s="1" t="s">
        <v>4005</v>
      </c>
      <c r="AW2505" s="1" t="s">
        <v>7507</v>
      </c>
      <c r="BG2505" s="1" t="s">
        <v>46</v>
      </c>
      <c r="BH2505" s="1" t="s">
        <v>6649</v>
      </c>
      <c r="BI2505" s="1" t="s">
        <v>4197</v>
      </c>
      <c r="BJ2505" s="1" t="s">
        <v>9873</v>
      </c>
      <c r="BK2505" s="1" t="s">
        <v>46</v>
      </c>
      <c r="BL2505" s="1" t="s">
        <v>6649</v>
      </c>
      <c r="BM2505" s="1" t="s">
        <v>1292</v>
      </c>
      <c r="BN2505" s="1" t="s">
        <v>7804</v>
      </c>
      <c r="BO2505" s="1" t="s">
        <v>46</v>
      </c>
      <c r="BP2505" s="1" t="s">
        <v>6649</v>
      </c>
      <c r="BQ2505" s="1" t="s">
        <v>4198</v>
      </c>
      <c r="BR2505" s="1" t="s">
        <v>10752</v>
      </c>
      <c r="BS2505" s="1" t="s">
        <v>41</v>
      </c>
      <c r="BT2505" s="1" t="s">
        <v>8676</v>
      </c>
    </row>
    <row r="2506" spans="1:72" ht="13.5" customHeight="1">
      <c r="A2506" s="7" t="str">
        <f>HYPERLINK("http://kyu.snu.ac.kr/sdhj/index.jsp?type=hj/GK14611_00IM0001_096b.jpg","1738_수남면_096b")</f>
        <v>1738_수남면_096b</v>
      </c>
      <c r="B2506" s="2">
        <v>1738</v>
      </c>
      <c r="C2506" s="2" t="s">
        <v>13108</v>
      </c>
      <c r="D2506" s="2" t="s">
        <v>13109</v>
      </c>
      <c r="E2506" s="2">
        <v>2505</v>
      </c>
      <c r="F2506" s="1">
        <v>9</v>
      </c>
      <c r="G2506" s="1" t="s">
        <v>3874</v>
      </c>
      <c r="H2506" s="1" t="s">
        <v>6270</v>
      </c>
      <c r="I2506" s="1">
        <v>7</v>
      </c>
      <c r="L2506" s="1">
        <v>4</v>
      </c>
      <c r="M2506" s="1" t="s">
        <v>4176</v>
      </c>
      <c r="N2506" s="1" t="s">
        <v>11795</v>
      </c>
      <c r="S2506" s="1" t="s">
        <v>51</v>
      </c>
      <c r="T2506" s="1" t="s">
        <v>6364</v>
      </c>
      <c r="W2506" s="1" t="s">
        <v>38</v>
      </c>
      <c r="X2506" s="1" t="s">
        <v>6711</v>
      </c>
      <c r="Y2506" s="1" t="s">
        <v>53</v>
      </c>
      <c r="Z2506" s="1" t="s">
        <v>6773</v>
      </c>
      <c r="AC2506" s="1">
        <v>39</v>
      </c>
      <c r="AD2506" s="1" t="s">
        <v>93</v>
      </c>
      <c r="AE2506" s="1" t="s">
        <v>8534</v>
      </c>
      <c r="AJ2506" s="1" t="s">
        <v>17</v>
      </c>
      <c r="AK2506" s="1" t="s">
        <v>8760</v>
      </c>
      <c r="AL2506" s="1" t="s">
        <v>365</v>
      </c>
      <c r="AM2506" s="1" t="s">
        <v>8671</v>
      </c>
      <c r="AT2506" s="1" t="s">
        <v>46</v>
      </c>
      <c r="AU2506" s="1" t="s">
        <v>6649</v>
      </c>
      <c r="AV2506" s="1" t="s">
        <v>4199</v>
      </c>
      <c r="AW2506" s="1" t="s">
        <v>9162</v>
      </c>
      <c r="BG2506" s="1" t="s">
        <v>46</v>
      </c>
      <c r="BH2506" s="1" t="s">
        <v>6649</v>
      </c>
      <c r="BI2506" s="1" t="s">
        <v>3554</v>
      </c>
      <c r="BJ2506" s="1" t="s">
        <v>7611</v>
      </c>
      <c r="BK2506" s="1" t="s">
        <v>46</v>
      </c>
      <c r="BL2506" s="1" t="s">
        <v>6649</v>
      </c>
      <c r="BM2506" s="1" t="s">
        <v>3832</v>
      </c>
      <c r="BN2506" s="1" t="s">
        <v>6992</v>
      </c>
      <c r="BO2506" s="1" t="s">
        <v>46</v>
      </c>
      <c r="BP2506" s="1" t="s">
        <v>6649</v>
      </c>
      <c r="BQ2506" s="1" t="s">
        <v>4200</v>
      </c>
      <c r="BR2506" s="1" t="s">
        <v>11300</v>
      </c>
      <c r="BS2506" s="1" t="s">
        <v>372</v>
      </c>
      <c r="BT2506" s="1" t="s">
        <v>8664</v>
      </c>
    </row>
    <row r="2507" spans="1:72" ht="13.5" customHeight="1">
      <c r="A2507" s="7" t="str">
        <f>HYPERLINK("http://kyu.snu.ac.kr/sdhj/index.jsp?type=hj/GK14611_00IM0001_096b.jpg","1738_수남면_096b")</f>
        <v>1738_수남면_096b</v>
      </c>
      <c r="B2507" s="2">
        <v>1738</v>
      </c>
      <c r="C2507" s="2" t="s">
        <v>13027</v>
      </c>
      <c r="D2507" s="2" t="s">
        <v>13028</v>
      </c>
      <c r="E2507" s="2">
        <v>2506</v>
      </c>
      <c r="F2507" s="1">
        <v>9</v>
      </c>
      <c r="G2507" s="1" t="s">
        <v>3874</v>
      </c>
      <c r="H2507" s="1" t="s">
        <v>6270</v>
      </c>
      <c r="I2507" s="1">
        <v>7</v>
      </c>
      <c r="L2507" s="1">
        <v>4</v>
      </c>
      <c r="M2507" s="1" t="s">
        <v>4176</v>
      </c>
      <c r="N2507" s="1" t="s">
        <v>11795</v>
      </c>
      <c r="S2507" s="1" t="s">
        <v>131</v>
      </c>
      <c r="T2507" s="1" t="s">
        <v>6366</v>
      </c>
      <c r="Y2507" s="1" t="s">
        <v>4201</v>
      </c>
      <c r="Z2507" s="1" t="s">
        <v>7445</v>
      </c>
      <c r="AF2507" s="1" t="s">
        <v>128</v>
      </c>
      <c r="AG2507" s="1" t="s">
        <v>6421</v>
      </c>
    </row>
    <row r="2508" spans="1:72" ht="13.5" customHeight="1">
      <c r="A2508" s="7" t="str">
        <f>HYPERLINK("http://kyu.snu.ac.kr/sdhj/index.jsp?type=hj/GK14611_00IM0001_096b.jpg","1738_수남면_096b")</f>
        <v>1738_수남면_096b</v>
      </c>
      <c r="B2508" s="2">
        <v>1738</v>
      </c>
      <c r="C2508" s="2" t="s">
        <v>13856</v>
      </c>
      <c r="D2508" s="2" t="s">
        <v>13857</v>
      </c>
      <c r="E2508" s="2">
        <v>2507</v>
      </c>
      <c r="F2508" s="1">
        <v>9</v>
      </c>
      <c r="G2508" s="1" t="s">
        <v>3874</v>
      </c>
      <c r="H2508" s="1" t="s">
        <v>6270</v>
      </c>
      <c r="I2508" s="1">
        <v>7</v>
      </c>
      <c r="L2508" s="1">
        <v>4</v>
      </c>
      <c r="M2508" s="1" t="s">
        <v>4176</v>
      </c>
      <c r="N2508" s="1" t="s">
        <v>11795</v>
      </c>
      <c r="S2508" s="1" t="s">
        <v>62</v>
      </c>
      <c r="T2508" s="1" t="s">
        <v>6363</v>
      </c>
      <c r="Y2508" s="1" t="s">
        <v>53</v>
      </c>
      <c r="Z2508" s="1" t="s">
        <v>6773</v>
      </c>
      <c r="AC2508" s="1">
        <v>1</v>
      </c>
      <c r="AD2508" s="1" t="s">
        <v>108</v>
      </c>
      <c r="AE2508" s="1" t="s">
        <v>8540</v>
      </c>
      <c r="AF2508" s="1" t="s">
        <v>105</v>
      </c>
      <c r="AG2508" s="1" t="s">
        <v>8593</v>
      </c>
    </row>
    <row r="2509" spans="1:72" ht="13.5" customHeight="1">
      <c r="A2509" s="7" t="str">
        <f>HYPERLINK("http://kyu.snu.ac.kr/sdhj/index.jsp?type=hj/GK14611_00IM0001_096b.jpg","1738_수남면_096b")</f>
        <v>1738_수남면_096b</v>
      </c>
      <c r="B2509" s="2">
        <v>1738</v>
      </c>
      <c r="C2509" s="2" t="s">
        <v>13856</v>
      </c>
      <c r="D2509" s="2" t="s">
        <v>13857</v>
      </c>
      <c r="E2509" s="2">
        <v>2508</v>
      </c>
      <c r="F2509" s="1">
        <v>9</v>
      </c>
      <c r="G2509" s="1" t="s">
        <v>3874</v>
      </c>
      <c r="H2509" s="1" t="s">
        <v>6270</v>
      </c>
      <c r="I2509" s="1">
        <v>7</v>
      </c>
      <c r="L2509" s="1">
        <v>5</v>
      </c>
      <c r="M2509" s="1" t="s">
        <v>12288</v>
      </c>
      <c r="N2509" s="1" t="s">
        <v>12289</v>
      </c>
      <c r="Q2509" s="1" t="s">
        <v>4202</v>
      </c>
      <c r="R2509" s="1" t="s">
        <v>6354</v>
      </c>
      <c r="T2509" s="1" t="s">
        <v>13982</v>
      </c>
      <c r="U2509" s="1" t="s">
        <v>79</v>
      </c>
      <c r="V2509" s="1" t="s">
        <v>6493</v>
      </c>
      <c r="W2509" s="1" t="s">
        <v>153</v>
      </c>
      <c r="X2509" s="1" t="s">
        <v>6765</v>
      </c>
      <c r="Y2509" s="1" t="s">
        <v>4203</v>
      </c>
      <c r="Z2509" s="1" t="s">
        <v>7439</v>
      </c>
      <c r="AC2509" s="1">
        <v>25</v>
      </c>
      <c r="AD2509" s="1" t="s">
        <v>487</v>
      </c>
      <c r="AE2509" s="1" t="s">
        <v>8536</v>
      </c>
      <c r="AJ2509" s="1" t="s">
        <v>17</v>
      </c>
      <c r="AK2509" s="1" t="s">
        <v>8760</v>
      </c>
      <c r="AL2509" s="1" t="s">
        <v>50</v>
      </c>
      <c r="AM2509" s="1" t="s">
        <v>11050</v>
      </c>
      <c r="AT2509" s="1" t="s">
        <v>81</v>
      </c>
      <c r="AU2509" s="1" t="s">
        <v>8866</v>
      </c>
      <c r="AV2509" s="1" t="s">
        <v>3159</v>
      </c>
      <c r="AW2509" s="1" t="s">
        <v>7740</v>
      </c>
      <c r="BG2509" s="1" t="s">
        <v>46</v>
      </c>
      <c r="BH2509" s="1" t="s">
        <v>6649</v>
      </c>
      <c r="BI2509" s="1" t="s">
        <v>4204</v>
      </c>
      <c r="BJ2509" s="1" t="s">
        <v>9156</v>
      </c>
      <c r="BK2509" s="1" t="s">
        <v>81</v>
      </c>
      <c r="BL2509" s="1" t="s">
        <v>8866</v>
      </c>
      <c r="BM2509" s="1" t="s">
        <v>4205</v>
      </c>
      <c r="BN2509" s="1" t="s">
        <v>8668</v>
      </c>
      <c r="BO2509" s="1" t="s">
        <v>81</v>
      </c>
      <c r="BP2509" s="1" t="s">
        <v>8866</v>
      </c>
      <c r="BQ2509" s="1" t="s">
        <v>4206</v>
      </c>
      <c r="BR2509" s="1" t="s">
        <v>10751</v>
      </c>
      <c r="BS2509" s="1" t="s">
        <v>207</v>
      </c>
      <c r="BT2509" s="1" t="s">
        <v>8740</v>
      </c>
    </row>
    <row r="2510" spans="1:72" ht="13.5" customHeight="1">
      <c r="A2510" s="7" t="str">
        <f>HYPERLINK("http://kyu.snu.ac.kr/sdhj/index.jsp?type=hj/GK14611_00IM0001_096b.jpg","1738_수남면_096b")</f>
        <v>1738_수남면_096b</v>
      </c>
      <c r="B2510" s="2">
        <v>1738</v>
      </c>
      <c r="C2510" s="2" t="s">
        <v>13983</v>
      </c>
      <c r="D2510" s="2" t="s">
        <v>13984</v>
      </c>
      <c r="E2510" s="2">
        <v>2509</v>
      </c>
      <c r="F2510" s="1">
        <v>9</v>
      </c>
      <c r="G2510" s="1" t="s">
        <v>3874</v>
      </c>
      <c r="H2510" s="1" t="s">
        <v>6270</v>
      </c>
      <c r="I2510" s="1">
        <v>7</v>
      </c>
      <c r="L2510" s="1">
        <v>5</v>
      </c>
      <c r="M2510" s="1" t="s">
        <v>12288</v>
      </c>
      <c r="N2510" s="1" t="s">
        <v>12289</v>
      </c>
      <c r="S2510" s="1" t="s">
        <v>51</v>
      </c>
      <c r="T2510" s="1" t="s">
        <v>6364</v>
      </c>
      <c r="W2510" s="1" t="s">
        <v>169</v>
      </c>
      <c r="X2510" s="1" t="s">
        <v>6718</v>
      </c>
      <c r="Y2510" s="1" t="s">
        <v>10</v>
      </c>
      <c r="Z2510" s="1" t="s">
        <v>6747</v>
      </c>
      <c r="AC2510" s="1">
        <v>21</v>
      </c>
      <c r="AD2510" s="1" t="s">
        <v>284</v>
      </c>
      <c r="AE2510" s="1" t="s">
        <v>8572</v>
      </c>
      <c r="AF2510" s="1" t="s">
        <v>789</v>
      </c>
      <c r="AG2510" s="1" t="s">
        <v>8594</v>
      </c>
      <c r="AJ2510" s="1" t="s">
        <v>17</v>
      </c>
      <c r="AK2510" s="1" t="s">
        <v>8760</v>
      </c>
      <c r="AL2510" s="1" t="s">
        <v>795</v>
      </c>
      <c r="AM2510" s="1" t="s">
        <v>8700</v>
      </c>
      <c r="AT2510" s="1" t="s">
        <v>46</v>
      </c>
      <c r="AU2510" s="1" t="s">
        <v>6649</v>
      </c>
      <c r="AV2510" s="1" t="s">
        <v>4207</v>
      </c>
      <c r="AW2510" s="1" t="s">
        <v>7259</v>
      </c>
      <c r="BG2510" s="1" t="s">
        <v>46</v>
      </c>
      <c r="BH2510" s="1" t="s">
        <v>6649</v>
      </c>
      <c r="BI2510" s="1" t="s">
        <v>4208</v>
      </c>
      <c r="BJ2510" s="1" t="s">
        <v>9872</v>
      </c>
      <c r="BK2510" s="1" t="s">
        <v>46</v>
      </c>
      <c r="BL2510" s="1" t="s">
        <v>6649</v>
      </c>
      <c r="BM2510" s="1" t="s">
        <v>1670</v>
      </c>
      <c r="BN2510" s="1" t="s">
        <v>8199</v>
      </c>
      <c r="BO2510" s="1" t="s">
        <v>81</v>
      </c>
      <c r="BP2510" s="1" t="s">
        <v>8866</v>
      </c>
      <c r="BQ2510" s="1" t="s">
        <v>4209</v>
      </c>
      <c r="BR2510" s="1" t="s">
        <v>11343</v>
      </c>
      <c r="BS2510" s="1" t="s">
        <v>372</v>
      </c>
      <c r="BT2510" s="1" t="s">
        <v>8664</v>
      </c>
    </row>
    <row r="2511" spans="1:72" ht="13.5" customHeight="1">
      <c r="A2511" s="7" t="str">
        <f>HYPERLINK("http://kyu.snu.ac.kr/sdhj/index.jsp?type=hj/GK14611_00IM0001_096b.jpg","1738_수남면_096b")</f>
        <v>1738_수남면_096b</v>
      </c>
      <c r="B2511" s="2">
        <v>1738</v>
      </c>
      <c r="C2511" s="2" t="s">
        <v>12689</v>
      </c>
      <c r="D2511" s="2" t="s">
        <v>12680</v>
      </c>
      <c r="E2511" s="2">
        <v>2510</v>
      </c>
      <c r="F2511" s="1">
        <v>9</v>
      </c>
      <c r="G2511" s="1" t="s">
        <v>3874</v>
      </c>
      <c r="H2511" s="1" t="s">
        <v>6270</v>
      </c>
      <c r="I2511" s="1">
        <v>7</v>
      </c>
      <c r="L2511" s="1">
        <v>5</v>
      </c>
      <c r="M2511" s="1" t="s">
        <v>12288</v>
      </c>
      <c r="N2511" s="1" t="s">
        <v>12289</v>
      </c>
      <c r="S2511" s="1" t="s">
        <v>152</v>
      </c>
      <c r="T2511" s="1" t="s">
        <v>6372</v>
      </c>
      <c r="W2511" s="1" t="s">
        <v>169</v>
      </c>
      <c r="X2511" s="1" t="s">
        <v>6718</v>
      </c>
      <c r="Y2511" s="1" t="s">
        <v>170</v>
      </c>
      <c r="Z2511" s="1" t="s">
        <v>6819</v>
      </c>
      <c r="AC2511" s="1">
        <v>52</v>
      </c>
      <c r="AD2511" s="1" t="s">
        <v>513</v>
      </c>
      <c r="AE2511" s="1" t="s">
        <v>8585</v>
      </c>
    </row>
    <row r="2512" spans="1:72" ht="13.5" customHeight="1">
      <c r="A2512" s="7" t="str">
        <f>HYPERLINK("http://kyu.snu.ac.kr/sdhj/index.jsp?type=hj/GK14611_00IM0001_096b.jpg","1738_수남면_096b")</f>
        <v>1738_수남면_096b</v>
      </c>
      <c r="B2512" s="2">
        <v>1738</v>
      </c>
      <c r="C2512" s="2" t="s">
        <v>13286</v>
      </c>
      <c r="D2512" s="2" t="s">
        <v>13287</v>
      </c>
      <c r="E2512" s="2">
        <v>2511</v>
      </c>
      <c r="F2512" s="1">
        <v>9</v>
      </c>
      <c r="G2512" s="1" t="s">
        <v>3874</v>
      </c>
      <c r="H2512" s="1" t="s">
        <v>6270</v>
      </c>
      <c r="I2512" s="1">
        <v>7</v>
      </c>
      <c r="L2512" s="1">
        <v>5</v>
      </c>
      <c r="M2512" s="1" t="s">
        <v>12288</v>
      </c>
      <c r="N2512" s="1" t="s">
        <v>12289</v>
      </c>
      <c r="T2512" s="1" t="s">
        <v>13985</v>
      </c>
      <c r="U2512" s="1" t="s">
        <v>181</v>
      </c>
      <c r="V2512" s="1" t="s">
        <v>6448</v>
      </c>
      <c r="Y2512" s="1" t="s">
        <v>4210</v>
      </c>
      <c r="Z2512" s="1" t="s">
        <v>7444</v>
      </c>
      <c r="AC2512" s="1">
        <v>18</v>
      </c>
      <c r="AD2512" s="1" t="s">
        <v>558</v>
      </c>
      <c r="AE2512" s="1" t="s">
        <v>8559</v>
      </c>
      <c r="AT2512" s="1" t="s">
        <v>241</v>
      </c>
      <c r="AU2512" s="1" t="s">
        <v>6447</v>
      </c>
      <c r="AV2512" s="1" t="s">
        <v>197</v>
      </c>
      <c r="AW2512" s="1" t="s">
        <v>9161</v>
      </c>
      <c r="BB2512" s="1" t="s">
        <v>483</v>
      </c>
      <c r="BC2512" s="1" t="s">
        <v>8801</v>
      </c>
      <c r="BF2512" s="1" t="s">
        <v>11491</v>
      </c>
    </row>
    <row r="2513" spans="1:72" ht="13.5" customHeight="1">
      <c r="A2513" s="7" t="str">
        <f>HYPERLINK("http://kyu.snu.ac.kr/sdhj/index.jsp?type=hj/GK14611_00IM0001_096b.jpg","1738_수남면_096b")</f>
        <v>1738_수남면_096b</v>
      </c>
      <c r="B2513" s="2">
        <v>1738</v>
      </c>
      <c r="C2513" s="2" t="s">
        <v>12735</v>
      </c>
      <c r="D2513" s="2" t="s">
        <v>12736</v>
      </c>
      <c r="E2513" s="2">
        <v>2512</v>
      </c>
      <c r="F2513" s="1">
        <v>9</v>
      </c>
      <c r="G2513" s="1" t="s">
        <v>3874</v>
      </c>
      <c r="H2513" s="1" t="s">
        <v>6270</v>
      </c>
      <c r="I2513" s="1">
        <v>7</v>
      </c>
      <c r="L2513" s="1">
        <v>5</v>
      </c>
      <c r="M2513" s="1" t="s">
        <v>12288</v>
      </c>
      <c r="N2513" s="1" t="s">
        <v>12289</v>
      </c>
      <c r="T2513" s="1" t="s">
        <v>13985</v>
      </c>
      <c r="U2513" s="1" t="s">
        <v>4211</v>
      </c>
      <c r="V2513" s="1" t="s">
        <v>6598</v>
      </c>
      <c r="Y2513" s="1" t="s">
        <v>4212</v>
      </c>
      <c r="Z2513" s="1" t="s">
        <v>7443</v>
      </c>
      <c r="AC2513" s="1">
        <v>14</v>
      </c>
      <c r="AD2513" s="1" t="s">
        <v>210</v>
      </c>
      <c r="AE2513" s="1" t="s">
        <v>8582</v>
      </c>
      <c r="AF2513" s="1" t="s">
        <v>789</v>
      </c>
      <c r="AG2513" s="1" t="s">
        <v>8594</v>
      </c>
      <c r="AU2513" s="1" t="s">
        <v>6447</v>
      </c>
      <c r="AW2513" s="1" t="s">
        <v>9161</v>
      </c>
      <c r="BC2513" s="1" t="s">
        <v>8801</v>
      </c>
      <c r="BF2513" s="1" t="s">
        <v>11492</v>
      </c>
    </row>
    <row r="2514" spans="1:72" ht="13.5" customHeight="1">
      <c r="A2514" s="7" t="str">
        <f>HYPERLINK("http://kyu.snu.ac.kr/sdhj/index.jsp?type=hj/GK14611_00IM0001_097a.jpg","1738_수남면_097a")</f>
        <v>1738_수남면_097a</v>
      </c>
      <c r="B2514" s="2">
        <v>1738</v>
      </c>
      <c r="C2514" s="2" t="s">
        <v>12735</v>
      </c>
      <c r="D2514" s="2" t="s">
        <v>12736</v>
      </c>
      <c r="E2514" s="2">
        <v>2513</v>
      </c>
      <c r="F2514" s="1">
        <v>9</v>
      </c>
      <c r="G2514" s="1" t="s">
        <v>3874</v>
      </c>
      <c r="H2514" s="1" t="s">
        <v>6270</v>
      </c>
      <c r="I2514" s="1">
        <v>8</v>
      </c>
      <c r="J2514" s="1" t="s">
        <v>4213</v>
      </c>
      <c r="K2514" s="1" t="s">
        <v>11800</v>
      </c>
      <c r="L2514" s="1">
        <v>1</v>
      </c>
      <c r="M2514" s="1" t="s">
        <v>12290</v>
      </c>
      <c r="N2514" s="1" t="s">
        <v>12291</v>
      </c>
      <c r="T2514" s="1" t="s">
        <v>13336</v>
      </c>
      <c r="U2514" s="1" t="s">
        <v>4214</v>
      </c>
      <c r="V2514" s="1" t="s">
        <v>13986</v>
      </c>
      <c r="W2514" s="1" t="s">
        <v>490</v>
      </c>
      <c r="X2514" s="1" t="s">
        <v>6730</v>
      </c>
      <c r="Y2514" s="1" t="s">
        <v>4215</v>
      </c>
      <c r="Z2514" s="1" t="s">
        <v>7442</v>
      </c>
      <c r="AC2514" s="1">
        <v>37</v>
      </c>
      <c r="AD2514" s="1" t="s">
        <v>189</v>
      </c>
      <c r="AE2514" s="1" t="s">
        <v>8533</v>
      </c>
      <c r="AJ2514" s="1" t="s">
        <v>17</v>
      </c>
      <c r="AK2514" s="1" t="s">
        <v>8760</v>
      </c>
      <c r="AL2514" s="1" t="s">
        <v>126</v>
      </c>
      <c r="AM2514" s="1" t="s">
        <v>8691</v>
      </c>
      <c r="AT2514" s="1" t="s">
        <v>79</v>
      </c>
      <c r="AU2514" s="1" t="s">
        <v>6493</v>
      </c>
      <c r="AV2514" s="1" t="s">
        <v>4216</v>
      </c>
      <c r="AW2514" s="1" t="s">
        <v>9160</v>
      </c>
      <c r="BG2514" s="1" t="s">
        <v>79</v>
      </c>
      <c r="BH2514" s="1" t="s">
        <v>6493</v>
      </c>
      <c r="BI2514" s="1" t="s">
        <v>227</v>
      </c>
      <c r="BJ2514" s="1" t="s">
        <v>7120</v>
      </c>
      <c r="BK2514" s="1" t="s">
        <v>150</v>
      </c>
      <c r="BL2514" s="1" t="s">
        <v>8877</v>
      </c>
      <c r="BM2514" s="1" t="s">
        <v>4217</v>
      </c>
      <c r="BN2514" s="1" t="s">
        <v>10326</v>
      </c>
      <c r="BO2514" s="1" t="s">
        <v>119</v>
      </c>
      <c r="BP2514" s="1" t="s">
        <v>8868</v>
      </c>
      <c r="BQ2514" s="1" t="s">
        <v>4218</v>
      </c>
      <c r="BR2514" s="1" t="s">
        <v>11107</v>
      </c>
      <c r="BS2514" s="1" t="s">
        <v>50</v>
      </c>
      <c r="BT2514" s="1" t="s">
        <v>11050</v>
      </c>
    </row>
    <row r="2515" spans="1:72" ht="13.5" customHeight="1">
      <c r="A2515" s="7" t="str">
        <f>HYPERLINK("http://kyu.snu.ac.kr/sdhj/index.jsp?type=hj/GK14611_00IM0001_097a.jpg","1738_수남면_097a")</f>
        <v>1738_수남면_097a</v>
      </c>
      <c r="B2515" s="2">
        <v>1738</v>
      </c>
      <c r="C2515" s="2" t="s">
        <v>13940</v>
      </c>
      <c r="D2515" s="2" t="s">
        <v>13941</v>
      </c>
      <c r="E2515" s="2">
        <v>2514</v>
      </c>
      <c r="F2515" s="1">
        <v>9</v>
      </c>
      <c r="G2515" s="1" t="s">
        <v>3874</v>
      </c>
      <c r="H2515" s="1" t="s">
        <v>6270</v>
      </c>
      <c r="I2515" s="1">
        <v>8</v>
      </c>
      <c r="L2515" s="1">
        <v>1</v>
      </c>
      <c r="M2515" s="1" t="s">
        <v>12290</v>
      </c>
      <c r="N2515" s="1" t="s">
        <v>12291</v>
      </c>
      <c r="S2515" s="1" t="s">
        <v>51</v>
      </c>
      <c r="T2515" s="1" t="s">
        <v>6364</v>
      </c>
      <c r="W2515" s="1" t="s">
        <v>66</v>
      </c>
      <c r="X2515" s="1" t="s">
        <v>11719</v>
      </c>
      <c r="Y2515" s="1" t="s">
        <v>53</v>
      </c>
      <c r="Z2515" s="1" t="s">
        <v>6773</v>
      </c>
      <c r="AC2515" s="1">
        <v>48</v>
      </c>
      <c r="AD2515" s="1" t="s">
        <v>259</v>
      </c>
      <c r="AE2515" s="1" t="s">
        <v>8571</v>
      </c>
      <c r="AJ2515" s="1" t="s">
        <v>17</v>
      </c>
      <c r="AK2515" s="1" t="s">
        <v>8760</v>
      </c>
      <c r="AL2515" s="1" t="s">
        <v>69</v>
      </c>
      <c r="AM2515" s="1" t="s">
        <v>8787</v>
      </c>
      <c r="AT2515" s="1" t="s">
        <v>46</v>
      </c>
      <c r="AU2515" s="1" t="s">
        <v>6649</v>
      </c>
      <c r="AV2515" s="1" t="s">
        <v>4219</v>
      </c>
      <c r="AW2515" s="1" t="s">
        <v>9159</v>
      </c>
      <c r="BG2515" s="1" t="s">
        <v>46</v>
      </c>
      <c r="BH2515" s="1" t="s">
        <v>6649</v>
      </c>
      <c r="BI2515" s="1" t="s">
        <v>4220</v>
      </c>
      <c r="BJ2515" s="1" t="s">
        <v>9871</v>
      </c>
      <c r="BK2515" s="1" t="s">
        <v>425</v>
      </c>
      <c r="BL2515" s="1" t="s">
        <v>9703</v>
      </c>
      <c r="BM2515" s="1" t="s">
        <v>4221</v>
      </c>
      <c r="BN2515" s="1" t="s">
        <v>10325</v>
      </c>
      <c r="BO2515" s="1" t="s">
        <v>81</v>
      </c>
      <c r="BP2515" s="1" t="s">
        <v>8866</v>
      </c>
      <c r="BQ2515" s="1" t="s">
        <v>4222</v>
      </c>
      <c r="BR2515" s="1" t="s">
        <v>8678</v>
      </c>
      <c r="BS2515" s="1" t="s">
        <v>55</v>
      </c>
      <c r="BT2515" s="1" t="s">
        <v>8766</v>
      </c>
    </row>
    <row r="2516" spans="1:72" ht="13.5" customHeight="1">
      <c r="A2516" s="7" t="str">
        <f>HYPERLINK("http://kyu.snu.ac.kr/sdhj/index.jsp?type=hj/GK14611_00IM0001_097a.jpg","1738_수남면_097a")</f>
        <v>1738_수남면_097a</v>
      </c>
      <c r="B2516" s="2">
        <v>1738</v>
      </c>
      <c r="C2516" s="2" t="s">
        <v>13097</v>
      </c>
      <c r="D2516" s="2" t="s">
        <v>13098</v>
      </c>
      <c r="E2516" s="2">
        <v>2515</v>
      </c>
      <c r="F2516" s="1">
        <v>9</v>
      </c>
      <c r="G2516" s="1" t="s">
        <v>3874</v>
      </c>
      <c r="H2516" s="1" t="s">
        <v>6270</v>
      </c>
      <c r="I2516" s="1">
        <v>8</v>
      </c>
      <c r="L2516" s="1">
        <v>1</v>
      </c>
      <c r="M2516" s="1" t="s">
        <v>12290</v>
      </c>
      <c r="N2516" s="1" t="s">
        <v>12291</v>
      </c>
      <c r="S2516" s="1" t="s">
        <v>152</v>
      </c>
      <c r="T2516" s="1" t="s">
        <v>6372</v>
      </c>
      <c r="W2516" s="1" t="s">
        <v>52</v>
      </c>
      <c r="X2516" s="1" t="s">
        <v>6724</v>
      </c>
      <c r="Y2516" s="1" t="s">
        <v>53</v>
      </c>
      <c r="Z2516" s="1" t="s">
        <v>6773</v>
      </c>
      <c r="AC2516" s="1">
        <v>69</v>
      </c>
      <c r="AD2516" s="1" t="s">
        <v>171</v>
      </c>
      <c r="AE2516" s="1" t="s">
        <v>8560</v>
      </c>
    </row>
    <row r="2517" spans="1:72" ht="13.5" customHeight="1">
      <c r="A2517" s="7" t="str">
        <f>HYPERLINK("http://kyu.snu.ac.kr/sdhj/index.jsp?type=hj/GK14611_00IM0001_097a.jpg","1738_수남면_097a")</f>
        <v>1738_수남면_097a</v>
      </c>
      <c r="B2517" s="2">
        <v>1738</v>
      </c>
      <c r="C2517" s="2" t="s">
        <v>13097</v>
      </c>
      <c r="D2517" s="2" t="s">
        <v>13098</v>
      </c>
      <c r="E2517" s="2">
        <v>2516</v>
      </c>
      <c r="F2517" s="1">
        <v>9</v>
      </c>
      <c r="G2517" s="1" t="s">
        <v>3874</v>
      </c>
      <c r="H2517" s="1" t="s">
        <v>6270</v>
      </c>
      <c r="I2517" s="1">
        <v>8</v>
      </c>
      <c r="L2517" s="1">
        <v>1</v>
      </c>
      <c r="M2517" s="1" t="s">
        <v>12290</v>
      </c>
      <c r="N2517" s="1" t="s">
        <v>12291</v>
      </c>
      <c r="S2517" s="1" t="s">
        <v>359</v>
      </c>
      <c r="T2517" s="1" t="s">
        <v>6399</v>
      </c>
      <c r="U2517" s="1" t="s">
        <v>368</v>
      </c>
      <c r="V2517" s="1" t="s">
        <v>6464</v>
      </c>
      <c r="Y2517" s="1" t="s">
        <v>3955</v>
      </c>
      <c r="Z2517" s="1" t="s">
        <v>7441</v>
      </c>
      <c r="AC2517" s="1">
        <v>15</v>
      </c>
      <c r="AD2517" s="1" t="s">
        <v>379</v>
      </c>
      <c r="AE2517" s="1" t="s">
        <v>8553</v>
      </c>
      <c r="AF2517" s="1" t="s">
        <v>789</v>
      </c>
      <c r="AG2517" s="1" t="s">
        <v>8594</v>
      </c>
    </row>
    <row r="2518" spans="1:72" ht="13.5" customHeight="1">
      <c r="A2518" s="7" t="str">
        <f>HYPERLINK("http://kyu.snu.ac.kr/sdhj/index.jsp?type=hj/GK14611_00IM0001_097a.jpg","1738_수남면_097a")</f>
        <v>1738_수남면_097a</v>
      </c>
      <c r="B2518" s="2">
        <v>1738</v>
      </c>
      <c r="C2518" s="2" t="s">
        <v>13097</v>
      </c>
      <c r="D2518" s="2" t="s">
        <v>13098</v>
      </c>
      <c r="E2518" s="2">
        <v>2517</v>
      </c>
      <c r="F2518" s="1">
        <v>9</v>
      </c>
      <c r="G2518" s="1" t="s">
        <v>3874</v>
      </c>
      <c r="H2518" s="1" t="s">
        <v>6270</v>
      </c>
      <c r="I2518" s="1">
        <v>8</v>
      </c>
      <c r="L2518" s="1">
        <v>2</v>
      </c>
      <c r="M2518" s="1" t="s">
        <v>4213</v>
      </c>
      <c r="N2518" s="1" t="s">
        <v>11800</v>
      </c>
      <c r="T2518" s="1" t="s">
        <v>13014</v>
      </c>
      <c r="U2518" s="1" t="s">
        <v>3902</v>
      </c>
      <c r="V2518" s="1" t="s">
        <v>6597</v>
      </c>
      <c r="W2518" s="1" t="s">
        <v>153</v>
      </c>
      <c r="X2518" s="1" t="s">
        <v>6765</v>
      </c>
      <c r="Y2518" s="1" t="s">
        <v>4223</v>
      </c>
      <c r="Z2518" s="1" t="s">
        <v>7440</v>
      </c>
      <c r="AC2518" s="1">
        <v>62</v>
      </c>
      <c r="AD2518" s="1" t="s">
        <v>104</v>
      </c>
      <c r="AE2518" s="1" t="s">
        <v>8576</v>
      </c>
      <c r="AJ2518" s="1" t="s">
        <v>17</v>
      </c>
      <c r="AK2518" s="1" t="s">
        <v>8760</v>
      </c>
      <c r="AL2518" s="1" t="s">
        <v>50</v>
      </c>
      <c r="AM2518" s="1" t="s">
        <v>11050</v>
      </c>
      <c r="AT2518" s="1" t="s">
        <v>46</v>
      </c>
      <c r="AU2518" s="1" t="s">
        <v>6649</v>
      </c>
      <c r="AV2518" s="1" t="s">
        <v>4204</v>
      </c>
      <c r="AW2518" s="1" t="s">
        <v>9156</v>
      </c>
      <c r="BG2518" s="1" t="s">
        <v>46</v>
      </c>
      <c r="BH2518" s="1" t="s">
        <v>6649</v>
      </c>
      <c r="BI2518" s="1" t="s">
        <v>4205</v>
      </c>
      <c r="BJ2518" s="1" t="s">
        <v>8668</v>
      </c>
      <c r="BK2518" s="1" t="s">
        <v>81</v>
      </c>
      <c r="BL2518" s="1" t="s">
        <v>8866</v>
      </c>
      <c r="BM2518" s="1" t="s">
        <v>4224</v>
      </c>
      <c r="BN2518" s="1" t="s">
        <v>10324</v>
      </c>
      <c r="BO2518" s="1" t="s">
        <v>81</v>
      </c>
      <c r="BP2518" s="1" t="s">
        <v>8866</v>
      </c>
      <c r="BQ2518" s="1" t="s">
        <v>4225</v>
      </c>
      <c r="BR2518" s="1" t="s">
        <v>10749</v>
      </c>
      <c r="BS2518" s="1" t="s">
        <v>4226</v>
      </c>
      <c r="BT2518" s="1" t="s">
        <v>9125</v>
      </c>
    </row>
    <row r="2519" spans="1:72" ht="13.5" customHeight="1">
      <c r="A2519" s="7" t="str">
        <f>HYPERLINK("http://kyu.snu.ac.kr/sdhj/index.jsp?type=hj/GK14611_00IM0001_097a.jpg","1738_수남면_097a")</f>
        <v>1738_수남면_097a</v>
      </c>
      <c r="B2519" s="2">
        <v>1738</v>
      </c>
      <c r="C2519" s="2" t="s">
        <v>12782</v>
      </c>
      <c r="D2519" s="2" t="s">
        <v>12783</v>
      </c>
      <c r="E2519" s="2">
        <v>2518</v>
      </c>
      <c r="F2519" s="1">
        <v>9</v>
      </c>
      <c r="G2519" s="1" t="s">
        <v>3874</v>
      </c>
      <c r="H2519" s="1" t="s">
        <v>6270</v>
      </c>
      <c r="I2519" s="1">
        <v>8</v>
      </c>
      <c r="L2519" s="1">
        <v>2</v>
      </c>
      <c r="M2519" s="1" t="s">
        <v>4213</v>
      </c>
      <c r="N2519" s="1" t="s">
        <v>11800</v>
      </c>
      <c r="S2519" s="1" t="s">
        <v>51</v>
      </c>
      <c r="T2519" s="1" t="s">
        <v>6364</v>
      </c>
      <c r="W2519" s="1" t="s">
        <v>52</v>
      </c>
      <c r="X2519" s="1" t="s">
        <v>6724</v>
      </c>
      <c r="Y2519" s="1" t="s">
        <v>10</v>
      </c>
      <c r="Z2519" s="1" t="s">
        <v>6747</v>
      </c>
      <c r="AC2519" s="1">
        <v>49</v>
      </c>
      <c r="AD2519" s="1" t="s">
        <v>585</v>
      </c>
      <c r="AE2519" s="1" t="s">
        <v>8544</v>
      </c>
      <c r="AJ2519" s="1" t="s">
        <v>17</v>
      </c>
      <c r="AK2519" s="1" t="s">
        <v>8760</v>
      </c>
      <c r="AL2519" s="1" t="s">
        <v>55</v>
      </c>
      <c r="AM2519" s="1" t="s">
        <v>8766</v>
      </c>
      <c r="AT2519" s="1" t="s">
        <v>46</v>
      </c>
      <c r="AU2519" s="1" t="s">
        <v>6649</v>
      </c>
      <c r="AV2519" s="1" t="s">
        <v>4227</v>
      </c>
      <c r="AW2519" s="1" t="s">
        <v>9158</v>
      </c>
      <c r="BG2519" s="1" t="s">
        <v>46</v>
      </c>
      <c r="BH2519" s="1" t="s">
        <v>6649</v>
      </c>
      <c r="BI2519" s="1" t="s">
        <v>4228</v>
      </c>
      <c r="BJ2519" s="1" t="s">
        <v>9870</v>
      </c>
      <c r="BK2519" s="1" t="s">
        <v>124</v>
      </c>
      <c r="BL2519" s="1" t="s">
        <v>6616</v>
      </c>
      <c r="BM2519" s="1" t="s">
        <v>382</v>
      </c>
      <c r="BN2519" s="1" t="s">
        <v>7732</v>
      </c>
      <c r="BO2519" s="1" t="s">
        <v>46</v>
      </c>
      <c r="BP2519" s="1" t="s">
        <v>6649</v>
      </c>
      <c r="BQ2519" s="1" t="s">
        <v>4229</v>
      </c>
      <c r="BR2519" s="1" t="s">
        <v>13987</v>
      </c>
      <c r="BS2519" s="1" t="s">
        <v>372</v>
      </c>
      <c r="BT2519" s="1" t="s">
        <v>8664</v>
      </c>
    </row>
    <row r="2520" spans="1:72" ht="13.5" customHeight="1">
      <c r="A2520" s="7" t="str">
        <f>HYPERLINK("http://kyu.snu.ac.kr/sdhj/index.jsp?type=hj/GK14611_00IM0001_097a.jpg","1738_수남면_097a")</f>
        <v>1738_수남면_097a</v>
      </c>
      <c r="B2520" s="2">
        <v>1738</v>
      </c>
      <c r="C2520" s="2" t="s">
        <v>13056</v>
      </c>
      <c r="D2520" s="2" t="s">
        <v>13057</v>
      </c>
      <c r="E2520" s="2">
        <v>2519</v>
      </c>
      <c r="F2520" s="1">
        <v>9</v>
      </c>
      <c r="G2520" s="1" t="s">
        <v>3874</v>
      </c>
      <c r="H2520" s="1" t="s">
        <v>6270</v>
      </c>
      <c r="I2520" s="1">
        <v>8</v>
      </c>
      <c r="L2520" s="1">
        <v>2</v>
      </c>
      <c r="M2520" s="1" t="s">
        <v>4213</v>
      </c>
      <c r="N2520" s="1" t="s">
        <v>11800</v>
      </c>
      <c r="S2520" s="1" t="s">
        <v>62</v>
      </c>
      <c r="T2520" s="1" t="s">
        <v>6363</v>
      </c>
      <c r="AC2520" s="1">
        <v>14</v>
      </c>
      <c r="AD2520" s="1" t="s">
        <v>210</v>
      </c>
      <c r="AE2520" s="1" t="s">
        <v>8582</v>
      </c>
    </row>
    <row r="2521" spans="1:72" ht="13.5" customHeight="1">
      <c r="A2521" s="7" t="str">
        <f>HYPERLINK("http://kyu.snu.ac.kr/sdhj/index.jsp?type=hj/GK14611_00IM0001_097a.jpg","1738_수남면_097a")</f>
        <v>1738_수남면_097a</v>
      </c>
      <c r="B2521" s="2">
        <v>1738</v>
      </c>
      <c r="C2521" s="2" t="s">
        <v>13056</v>
      </c>
      <c r="D2521" s="2" t="s">
        <v>13057</v>
      </c>
      <c r="E2521" s="2">
        <v>2520</v>
      </c>
      <c r="F2521" s="1">
        <v>9</v>
      </c>
      <c r="G2521" s="1" t="s">
        <v>3874</v>
      </c>
      <c r="H2521" s="1" t="s">
        <v>6270</v>
      </c>
      <c r="I2521" s="1">
        <v>8</v>
      </c>
      <c r="L2521" s="1">
        <v>2</v>
      </c>
      <c r="M2521" s="1" t="s">
        <v>4213</v>
      </c>
      <c r="N2521" s="1" t="s">
        <v>11800</v>
      </c>
      <c r="S2521" s="1" t="s">
        <v>359</v>
      </c>
      <c r="T2521" s="1" t="s">
        <v>6399</v>
      </c>
      <c r="Y2521" s="1" t="s">
        <v>4203</v>
      </c>
      <c r="Z2521" s="1" t="s">
        <v>7439</v>
      </c>
      <c r="AF2521" s="1" t="s">
        <v>546</v>
      </c>
      <c r="AG2521" s="1" t="s">
        <v>8604</v>
      </c>
    </row>
    <row r="2522" spans="1:72" ht="13.5" customHeight="1">
      <c r="A2522" s="7" t="str">
        <f>HYPERLINK("http://kyu.snu.ac.kr/sdhj/index.jsp?type=hj/GK14611_00IM0001_097a.jpg","1738_수남면_097a")</f>
        <v>1738_수남면_097a</v>
      </c>
      <c r="B2522" s="2">
        <v>1738</v>
      </c>
      <c r="C2522" s="2" t="s">
        <v>13056</v>
      </c>
      <c r="D2522" s="2" t="s">
        <v>13057</v>
      </c>
      <c r="E2522" s="2">
        <v>2521</v>
      </c>
      <c r="F2522" s="1">
        <v>9</v>
      </c>
      <c r="G2522" s="1" t="s">
        <v>3874</v>
      </c>
      <c r="H2522" s="1" t="s">
        <v>6270</v>
      </c>
      <c r="I2522" s="1">
        <v>8</v>
      </c>
      <c r="L2522" s="1">
        <v>3</v>
      </c>
      <c r="M2522" s="1" t="s">
        <v>12292</v>
      </c>
      <c r="N2522" s="1" t="s">
        <v>12293</v>
      </c>
      <c r="T2522" s="1" t="s">
        <v>13336</v>
      </c>
      <c r="U2522" s="1" t="s">
        <v>2429</v>
      </c>
      <c r="V2522" s="1" t="s">
        <v>6596</v>
      </c>
      <c r="W2522" s="1" t="s">
        <v>410</v>
      </c>
      <c r="X2522" s="1" t="s">
        <v>6717</v>
      </c>
      <c r="Y2522" s="1" t="s">
        <v>4230</v>
      </c>
      <c r="Z2522" s="1" t="s">
        <v>7438</v>
      </c>
      <c r="AC2522" s="1">
        <v>47</v>
      </c>
      <c r="AD2522" s="1" t="s">
        <v>400</v>
      </c>
      <c r="AE2522" s="1" t="s">
        <v>8573</v>
      </c>
      <c r="AJ2522" s="1" t="s">
        <v>17</v>
      </c>
      <c r="AK2522" s="1" t="s">
        <v>8760</v>
      </c>
      <c r="AL2522" s="1" t="s">
        <v>95</v>
      </c>
      <c r="AM2522" s="1" t="s">
        <v>7549</v>
      </c>
      <c r="AT2522" s="1" t="s">
        <v>536</v>
      </c>
      <c r="AU2522" s="1" t="s">
        <v>8870</v>
      </c>
      <c r="AV2522" s="1" t="s">
        <v>4156</v>
      </c>
      <c r="AW2522" s="1" t="s">
        <v>9155</v>
      </c>
      <c r="BG2522" s="1" t="s">
        <v>81</v>
      </c>
      <c r="BH2522" s="1" t="s">
        <v>8866</v>
      </c>
      <c r="BI2522" s="1" t="s">
        <v>4157</v>
      </c>
      <c r="BJ2522" s="1" t="s">
        <v>9817</v>
      </c>
      <c r="BK2522" s="1" t="s">
        <v>81</v>
      </c>
      <c r="BL2522" s="1" t="s">
        <v>8866</v>
      </c>
      <c r="BM2522" s="1" t="s">
        <v>4231</v>
      </c>
      <c r="BN2522" s="1" t="s">
        <v>8320</v>
      </c>
      <c r="BO2522" s="1" t="s">
        <v>4232</v>
      </c>
      <c r="BP2522" s="1" t="s">
        <v>10528</v>
      </c>
      <c r="BQ2522" s="1" t="s">
        <v>4233</v>
      </c>
      <c r="BR2522" s="1" t="s">
        <v>10750</v>
      </c>
      <c r="BS2522" s="1" t="s">
        <v>1418</v>
      </c>
      <c r="BT2522" s="1" t="s">
        <v>8739</v>
      </c>
    </row>
    <row r="2523" spans="1:72" ht="13.5" customHeight="1">
      <c r="A2523" s="7" t="str">
        <f>HYPERLINK("http://kyu.snu.ac.kr/sdhj/index.jsp?type=hj/GK14611_00IM0001_097a.jpg","1738_수남면_097a")</f>
        <v>1738_수남면_097a</v>
      </c>
      <c r="B2523" s="2">
        <v>1738</v>
      </c>
      <c r="C2523" s="2" t="s">
        <v>12675</v>
      </c>
      <c r="D2523" s="2" t="s">
        <v>12849</v>
      </c>
      <c r="E2523" s="2">
        <v>2522</v>
      </c>
      <c r="F2523" s="1">
        <v>9</v>
      </c>
      <c r="G2523" s="1" t="s">
        <v>3874</v>
      </c>
      <c r="H2523" s="1" t="s">
        <v>6270</v>
      </c>
      <c r="I2523" s="1">
        <v>8</v>
      </c>
      <c r="L2523" s="1">
        <v>3</v>
      </c>
      <c r="M2523" s="1" t="s">
        <v>12292</v>
      </c>
      <c r="N2523" s="1" t="s">
        <v>12293</v>
      </c>
      <c r="S2523" s="1" t="s">
        <v>51</v>
      </c>
      <c r="T2523" s="1" t="s">
        <v>6364</v>
      </c>
      <c r="W2523" s="1" t="s">
        <v>2520</v>
      </c>
      <c r="X2523" s="1" t="s">
        <v>13988</v>
      </c>
      <c r="Y2523" s="1" t="s">
        <v>170</v>
      </c>
      <c r="Z2523" s="1" t="s">
        <v>6819</v>
      </c>
      <c r="AC2523" s="1">
        <v>41</v>
      </c>
      <c r="AD2523" s="1" t="s">
        <v>411</v>
      </c>
      <c r="AE2523" s="1" t="s">
        <v>7912</v>
      </c>
      <c r="AJ2523" s="1" t="s">
        <v>173</v>
      </c>
      <c r="AK2523" s="1" t="s">
        <v>8258</v>
      </c>
      <c r="AL2523" s="1" t="s">
        <v>582</v>
      </c>
      <c r="AM2523" s="1" t="s">
        <v>6897</v>
      </c>
      <c r="AT2523" s="1" t="s">
        <v>81</v>
      </c>
      <c r="AU2523" s="1" t="s">
        <v>8866</v>
      </c>
      <c r="AV2523" s="1" t="s">
        <v>4234</v>
      </c>
      <c r="AW2523" s="1" t="s">
        <v>9157</v>
      </c>
      <c r="BG2523" s="1" t="s">
        <v>81</v>
      </c>
      <c r="BH2523" s="1" t="s">
        <v>8866</v>
      </c>
      <c r="BI2523" s="1" t="s">
        <v>4141</v>
      </c>
      <c r="BJ2523" s="1" t="s">
        <v>9869</v>
      </c>
      <c r="BK2523" s="1" t="s">
        <v>81</v>
      </c>
      <c r="BL2523" s="1" t="s">
        <v>8866</v>
      </c>
      <c r="BM2523" s="1" t="s">
        <v>2523</v>
      </c>
      <c r="BN2523" s="1" t="s">
        <v>9204</v>
      </c>
      <c r="BO2523" s="1" t="s">
        <v>2524</v>
      </c>
      <c r="BP2523" s="1" t="s">
        <v>8884</v>
      </c>
      <c r="BQ2523" s="1" t="s">
        <v>2525</v>
      </c>
      <c r="BR2523" s="1" t="s">
        <v>11080</v>
      </c>
      <c r="BS2523" s="1" t="s">
        <v>372</v>
      </c>
      <c r="BT2523" s="1" t="s">
        <v>8664</v>
      </c>
    </row>
    <row r="2524" spans="1:72" ht="13.5" customHeight="1">
      <c r="A2524" s="7" t="str">
        <f>HYPERLINK("http://kyu.snu.ac.kr/sdhj/index.jsp?type=hj/GK14611_00IM0001_097a.jpg","1738_수남면_097a")</f>
        <v>1738_수남면_097a</v>
      </c>
      <c r="B2524" s="2">
        <v>1738</v>
      </c>
      <c r="C2524" s="2" t="s">
        <v>12782</v>
      </c>
      <c r="D2524" s="2" t="s">
        <v>12783</v>
      </c>
      <c r="E2524" s="2">
        <v>2523</v>
      </c>
      <c r="F2524" s="1">
        <v>9</v>
      </c>
      <c r="G2524" s="1" t="s">
        <v>3874</v>
      </c>
      <c r="H2524" s="1" t="s">
        <v>6270</v>
      </c>
      <c r="I2524" s="1">
        <v>8</v>
      </c>
      <c r="L2524" s="1">
        <v>3</v>
      </c>
      <c r="M2524" s="1" t="s">
        <v>12292</v>
      </c>
      <c r="N2524" s="1" t="s">
        <v>12293</v>
      </c>
      <c r="S2524" s="1" t="s">
        <v>62</v>
      </c>
      <c r="T2524" s="1" t="s">
        <v>6363</v>
      </c>
      <c r="AF2524" s="1" t="s">
        <v>2565</v>
      </c>
      <c r="AG2524" s="1" t="s">
        <v>8597</v>
      </c>
    </row>
    <row r="2525" spans="1:72" ht="13.5" customHeight="1">
      <c r="A2525" s="7" t="str">
        <f>HYPERLINK("http://kyu.snu.ac.kr/sdhj/index.jsp?type=hj/GK14611_00IM0001_097a.jpg","1738_수남면_097a")</f>
        <v>1738_수남면_097a</v>
      </c>
      <c r="B2525" s="2">
        <v>1738</v>
      </c>
      <c r="C2525" s="2" t="s">
        <v>13097</v>
      </c>
      <c r="D2525" s="2" t="s">
        <v>13098</v>
      </c>
      <c r="E2525" s="2">
        <v>2524</v>
      </c>
      <c r="F2525" s="1">
        <v>9</v>
      </c>
      <c r="G2525" s="1" t="s">
        <v>3874</v>
      </c>
      <c r="H2525" s="1" t="s">
        <v>6270</v>
      </c>
      <c r="I2525" s="1">
        <v>8</v>
      </c>
      <c r="L2525" s="1">
        <v>3</v>
      </c>
      <c r="M2525" s="1" t="s">
        <v>12292</v>
      </c>
      <c r="N2525" s="1" t="s">
        <v>12293</v>
      </c>
      <c r="S2525" s="1" t="s">
        <v>83</v>
      </c>
      <c r="T2525" s="1" t="s">
        <v>6369</v>
      </c>
      <c r="Y2525" s="1" t="s">
        <v>4235</v>
      </c>
      <c r="Z2525" s="1" t="s">
        <v>7437</v>
      </c>
      <c r="AC2525" s="1">
        <v>15</v>
      </c>
      <c r="AD2525" s="1" t="s">
        <v>379</v>
      </c>
      <c r="AE2525" s="1" t="s">
        <v>8553</v>
      </c>
    </row>
    <row r="2526" spans="1:72" ht="13.5" customHeight="1">
      <c r="A2526" s="7" t="str">
        <f>HYPERLINK("http://kyu.snu.ac.kr/sdhj/index.jsp?type=hj/GK14611_00IM0001_097a.jpg","1738_수남면_097a")</f>
        <v>1738_수남면_097a</v>
      </c>
      <c r="B2526" s="2">
        <v>1738</v>
      </c>
      <c r="C2526" s="2" t="s">
        <v>13097</v>
      </c>
      <c r="D2526" s="2" t="s">
        <v>13098</v>
      </c>
      <c r="E2526" s="2">
        <v>2525</v>
      </c>
      <c r="F2526" s="1">
        <v>9</v>
      </c>
      <c r="G2526" s="1" t="s">
        <v>3874</v>
      </c>
      <c r="H2526" s="1" t="s">
        <v>6270</v>
      </c>
      <c r="I2526" s="1">
        <v>8</v>
      </c>
      <c r="L2526" s="1">
        <v>3</v>
      </c>
      <c r="M2526" s="1" t="s">
        <v>12292</v>
      </c>
      <c r="N2526" s="1" t="s">
        <v>12293</v>
      </c>
      <c r="S2526" s="1" t="s">
        <v>131</v>
      </c>
      <c r="T2526" s="1" t="s">
        <v>6366</v>
      </c>
      <c r="Y2526" s="1" t="s">
        <v>4236</v>
      </c>
      <c r="Z2526" s="1" t="s">
        <v>7436</v>
      </c>
      <c r="AF2526" s="1" t="s">
        <v>128</v>
      </c>
      <c r="AG2526" s="1" t="s">
        <v>6421</v>
      </c>
      <c r="BF2526" s="1" t="s">
        <v>64</v>
      </c>
    </row>
    <row r="2527" spans="1:72" ht="13.5" customHeight="1">
      <c r="A2527" s="7" t="str">
        <f>HYPERLINK("http://kyu.snu.ac.kr/sdhj/index.jsp?type=hj/GK14611_00IM0001_097a.jpg","1738_수남면_097a")</f>
        <v>1738_수남면_097a</v>
      </c>
      <c r="B2527" s="2">
        <v>1738</v>
      </c>
      <c r="C2527" s="2" t="s">
        <v>13097</v>
      </c>
      <c r="D2527" s="2" t="s">
        <v>13098</v>
      </c>
      <c r="E2527" s="2">
        <v>2526</v>
      </c>
      <c r="F2527" s="1">
        <v>9</v>
      </c>
      <c r="G2527" s="1" t="s">
        <v>3874</v>
      </c>
      <c r="H2527" s="1" t="s">
        <v>6270</v>
      </c>
      <c r="I2527" s="1">
        <v>8</v>
      </c>
      <c r="L2527" s="1">
        <v>3</v>
      </c>
      <c r="M2527" s="1" t="s">
        <v>12292</v>
      </c>
      <c r="N2527" s="1" t="s">
        <v>12293</v>
      </c>
      <c r="S2527" s="1" t="s">
        <v>131</v>
      </c>
      <c r="T2527" s="1" t="s">
        <v>6366</v>
      </c>
      <c r="Y2527" s="1" t="s">
        <v>4237</v>
      </c>
      <c r="Z2527" s="1" t="s">
        <v>7435</v>
      </c>
      <c r="AC2527" s="1">
        <v>2</v>
      </c>
      <c r="AD2527" s="1" t="s">
        <v>104</v>
      </c>
      <c r="AE2527" s="1" t="s">
        <v>8576</v>
      </c>
      <c r="AF2527" s="1" t="s">
        <v>789</v>
      </c>
      <c r="AG2527" s="1" t="s">
        <v>8594</v>
      </c>
    </row>
    <row r="2528" spans="1:72" ht="13.5" customHeight="1">
      <c r="A2528" s="7" t="str">
        <f>HYPERLINK("http://kyu.snu.ac.kr/sdhj/index.jsp?type=hj/GK14611_00IM0001_097a.jpg","1738_수남면_097a")</f>
        <v>1738_수남면_097a</v>
      </c>
      <c r="B2528" s="2">
        <v>1738</v>
      </c>
      <c r="C2528" s="2" t="s">
        <v>13097</v>
      </c>
      <c r="D2528" s="2" t="s">
        <v>13098</v>
      </c>
      <c r="E2528" s="2">
        <v>2527</v>
      </c>
      <c r="F2528" s="1">
        <v>9</v>
      </c>
      <c r="G2528" s="1" t="s">
        <v>3874</v>
      </c>
      <c r="H2528" s="1" t="s">
        <v>6270</v>
      </c>
      <c r="I2528" s="1">
        <v>8</v>
      </c>
      <c r="L2528" s="1">
        <v>3</v>
      </c>
      <c r="M2528" s="1" t="s">
        <v>12292</v>
      </c>
      <c r="N2528" s="1" t="s">
        <v>12293</v>
      </c>
      <c r="T2528" s="1" t="s">
        <v>13337</v>
      </c>
      <c r="U2528" s="1" t="s">
        <v>181</v>
      </c>
      <c r="V2528" s="1" t="s">
        <v>6448</v>
      </c>
      <c r="Y2528" s="1" t="s">
        <v>2307</v>
      </c>
      <c r="Z2528" s="1" t="s">
        <v>7434</v>
      </c>
      <c r="AC2528" s="1">
        <v>30</v>
      </c>
      <c r="AD2528" s="1" t="s">
        <v>312</v>
      </c>
      <c r="AE2528" s="1" t="s">
        <v>8552</v>
      </c>
      <c r="AF2528" s="1" t="s">
        <v>417</v>
      </c>
      <c r="AG2528" s="1" t="s">
        <v>8591</v>
      </c>
      <c r="AH2528" s="1" t="s">
        <v>4238</v>
      </c>
      <c r="AI2528" s="1" t="s">
        <v>8694</v>
      </c>
    </row>
    <row r="2529" spans="1:72" ht="13.5" customHeight="1">
      <c r="A2529" s="7" t="str">
        <f>HYPERLINK("http://kyu.snu.ac.kr/sdhj/index.jsp?type=hj/GK14611_00IM0001_097a.jpg","1738_수남면_097a")</f>
        <v>1738_수남면_097a</v>
      </c>
      <c r="B2529" s="2">
        <v>1738</v>
      </c>
      <c r="C2529" s="2" t="s">
        <v>13075</v>
      </c>
      <c r="D2529" s="2" t="s">
        <v>13076</v>
      </c>
      <c r="E2529" s="2">
        <v>2528</v>
      </c>
      <c r="F2529" s="1">
        <v>9</v>
      </c>
      <c r="G2529" s="1" t="s">
        <v>3874</v>
      </c>
      <c r="H2529" s="1" t="s">
        <v>6270</v>
      </c>
      <c r="I2529" s="1">
        <v>8</v>
      </c>
      <c r="L2529" s="1">
        <v>3</v>
      </c>
      <c r="M2529" s="1" t="s">
        <v>12292</v>
      </c>
      <c r="N2529" s="1" t="s">
        <v>12293</v>
      </c>
      <c r="T2529" s="1" t="s">
        <v>13337</v>
      </c>
      <c r="U2529" s="1" t="s">
        <v>682</v>
      </c>
      <c r="V2529" s="1" t="s">
        <v>6475</v>
      </c>
      <c r="Y2529" s="1" t="s">
        <v>4239</v>
      </c>
      <c r="Z2529" s="1" t="s">
        <v>7424</v>
      </c>
      <c r="AC2529" s="1">
        <v>47</v>
      </c>
      <c r="AD2529" s="1" t="s">
        <v>400</v>
      </c>
      <c r="AE2529" s="1" t="s">
        <v>8573</v>
      </c>
      <c r="AF2529" s="1" t="s">
        <v>417</v>
      </c>
      <c r="AG2529" s="1" t="s">
        <v>8591</v>
      </c>
      <c r="AH2529" s="1" t="s">
        <v>126</v>
      </c>
      <c r="AI2529" s="1" t="s">
        <v>8691</v>
      </c>
    </row>
    <row r="2530" spans="1:72" ht="13.5" customHeight="1">
      <c r="A2530" s="7" t="str">
        <f>HYPERLINK("http://kyu.snu.ac.kr/sdhj/index.jsp?type=hj/GK14611_00IM0001_097a.jpg","1738_수남면_097a")</f>
        <v>1738_수남면_097a</v>
      </c>
      <c r="B2530" s="2">
        <v>1738</v>
      </c>
      <c r="C2530" s="2" t="s">
        <v>12837</v>
      </c>
      <c r="D2530" s="2" t="s">
        <v>12838</v>
      </c>
      <c r="E2530" s="2">
        <v>2529</v>
      </c>
      <c r="F2530" s="1">
        <v>9</v>
      </c>
      <c r="G2530" s="1" t="s">
        <v>3874</v>
      </c>
      <c r="H2530" s="1" t="s">
        <v>6270</v>
      </c>
      <c r="I2530" s="1">
        <v>8</v>
      </c>
      <c r="L2530" s="1">
        <v>3</v>
      </c>
      <c r="M2530" s="1" t="s">
        <v>12292</v>
      </c>
      <c r="N2530" s="1" t="s">
        <v>12293</v>
      </c>
      <c r="T2530" s="1" t="s">
        <v>13337</v>
      </c>
      <c r="U2530" s="1" t="s">
        <v>682</v>
      </c>
      <c r="V2530" s="1" t="s">
        <v>6475</v>
      </c>
      <c r="Y2530" s="1" t="s">
        <v>1548</v>
      </c>
      <c r="Z2530" s="1" t="s">
        <v>7245</v>
      </c>
      <c r="AF2530" s="1" t="s">
        <v>128</v>
      </c>
      <c r="AG2530" s="1" t="s">
        <v>6421</v>
      </c>
    </row>
    <row r="2531" spans="1:72" ht="13.5" customHeight="1">
      <c r="A2531" s="7" t="str">
        <f>HYPERLINK("http://kyu.snu.ac.kr/sdhj/index.jsp?type=hj/GK14611_00IM0001_097a.jpg","1738_수남면_097a")</f>
        <v>1738_수남면_097a</v>
      </c>
      <c r="B2531" s="2">
        <v>1738</v>
      </c>
      <c r="C2531" s="2" t="s">
        <v>12837</v>
      </c>
      <c r="D2531" s="2" t="s">
        <v>12838</v>
      </c>
      <c r="E2531" s="2">
        <v>2530</v>
      </c>
      <c r="F2531" s="1">
        <v>9</v>
      </c>
      <c r="G2531" s="1" t="s">
        <v>3874</v>
      </c>
      <c r="H2531" s="1" t="s">
        <v>6270</v>
      </c>
      <c r="I2531" s="1">
        <v>8</v>
      </c>
      <c r="L2531" s="1">
        <v>3</v>
      </c>
      <c r="M2531" s="1" t="s">
        <v>12292</v>
      </c>
      <c r="N2531" s="1" t="s">
        <v>12293</v>
      </c>
      <c r="T2531" s="1" t="s">
        <v>13337</v>
      </c>
      <c r="U2531" s="1" t="s">
        <v>241</v>
      </c>
      <c r="V2531" s="1" t="s">
        <v>6447</v>
      </c>
      <c r="Y2531" s="1" t="s">
        <v>4240</v>
      </c>
      <c r="Z2531" s="1" t="s">
        <v>7433</v>
      </c>
      <c r="AC2531" s="1">
        <v>11</v>
      </c>
      <c r="AD2531" s="1" t="s">
        <v>127</v>
      </c>
      <c r="AE2531" s="1" t="s">
        <v>8557</v>
      </c>
      <c r="AF2531" s="1" t="s">
        <v>4241</v>
      </c>
      <c r="AG2531" s="1" t="s">
        <v>8595</v>
      </c>
      <c r="AH2531" s="1" t="s">
        <v>126</v>
      </c>
      <c r="AI2531" s="1" t="s">
        <v>8691</v>
      </c>
      <c r="AU2531" s="1" t="s">
        <v>13989</v>
      </c>
      <c r="AW2531" s="1" t="s">
        <v>13990</v>
      </c>
      <c r="BF2531" s="1" t="s">
        <v>11535</v>
      </c>
    </row>
    <row r="2532" spans="1:72" ht="13.5" customHeight="1">
      <c r="A2532" s="7" t="str">
        <f>HYPERLINK("http://kyu.snu.ac.kr/sdhj/index.jsp?type=hj/GK14611_00IM0001_097a.jpg","1738_수남면_097a")</f>
        <v>1738_수남면_097a</v>
      </c>
      <c r="B2532" s="2">
        <v>1738</v>
      </c>
      <c r="C2532" s="2" t="s">
        <v>12735</v>
      </c>
      <c r="D2532" s="2" t="s">
        <v>12736</v>
      </c>
      <c r="E2532" s="2">
        <v>2531</v>
      </c>
      <c r="F2532" s="1">
        <v>9</v>
      </c>
      <c r="G2532" s="1" t="s">
        <v>3874</v>
      </c>
      <c r="H2532" s="1" t="s">
        <v>6270</v>
      </c>
      <c r="I2532" s="1">
        <v>8</v>
      </c>
      <c r="L2532" s="1">
        <v>3</v>
      </c>
      <c r="M2532" s="1" t="s">
        <v>12292</v>
      </c>
      <c r="N2532" s="1" t="s">
        <v>12293</v>
      </c>
      <c r="T2532" s="1" t="s">
        <v>13337</v>
      </c>
      <c r="U2532" s="1" t="s">
        <v>181</v>
      </c>
      <c r="V2532" s="1" t="s">
        <v>6448</v>
      </c>
      <c r="Y2532" s="1" t="s">
        <v>4242</v>
      </c>
      <c r="Z2532" s="1" t="s">
        <v>7432</v>
      </c>
      <c r="AC2532" s="1">
        <v>7</v>
      </c>
      <c r="AD2532" s="1" t="s">
        <v>392</v>
      </c>
      <c r="AE2532" s="1" t="s">
        <v>8532</v>
      </c>
      <c r="AF2532" s="1" t="s">
        <v>1928</v>
      </c>
      <c r="AG2532" s="1" t="s">
        <v>8625</v>
      </c>
      <c r="AU2532" s="1" t="s">
        <v>13989</v>
      </c>
      <c r="AW2532" s="1" t="s">
        <v>13990</v>
      </c>
      <c r="BF2532" s="1" t="s">
        <v>11546</v>
      </c>
    </row>
    <row r="2533" spans="1:72" ht="13.5" customHeight="1">
      <c r="A2533" s="7" t="str">
        <f>HYPERLINK("http://kyu.snu.ac.kr/sdhj/index.jsp?type=hj/GK14611_00IM0001_097a.jpg","1738_수남면_097a")</f>
        <v>1738_수남면_097a</v>
      </c>
      <c r="B2533" s="2">
        <v>1738</v>
      </c>
      <c r="C2533" s="2" t="s">
        <v>12735</v>
      </c>
      <c r="D2533" s="2" t="s">
        <v>12736</v>
      </c>
      <c r="E2533" s="2">
        <v>2532</v>
      </c>
      <c r="F2533" s="1">
        <v>9</v>
      </c>
      <c r="G2533" s="1" t="s">
        <v>3874</v>
      </c>
      <c r="H2533" s="1" t="s">
        <v>6270</v>
      </c>
      <c r="I2533" s="1">
        <v>8</v>
      </c>
      <c r="L2533" s="1">
        <v>3</v>
      </c>
      <c r="M2533" s="1" t="s">
        <v>12292</v>
      </c>
      <c r="N2533" s="1" t="s">
        <v>12293</v>
      </c>
      <c r="T2533" s="1" t="s">
        <v>13337</v>
      </c>
      <c r="U2533" s="1" t="s">
        <v>181</v>
      </c>
      <c r="V2533" s="1" t="s">
        <v>6448</v>
      </c>
      <c r="Y2533" s="1" t="s">
        <v>6212</v>
      </c>
      <c r="Z2533" s="1" t="s">
        <v>7431</v>
      </c>
      <c r="AC2533" s="1">
        <v>4</v>
      </c>
      <c r="AD2533" s="1" t="s">
        <v>89</v>
      </c>
      <c r="AE2533" s="1" t="s">
        <v>8545</v>
      </c>
      <c r="AF2533" s="1" t="s">
        <v>2558</v>
      </c>
      <c r="AG2533" s="1" t="s">
        <v>8627</v>
      </c>
      <c r="AH2533" s="1" t="s">
        <v>126</v>
      </c>
      <c r="AI2533" s="1" t="s">
        <v>8691</v>
      </c>
      <c r="AU2533" s="1" t="s">
        <v>13989</v>
      </c>
      <c r="AW2533" s="1" t="s">
        <v>13990</v>
      </c>
      <c r="BF2533" s="1" t="s">
        <v>11554</v>
      </c>
    </row>
    <row r="2534" spans="1:72" ht="13.5" customHeight="1">
      <c r="A2534" s="7" t="str">
        <f>HYPERLINK("http://kyu.snu.ac.kr/sdhj/index.jsp?type=hj/GK14611_00IM0001_097a.jpg","1738_수남면_097a")</f>
        <v>1738_수남면_097a</v>
      </c>
      <c r="B2534" s="2">
        <v>1738</v>
      </c>
      <c r="C2534" s="2" t="s">
        <v>12735</v>
      </c>
      <c r="D2534" s="2" t="s">
        <v>12736</v>
      </c>
      <c r="E2534" s="2">
        <v>2533</v>
      </c>
      <c r="F2534" s="1">
        <v>9</v>
      </c>
      <c r="G2534" s="1" t="s">
        <v>3874</v>
      </c>
      <c r="H2534" s="1" t="s">
        <v>6270</v>
      </c>
      <c r="I2534" s="1">
        <v>8</v>
      </c>
      <c r="L2534" s="1">
        <v>4</v>
      </c>
      <c r="M2534" s="1" t="s">
        <v>12294</v>
      </c>
      <c r="N2534" s="1" t="s">
        <v>12295</v>
      </c>
      <c r="T2534" s="1" t="s">
        <v>12770</v>
      </c>
      <c r="U2534" s="1" t="s">
        <v>79</v>
      </c>
      <c r="V2534" s="1" t="s">
        <v>6493</v>
      </c>
      <c r="W2534" s="1" t="s">
        <v>153</v>
      </c>
      <c r="X2534" s="1" t="s">
        <v>6765</v>
      </c>
      <c r="Y2534" s="1" t="s">
        <v>1858</v>
      </c>
      <c r="Z2534" s="1" t="s">
        <v>7430</v>
      </c>
      <c r="AC2534" s="1">
        <v>49</v>
      </c>
      <c r="AD2534" s="1" t="s">
        <v>585</v>
      </c>
      <c r="AE2534" s="1" t="s">
        <v>8544</v>
      </c>
      <c r="AJ2534" s="1" t="s">
        <v>17</v>
      </c>
      <c r="AK2534" s="1" t="s">
        <v>8760</v>
      </c>
      <c r="AL2534" s="1" t="s">
        <v>50</v>
      </c>
      <c r="AM2534" s="1" t="s">
        <v>11050</v>
      </c>
      <c r="AT2534" s="1" t="s">
        <v>46</v>
      </c>
      <c r="AU2534" s="1" t="s">
        <v>6649</v>
      </c>
      <c r="AV2534" s="1" t="s">
        <v>4204</v>
      </c>
      <c r="AW2534" s="1" t="s">
        <v>9156</v>
      </c>
      <c r="BG2534" s="1" t="s">
        <v>46</v>
      </c>
      <c r="BH2534" s="1" t="s">
        <v>6649</v>
      </c>
      <c r="BI2534" s="1" t="s">
        <v>4205</v>
      </c>
      <c r="BJ2534" s="1" t="s">
        <v>8668</v>
      </c>
      <c r="BK2534" s="1" t="s">
        <v>46</v>
      </c>
      <c r="BL2534" s="1" t="s">
        <v>6649</v>
      </c>
      <c r="BM2534" s="1" t="s">
        <v>4224</v>
      </c>
      <c r="BN2534" s="1" t="s">
        <v>10324</v>
      </c>
      <c r="BO2534" s="1" t="s">
        <v>81</v>
      </c>
      <c r="BP2534" s="1" t="s">
        <v>8866</v>
      </c>
      <c r="BQ2534" s="1" t="s">
        <v>4225</v>
      </c>
      <c r="BR2534" s="1" t="s">
        <v>10749</v>
      </c>
      <c r="BS2534" s="1" t="s">
        <v>4226</v>
      </c>
      <c r="BT2534" s="1" t="s">
        <v>9125</v>
      </c>
    </row>
    <row r="2535" spans="1:72" ht="13.5" customHeight="1">
      <c r="A2535" s="7" t="str">
        <f>HYPERLINK("http://kyu.snu.ac.kr/sdhj/index.jsp?type=hj/GK14611_00IM0001_097a.jpg","1738_수남면_097a")</f>
        <v>1738_수남면_097a</v>
      </c>
      <c r="B2535" s="2">
        <v>1738</v>
      </c>
      <c r="C2535" s="2" t="s">
        <v>12782</v>
      </c>
      <c r="D2535" s="2" t="s">
        <v>12783</v>
      </c>
      <c r="E2535" s="2">
        <v>2534</v>
      </c>
      <c r="F2535" s="1">
        <v>9</v>
      </c>
      <c r="G2535" s="1" t="s">
        <v>3874</v>
      </c>
      <c r="H2535" s="1" t="s">
        <v>6270</v>
      </c>
      <c r="I2535" s="1">
        <v>8</v>
      </c>
      <c r="L2535" s="1">
        <v>4</v>
      </c>
      <c r="M2535" s="1" t="s">
        <v>12294</v>
      </c>
      <c r="N2535" s="1" t="s">
        <v>12295</v>
      </c>
      <c r="S2535" s="1" t="s">
        <v>51</v>
      </c>
      <c r="T2535" s="1" t="s">
        <v>6364</v>
      </c>
      <c r="W2535" s="1" t="s">
        <v>169</v>
      </c>
      <c r="X2535" s="1" t="s">
        <v>6718</v>
      </c>
      <c r="Y2535" s="1" t="s">
        <v>10</v>
      </c>
      <c r="Z2535" s="1" t="s">
        <v>6747</v>
      </c>
      <c r="AC2535" s="1">
        <v>49</v>
      </c>
      <c r="AD2535" s="1" t="s">
        <v>585</v>
      </c>
      <c r="AE2535" s="1" t="s">
        <v>8544</v>
      </c>
      <c r="AJ2535" s="1" t="s">
        <v>17</v>
      </c>
      <c r="AK2535" s="1" t="s">
        <v>8760</v>
      </c>
      <c r="AL2535" s="1" t="s">
        <v>207</v>
      </c>
      <c r="AM2535" s="1" t="s">
        <v>8740</v>
      </c>
      <c r="AT2535" s="1" t="s">
        <v>46</v>
      </c>
      <c r="AU2535" s="1" t="s">
        <v>6649</v>
      </c>
      <c r="AV2535" s="1" t="s">
        <v>4243</v>
      </c>
      <c r="AW2535" s="1" t="s">
        <v>7148</v>
      </c>
      <c r="BG2535" s="1" t="s">
        <v>46</v>
      </c>
      <c r="BH2535" s="1" t="s">
        <v>6649</v>
      </c>
      <c r="BI2535" s="1" t="s">
        <v>4244</v>
      </c>
      <c r="BJ2535" s="1" t="s">
        <v>9868</v>
      </c>
      <c r="BK2535" s="1" t="s">
        <v>81</v>
      </c>
      <c r="BL2535" s="1" t="s">
        <v>8866</v>
      </c>
      <c r="BM2535" s="1" t="s">
        <v>4245</v>
      </c>
      <c r="BN2535" s="1" t="s">
        <v>10323</v>
      </c>
      <c r="BO2535" s="1" t="s">
        <v>81</v>
      </c>
      <c r="BP2535" s="1" t="s">
        <v>8866</v>
      </c>
      <c r="BQ2535" s="1" t="s">
        <v>4246</v>
      </c>
      <c r="BR2535" s="1" t="s">
        <v>10748</v>
      </c>
      <c r="BS2535" s="1" t="s">
        <v>97</v>
      </c>
      <c r="BT2535" s="1" t="s">
        <v>8768</v>
      </c>
    </row>
    <row r="2536" spans="1:72" ht="13.5" customHeight="1">
      <c r="A2536" s="7" t="str">
        <f>HYPERLINK("http://kyu.snu.ac.kr/sdhj/index.jsp?type=hj/GK14611_00IM0001_097a.jpg","1738_수남면_097a")</f>
        <v>1738_수남면_097a</v>
      </c>
      <c r="B2536" s="2">
        <v>1738</v>
      </c>
      <c r="C2536" s="2" t="s">
        <v>12773</v>
      </c>
      <c r="D2536" s="2" t="s">
        <v>12774</v>
      </c>
      <c r="E2536" s="2">
        <v>2535</v>
      </c>
      <c r="F2536" s="1">
        <v>9</v>
      </c>
      <c r="G2536" s="1" t="s">
        <v>3874</v>
      </c>
      <c r="H2536" s="1" t="s">
        <v>6270</v>
      </c>
      <c r="I2536" s="1">
        <v>8</v>
      </c>
      <c r="L2536" s="1">
        <v>4</v>
      </c>
      <c r="M2536" s="1" t="s">
        <v>12294</v>
      </c>
      <c r="N2536" s="1" t="s">
        <v>12295</v>
      </c>
      <c r="S2536" s="1" t="s">
        <v>152</v>
      </c>
      <c r="T2536" s="1" t="s">
        <v>6372</v>
      </c>
      <c r="W2536" s="1" t="s">
        <v>2323</v>
      </c>
      <c r="X2536" s="1" t="s">
        <v>6744</v>
      </c>
      <c r="Y2536" s="1" t="s">
        <v>170</v>
      </c>
      <c r="Z2536" s="1" t="s">
        <v>6819</v>
      </c>
      <c r="AC2536" s="1">
        <v>75</v>
      </c>
      <c r="AD2536" s="1" t="s">
        <v>379</v>
      </c>
      <c r="AE2536" s="1" t="s">
        <v>8553</v>
      </c>
    </row>
    <row r="2537" spans="1:72" ht="13.5" customHeight="1">
      <c r="A2537" s="7" t="str">
        <f>HYPERLINK("http://kyu.snu.ac.kr/sdhj/index.jsp?type=hj/GK14611_00IM0001_097a.jpg","1738_수남면_097a")</f>
        <v>1738_수남면_097a</v>
      </c>
      <c r="B2537" s="2">
        <v>1738</v>
      </c>
      <c r="C2537" s="2" t="s">
        <v>12773</v>
      </c>
      <c r="D2537" s="2" t="s">
        <v>12774</v>
      </c>
      <c r="E2537" s="2">
        <v>2536</v>
      </c>
      <c r="F2537" s="1">
        <v>9</v>
      </c>
      <c r="G2537" s="1" t="s">
        <v>3874</v>
      </c>
      <c r="H2537" s="1" t="s">
        <v>6270</v>
      </c>
      <c r="I2537" s="1">
        <v>8</v>
      </c>
      <c r="L2537" s="1">
        <v>4</v>
      </c>
      <c r="M2537" s="1" t="s">
        <v>12294</v>
      </c>
      <c r="N2537" s="1" t="s">
        <v>12295</v>
      </c>
      <c r="S2537" s="1" t="s">
        <v>60</v>
      </c>
      <c r="T2537" s="1" t="s">
        <v>6373</v>
      </c>
      <c r="AC2537" s="1">
        <v>12</v>
      </c>
      <c r="AD2537" s="1" t="s">
        <v>68</v>
      </c>
      <c r="AE2537" s="1" t="s">
        <v>8538</v>
      </c>
    </row>
    <row r="2538" spans="1:72" ht="13.5" customHeight="1">
      <c r="A2538" s="7" t="str">
        <f>HYPERLINK("http://kyu.snu.ac.kr/sdhj/index.jsp?type=hj/GK14611_00IM0001_097a.jpg","1738_수남면_097a")</f>
        <v>1738_수남면_097a</v>
      </c>
      <c r="B2538" s="2">
        <v>1738</v>
      </c>
      <c r="C2538" s="2" t="s">
        <v>12773</v>
      </c>
      <c r="D2538" s="2" t="s">
        <v>12774</v>
      </c>
      <c r="E2538" s="2">
        <v>2537</v>
      </c>
      <c r="F2538" s="1">
        <v>9</v>
      </c>
      <c r="G2538" s="1" t="s">
        <v>3874</v>
      </c>
      <c r="H2538" s="1" t="s">
        <v>6270</v>
      </c>
      <c r="I2538" s="1">
        <v>8</v>
      </c>
      <c r="L2538" s="1">
        <v>4</v>
      </c>
      <c r="M2538" s="1" t="s">
        <v>12294</v>
      </c>
      <c r="N2538" s="1" t="s">
        <v>12295</v>
      </c>
      <c r="S2538" s="1" t="s">
        <v>83</v>
      </c>
      <c r="T2538" s="1" t="s">
        <v>6369</v>
      </c>
      <c r="U2538" s="1" t="s">
        <v>4247</v>
      </c>
      <c r="V2538" s="1" t="s">
        <v>6595</v>
      </c>
      <c r="Y2538" s="1" t="s">
        <v>4248</v>
      </c>
      <c r="Z2538" s="1" t="s">
        <v>7429</v>
      </c>
      <c r="AC2538" s="1">
        <v>10</v>
      </c>
      <c r="AD2538" s="1" t="s">
        <v>127</v>
      </c>
      <c r="AE2538" s="1" t="s">
        <v>8557</v>
      </c>
    </row>
    <row r="2539" spans="1:72" ht="13.5" customHeight="1">
      <c r="A2539" s="7" t="str">
        <f>HYPERLINK("http://kyu.snu.ac.kr/sdhj/index.jsp?type=hj/GK14611_00IM0001_097a.jpg","1738_수남면_097a")</f>
        <v>1738_수남면_097a</v>
      </c>
      <c r="B2539" s="2">
        <v>1738</v>
      </c>
      <c r="C2539" s="2" t="s">
        <v>12958</v>
      </c>
      <c r="D2539" s="2" t="s">
        <v>12959</v>
      </c>
      <c r="E2539" s="2">
        <v>2538</v>
      </c>
      <c r="F2539" s="1">
        <v>9</v>
      </c>
      <c r="G2539" s="1" t="s">
        <v>3874</v>
      </c>
      <c r="H2539" s="1" t="s">
        <v>6270</v>
      </c>
      <c r="I2539" s="1">
        <v>8</v>
      </c>
      <c r="L2539" s="1">
        <v>5</v>
      </c>
      <c r="M2539" s="1" t="s">
        <v>12296</v>
      </c>
      <c r="N2539" s="1" t="s">
        <v>12297</v>
      </c>
      <c r="Q2539" s="1" t="s">
        <v>4249</v>
      </c>
      <c r="R2539" s="1" t="s">
        <v>6353</v>
      </c>
      <c r="T2539" s="1" t="s">
        <v>13499</v>
      </c>
      <c r="U2539" s="1" t="s">
        <v>159</v>
      </c>
      <c r="V2539" s="1" t="s">
        <v>6472</v>
      </c>
      <c r="W2539" s="1" t="s">
        <v>410</v>
      </c>
      <c r="X2539" s="1" t="s">
        <v>6717</v>
      </c>
      <c r="Y2539" s="1" t="s">
        <v>4250</v>
      </c>
      <c r="Z2539" s="1" t="s">
        <v>7428</v>
      </c>
      <c r="AC2539" s="1">
        <v>21</v>
      </c>
      <c r="AD2539" s="1" t="s">
        <v>476</v>
      </c>
      <c r="AE2539" s="1" t="s">
        <v>7652</v>
      </c>
      <c r="AJ2539" s="1" t="s">
        <v>17</v>
      </c>
      <c r="AK2539" s="1" t="s">
        <v>8760</v>
      </c>
      <c r="AL2539" s="1" t="s">
        <v>95</v>
      </c>
      <c r="AM2539" s="1" t="s">
        <v>7549</v>
      </c>
      <c r="AT2539" s="1" t="s">
        <v>536</v>
      </c>
      <c r="AU2539" s="1" t="s">
        <v>8870</v>
      </c>
      <c r="AV2539" s="1" t="s">
        <v>4156</v>
      </c>
      <c r="AW2539" s="1" t="s">
        <v>9155</v>
      </c>
      <c r="BG2539" s="1" t="s">
        <v>81</v>
      </c>
      <c r="BH2539" s="1" t="s">
        <v>8866</v>
      </c>
      <c r="BI2539" s="1" t="s">
        <v>4157</v>
      </c>
      <c r="BJ2539" s="1" t="s">
        <v>9817</v>
      </c>
      <c r="BK2539" s="1" t="s">
        <v>81</v>
      </c>
      <c r="BL2539" s="1" t="s">
        <v>8866</v>
      </c>
      <c r="BM2539" s="1" t="s">
        <v>4231</v>
      </c>
      <c r="BN2539" s="1" t="s">
        <v>8320</v>
      </c>
      <c r="BO2539" s="1" t="s">
        <v>81</v>
      </c>
      <c r="BP2539" s="1" t="s">
        <v>8866</v>
      </c>
      <c r="BQ2539" s="1" t="s">
        <v>4251</v>
      </c>
      <c r="BR2539" s="1" t="s">
        <v>10747</v>
      </c>
      <c r="BS2539" s="1" t="s">
        <v>41</v>
      </c>
      <c r="BT2539" s="1" t="s">
        <v>8676</v>
      </c>
    </row>
    <row r="2540" spans="1:72" ht="13.5" customHeight="1">
      <c r="A2540" s="7" t="str">
        <f>HYPERLINK("http://kyu.snu.ac.kr/sdhj/index.jsp?type=hj/GK14611_00IM0001_097a.jpg","1738_수남면_097a")</f>
        <v>1738_수남면_097a</v>
      </c>
      <c r="B2540" s="2">
        <v>1738</v>
      </c>
      <c r="C2540" s="2" t="s">
        <v>13309</v>
      </c>
      <c r="D2540" s="2" t="s">
        <v>13310</v>
      </c>
      <c r="E2540" s="2">
        <v>2539</v>
      </c>
      <c r="F2540" s="1">
        <v>9</v>
      </c>
      <c r="G2540" s="1" t="s">
        <v>3874</v>
      </c>
      <c r="H2540" s="1" t="s">
        <v>6270</v>
      </c>
      <c r="I2540" s="1">
        <v>8</v>
      </c>
      <c r="L2540" s="1">
        <v>5</v>
      </c>
      <c r="M2540" s="1" t="s">
        <v>12296</v>
      </c>
      <c r="N2540" s="1" t="s">
        <v>12297</v>
      </c>
      <c r="S2540" s="1" t="s">
        <v>51</v>
      </c>
      <c r="T2540" s="1" t="s">
        <v>6364</v>
      </c>
      <c r="W2540" s="1" t="s">
        <v>38</v>
      </c>
      <c r="X2540" s="1" t="s">
        <v>6711</v>
      </c>
      <c r="Y2540" s="1" t="s">
        <v>170</v>
      </c>
      <c r="Z2540" s="1" t="s">
        <v>6819</v>
      </c>
      <c r="AC2540" s="1">
        <v>27</v>
      </c>
      <c r="AD2540" s="1" t="s">
        <v>259</v>
      </c>
      <c r="AE2540" s="1" t="s">
        <v>8571</v>
      </c>
      <c r="AJ2540" s="1" t="s">
        <v>173</v>
      </c>
      <c r="AK2540" s="1" t="s">
        <v>8258</v>
      </c>
      <c r="AL2540" s="1" t="s">
        <v>41</v>
      </c>
      <c r="AM2540" s="1" t="s">
        <v>8676</v>
      </c>
      <c r="AT2540" s="1" t="s">
        <v>81</v>
      </c>
      <c r="AU2540" s="1" t="s">
        <v>8866</v>
      </c>
      <c r="AV2540" s="1" t="s">
        <v>4252</v>
      </c>
      <c r="AW2540" s="1" t="s">
        <v>9154</v>
      </c>
      <c r="BG2540" s="1" t="s">
        <v>81</v>
      </c>
      <c r="BH2540" s="1" t="s">
        <v>8866</v>
      </c>
      <c r="BI2540" s="1" t="s">
        <v>4253</v>
      </c>
      <c r="BJ2540" s="1" t="s">
        <v>9867</v>
      </c>
      <c r="BK2540" s="1" t="s">
        <v>81</v>
      </c>
      <c r="BL2540" s="1" t="s">
        <v>8866</v>
      </c>
      <c r="BM2540" s="1" t="s">
        <v>1914</v>
      </c>
      <c r="BN2540" s="1" t="s">
        <v>8152</v>
      </c>
      <c r="BO2540" s="1" t="s">
        <v>81</v>
      </c>
      <c r="BP2540" s="1" t="s">
        <v>8866</v>
      </c>
      <c r="BQ2540" s="1" t="s">
        <v>4254</v>
      </c>
      <c r="BR2540" s="1" t="s">
        <v>11294</v>
      </c>
      <c r="BS2540" s="1" t="s">
        <v>69</v>
      </c>
      <c r="BT2540" s="1" t="s">
        <v>8787</v>
      </c>
    </row>
    <row r="2541" spans="1:72" ht="13.5" customHeight="1">
      <c r="A2541" s="7" t="str">
        <f>HYPERLINK("http://kyu.snu.ac.kr/sdhj/index.jsp?type=hj/GK14611_00IM0001_097a.jpg","1738_수남면_097a")</f>
        <v>1738_수남면_097a</v>
      </c>
      <c r="B2541" s="2">
        <v>1738</v>
      </c>
      <c r="C2541" s="2" t="s">
        <v>13856</v>
      </c>
      <c r="D2541" s="2" t="s">
        <v>13857</v>
      </c>
      <c r="E2541" s="2">
        <v>2540</v>
      </c>
      <c r="F2541" s="1">
        <v>9</v>
      </c>
      <c r="G2541" s="1" t="s">
        <v>3874</v>
      </c>
      <c r="H2541" s="1" t="s">
        <v>6270</v>
      </c>
      <c r="I2541" s="1">
        <v>8</v>
      </c>
      <c r="L2541" s="1">
        <v>5</v>
      </c>
      <c r="M2541" s="1" t="s">
        <v>12296</v>
      </c>
      <c r="N2541" s="1" t="s">
        <v>12297</v>
      </c>
      <c r="S2541" s="1" t="s">
        <v>168</v>
      </c>
      <c r="T2541" s="1" t="s">
        <v>6377</v>
      </c>
      <c r="W2541" s="1" t="s">
        <v>38</v>
      </c>
      <c r="X2541" s="1" t="s">
        <v>6711</v>
      </c>
      <c r="Y2541" s="1" t="s">
        <v>170</v>
      </c>
      <c r="Z2541" s="1" t="s">
        <v>6819</v>
      </c>
      <c r="AC2541" s="1">
        <v>68</v>
      </c>
      <c r="AD2541" s="1" t="s">
        <v>580</v>
      </c>
      <c r="AE2541" s="1" t="s">
        <v>8555</v>
      </c>
    </row>
    <row r="2542" spans="1:72" ht="13.5" customHeight="1">
      <c r="A2542" s="7" t="str">
        <f>HYPERLINK("http://kyu.snu.ac.kr/sdhj/index.jsp?type=hj/GK14611_00IM0001_097a.jpg","1738_수남면_097a")</f>
        <v>1738_수남면_097a</v>
      </c>
      <c r="B2542" s="2">
        <v>1738</v>
      </c>
      <c r="C2542" s="2" t="s">
        <v>13143</v>
      </c>
      <c r="D2542" s="2" t="s">
        <v>13144</v>
      </c>
      <c r="E2542" s="2">
        <v>2541</v>
      </c>
      <c r="F2542" s="1">
        <v>9</v>
      </c>
      <c r="G2542" s="1" t="s">
        <v>3874</v>
      </c>
      <c r="H2542" s="1" t="s">
        <v>6270</v>
      </c>
      <c r="I2542" s="1">
        <v>8</v>
      </c>
      <c r="L2542" s="1">
        <v>5</v>
      </c>
      <c r="M2542" s="1" t="s">
        <v>12296</v>
      </c>
      <c r="N2542" s="1" t="s">
        <v>12297</v>
      </c>
      <c r="T2542" s="1" t="s">
        <v>13500</v>
      </c>
      <c r="U2542" s="1" t="s">
        <v>241</v>
      </c>
      <c r="V2542" s="1" t="s">
        <v>6447</v>
      </c>
      <c r="Y2542" s="1" t="s">
        <v>2513</v>
      </c>
      <c r="Z2542" s="1" t="s">
        <v>11487</v>
      </c>
      <c r="AC2542" s="1">
        <v>59</v>
      </c>
      <c r="AD2542" s="1" t="s">
        <v>104</v>
      </c>
      <c r="AE2542" s="1" t="s">
        <v>8576</v>
      </c>
      <c r="AG2542" s="1" t="s">
        <v>13991</v>
      </c>
      <c r="AI2542" s="1" t="s">
        <v>13992</v>
      </c>
      <c r="BB2542" s="1" t="s">
        <v>181</v>
      </c>
      <c r="BC2542" s="1" t="s">
        <v>6448</v>
      </c>
      <c r="BD2542" s="1" t="s">
        <v>565</v>
      </c>
      <c r="BE2542" s="1" t="s">
        <v>8449</v>
      </c>
      <c r="BF2542" s="1" t="s">
        <v>11522</v>
      </c>
    </row>
    <row r="2543" spans="1:72" ht="13.5" customHeight="1">
      <c r="A2543" s="7" t="str">
        <f>HYPERLINK("http://kyu.snu.ac.kr/sdhj/index.jsp?type=hj/GK14611_00IM0001_097a.jpg","1738_수남면_097a")</f>
        <v>1738_수남면_097a</v>
      </c>
      <c r="B2543" s="2">
        <v>1738</v>
      </c>
      <c r="C2543" s="2" t="s">
        <v>12735</v>
      </c>
      <c r="D2543" s="2" t="s">
        <v>12736</v>
      </c>
      <c r="E2543" s="2">
        <v>2542</v>
      </c>
      <c r="F2543" s="1">
        <v>9</v>
      </c>
      <c r="G2543" s="1" t="s">
        <v>3874</v>
      </c>
      <c r="H2543" s="1" t="s">
        <v>6270</v>
      </c>
      <c r="I2543" s="1">
        <v>8</v>
      </c>
      <c r="L2543" s="1">
        <v>5</v>
      </c>
      <c r="M2543" s="1" t="s">
        <v>12296</v>
      </c>
      <c r="N2543" s="1" t="s">
        <v>12297</v>
      </c>
      <c r="S2543" s="1" t="s">
        <v>3390</v>
      </c>
      <c r="T2543" s="1" t="s">
        <v>6400</v>
      </c>
      <c r="Y2543" s="1" t="s">
        <v>13993</v>
      </c>
      <c r="Z2543" s="1" t="s">
        <v>7427</v>
      </c>
      <c r="AC2543" s="1">
        <v>61</v>
      </c>
      <c r="AD2543" s="1" t="s">
        <v>108</v>
      </c>
      <c r="AE2543" s="1" t="s">
        <v>8540</v>
      </c>
      <c r="AF2543" s="1" t="s">
        <v>11514</v>
      </c>
      <c r="AG2543" s="1" t="s">
        <v>11711</v>
      </c>
      <c r="AH2543" s="1" t="s">
        <v>4238</v>
      </c>
      <c r="AI2543" s="1" t="s">
        <v>8694</v>
      </c>
    </row>
    <row r="2544" spans="1:72" ht="13.5" customHeight="1">
      <c r="A2544" s="7" t="str">
        <f>HYPERLINK("http://kyu.snu.ac.kr/sdhj/index.jsp?type=hj/GK14611_00IM0001_097a.jpg","1738_수남면_097a")</f>
        <v>1738_수남면_097a</v>
      </c>
      <c r="B2544" s="2">
        <v>1738</v>
      </c>
      <c r="C2544" s="2" t="s">
        <v>13075</v>
      </c>
      <c r="D2544" s="2" t="s">
        <v>13076</v>
      </c>
      <c r="E2544" s="2">
        <v>2543</v>
      </c>
      <c r="F2544" s="1">
        <v>9</v>
      </c>
      <c r="G2544" s="1" t="s">
        <v>3874</v>
      </c>
      <c r="H2544" s="1" t="s">
        <v>6270</v>
      </c>
      <c r="I2544" s="1">
        <v>8</v>
      </c>
      <c r="L2544" s="1">
        <v>5</v>
      </c>
      <c r="M2544" s="1" t="s">
        <v>12296</v>
      </c>
      <c r="N2544" s="1" t="s">
        <v>12297</v>
      </c>
      <c r="T2544" s="1" t="s">
        <v>13500</v>
      </c>
      <c r="U2544" s="1" t="s">
        <v>241</v>
      </c>
      <c r="V2544" s="1" t="s">
        <v>6447</v>
      </c>
      <c r="Y2544" s="1" t="s">
        <v>3139</v>
      </c>
      <c r="Z2544" s="1" t="s">
        <v>11594</v>
      </c>
      <c r="AC2544" s="1">
        <v>56</v>
      </c>
      <c r="AD2544" s="1" t="s">
        <v>154</v>
      </c>
      <c r="AE2544" s="1" t="s">
        <v>8577</v>
      </c>
      <c r="AF2544" s="1" t="s">
        <v>417</v>
      </c>
      <c r="AG2544" s="1" t="s">
        <v>8591</v>
      </c>
      <c r="AH2544" s="1" t="s">
        <v>4255</v>
      </c>
      <c r="AI2544" s="1" t="s">
        <v>8693</v>
      </c>
    </row>
    <row r="2545" spans="1:58" ht="13.5" customHeight="1">
      <c r="A2545" s="7" t="str">
        <f>HYPERLINK("http://kyu.snu.ac.kr/sdhj/index.jsp?type=hj/GK14611_00IM0001_097a.jpg","1738_수남면_097a")</f>
        <v>1738_수남면_097a</v>
      </c>
      <c r="B2545" s="2">
        <v>1738</v>
      </c>
      <c r="C2545" s="2" t="s">
        <v>13994</v>
      </c>
      <c r="D2545" s="2" t="s">
        <v>13995</v>
      </c>
      <c r="E2545" s="2">
        <v>2544</v>
      </c>
      <c r="F2545" s="1">
        <v>9</v>
      </c>
      <c r="G2545" s="1" t="s">
        <v>3874</v>
      </c>
      <c r="H2545" s="1" t="s">
        <v>6270</v>
      </c>
      <c r="I2545" s="1">
        <v>8</v>
      </c>
      <c r="L2545" s="1">
        <v>5</v>
      </c>
      <c r="M2545" s="1" t="s">
        <v>12296</v>
      </c>
      <c r="N2545" s="1" t="s">
        <v>12297</v>
      </c>
      <c r="T2545" s="1" t="s">
        <v>13500</v>
      </c>
      <c r="U2545" s="1" t="s">
        <v>241</v>
      </c>
      <c r="V2545" s="1" t="s">
        <v>6447</v>
      </c>
      <c r="Y2545" s="1" t="s">
        <v>4256</v>
      </c>
      <c r="Z2545" s="1" t="s">
        <v>7426</v>
      </c>
      <c r="AC2545" s="1">
        <v>65</v>
      </c>
      <c r="AD2545" s="1" t="s">
        <v>180</v>
      </c>
      <c r="AE2545" s="1" t="s">
        <v>8530</v>
      </c>
      <c r="AG2545" s="1" t="s">
        <v>8591</v>
      </c>
      <c r="AI2545" s="1" t="s">
        <v>8691</v>
      </c>
      <c r="BB2545" s="1" t="s">
        <v>181</v>
      </c>
      <c r="BC2545" s="1" t="s">
        <v>6448</v>
      </c>
      <c r="BD2545" s="1" t="s">
        <v>4257</v>
      </c>
      <c r="BE2545" s="1" t="s">
        <v>6434</v>
      </c>
      <c r="BF2545" s="1" t="s">
        <v>11492</v>
      </c>
    </row>
    <row r="2546" spans="1:58" ht="13.5" customHeight="1">
      <c r="A2546" s="7" t="str">
        <f>HYPERLINK("http://kyu.snu.ac.kr/sdhj/index.jsp?type=hj/GK14611_00IM0001_097a.jpg","1738_수남면_097a")</f>
        <v>1738_수남면_097a</v>
      </c>
      <c r="B2546" s="2">
        <v>1738</v>
      </c>
      <c r="C2546" s="2" t="s">
        <v>12735</v>
      </c>
      <c r="D2546" s="2" t="s">
        <v>12736</v>
      </c>
      <c r="E2546" s="2">
        <v>2545</v>
      </c>
      <c r="F2546" s="1">
        <v>9</v>
      </c>
      <c r="G2546" s="1" t="s">
        <v>3874</v>
      </c>
      <c r="H2546" s="1" t="s">
        <v>6270</v>
      </c>
      <c r="I2546" s="1">
        <v>8</v>
      </c>
      <c r="L2546" s="1">
        <v>5</v>
      </c>
      <c r="M2546" s="1" t="s">
        <v>12296</v>
      </c>
      <c r="N2546" s="1" t="s">
        <v>12297</v>
      </c>
      <c r="T2546" s="1" t="s">
        <v>13500</v>
      </c>
      <c r="U2546" s="1" t="s">
        <v>241</v>
      </c>
      <c r="V2546" s="1" t="s">
        <v>6447</v>
      </c>
      <c r="Y2546" s="1" t="s">
        <v>4258</v>
      </c>
      <c r="Z2546" s="1" t="s">
        <v>7425</v>
      </c>
      <c r="AC2546" s="1">
        <v>52</v>
      </c>
      <c r="AD2546" s="1" t="s">
        <v>77</v>
      </c>
      <c r="AE2546" s="1" t="s">
        <v>8410</v>
      </c>
      <c r="AG2546" s="1" t="s">
        <v>8591</v>
      </c>
      <c r="AI2546" s="1" t="s">
        <v>8691</v>
      </c>
      <c r="BC2546" s="1" t="s">
        <v>6448</v>
      </c>
      <c r="BE2546" s="1" t="s">
        <v>6434</v>
      </c>
      <c r="BF2546" s="1" t="s">
        <v>11522</v>
      </c>
    </row>
    <row r="2547" spans="1:58" ht="13.5" customHeight="1">
      <c r="A2547" s="7" t="str">
        <f>HYPERLINK("http://kyu.snu.ac.kr/sdhj/index.jsp?type=hj/GK14611_00IM0001_097a.jpg","1738_수남면_097a")</f>
        <v>1738_수남면_097a</v>
      </c>
      <c r="B2547" s="2">
        <v>1738</v>
      </c>
      <c r="C2547" s="2" t="s">
        <v>12735</v>
      </c>
      <c r="D2547" s="2" t="s">
        <v>12736</v>
      </c>
      <c r="E2547" s="2">
        <v>2546</v>
      </c>
      <c r="F2547" s="1">
        <v>9</v>
      </c>
      <c r="G2547" s="1" t="s">
        <v>3874</v>
      </c>
      <c r="H2547" s="1" t="s">
        <v>6270</v>
      </c>
      <c r="I2547" s="1">
        <v>8</v>
      </c>
      <c r="L2547" s="1">
        <v>5</v>
      </c>
      <c r="M2547" s="1" t="s">
        <v>12296</v>
      </c>
      <c r="N2547" s="1" t="s">
        <v>12297</v>
      </c>
      <c r="T2547" s="1" t="s">
        <v>13500</v>
      </c>
      <c r="U2547" s="1" t="s">
        <v>241</v>
      </c>
      <c r="V2547" s="1" t="s">
        <v>6447</v>
      </c>
      <c r="Y2547" s="1" t="s">
        <v>4239</v>
      </c>
      <c r="Z2547" s="1" t="s">
        <v>7424</v>
      </c>
      <c r="AC2547" s="1">
        <v>49</v>
      </c>
      <c r="AD2547" s="1" t="s">
        <v>585</v>
      </c>
      <c r="AE2547" s="1" t="s">
        <v>8544</v>
      </c>
      <c r="AG2547" s="1" t="s">
        <v>8591</v>
      </c>
      <c r="AI2547" s="1" t="s">
        <v>8691</v>
      </c>
      <c r="BC2547" s="1" t="s">
        <v>6448</v>
      </c>
      <c r="BE2547" s="1" t="s">
        <v>6434</v>
      </c>
      <c r="BF2547" s="1" t="s">
        <v>11535</v>
      </c>
    </row>
    <row r="2548" spans="1:58" ht="13.5" customHeight="1">
      <c r="A2548" s="7" t="str">
        <f>HYPERLINK("http://kyu.snu.ac.kr/sdhj/index.jsp?type=hj/GK14611_00IM0001_097a.jpg","1738_수남면_097a")</f>
        <v>1738_수남면_097a</v>
      </c>
      <c r="B2548" s="2">
        <v>1738</v>
      </c>
      <c r="C2548" s="2" t="s">
        <v>12735</v>
      </c>
      <c r="D2548" s="2" t="s">
        <v>12736</v>
      </c>
      <c r="E2548" s="2">
        <v>2547</v>
      </c>
      <c r="F2548" s="1">
        <v>9</v>
      </c>
      <c r="G2548" s="1" t="s">
        <v>3874</v>
      </c>
      <c r="H2548" s="1" t="s">
        <v>6270</v>
      </c>
      <c r="I2548" s="1">
        <v>8</v>
      </c>
      <c r="L2548" s="1">
        <v>5</v>
      </c>
      <c r="M2548" s="1" t="s">
        <v>12296</v>
      </c>
      <c r="N2548" s="1" t="s">
        <v>12297</v>
      </c>
      <c r="T2548" s="1" t="s">
        <v>13500</v>
      </c>
      <c r="U2548" s="1" t="s">
        <v>181</v>
      </c>
      <c r="V2548" s="1" t="s">
        <v>6448</v>
      </c>
      <c r="Y2548" s="1" t="s">
        <v>2513</v>
      </c>
      <c r="Z2548" s="1" t="s">
        <v>11487</v>
      </c>
      <c r="AC2548" s="1">
        <v>44</v>
      </c>
      <c r="AD2548" s="1" t="s">
        <v>482</v>
      </c>
      <c r="AE2548" s="1" t="s">
        <v>8578</v>
      </c>
      <c r="AF2548" s="1" t="s">
        <v>11537</v>
      </c>
      <c r="AG2548" s="1" t="s">
        <v>11659</v>
      </c>
      <c r="AH2548" s="1" t="s">
        <v>126</v>
      </c>
      <c r="AI2548" s="1" t="s">
        <v>8691</v>
      </c>
      <c r="BC2548" s="1" t="s">
        <v>6448</v>
      </c>
      <c r="BE2548" s="1" t="s">
        <v>6434</v>
      </c>
      <c r="BF2548" s="1" t="s">
        <v>11546</v>
      </c>
    </row>
    <row r="2549" spans="1:58" ht="13.5" customHeight="1">
      <c r="A2549" s="7" t="str">
        <f>HYPERLINK("http://kyu.snu.ac.kr/sdhj/index.jsp?type=hj/GK14611_00IM0001_097a.jpg","1738_수남면_097a")</f>
        <v>1738_수남면_097a</v>
      </c>
      <c r="B2549" s="2">
        <v>1738</v>
      </c>
      <c r="C2549" s="2" t="s">
        <v>12735</v>
      </c>
      <c r="D2549" s="2" t="s">
        <v>12736</v>
      </c>
      <c r="E2549" s="2">
        <v>2548</v>
      </c>
      <c r="F2549" s="1">
        <v>9</v>
      </c>
      <c r="G2549" s="1" t="s">
        <v>3874</v>
      </c>
      <c r="H2549" s="1" t="s">
        <v>6270</v>
      </c>
      <c r="I2549" s="1">
        <v>8</v>
      </c>
      <c r="L2549" s="1">
        <v>5</v>
      </c>
      <c r="M2549" s="1" t="s">
        <v>12296</v>
      </c>
      <c r="N2549" s="1" t="s">
        <v>12297</v>
      </c>
      <c r="T2549" s="1" t="s">
        <v>13500</v>
      </c>
      <c r="U2549" s="1" t="s">
        <v>181</v>
      </c>
      <c r="V2549" s="1" t="s">
        <v>6448</v>
      </c>
      <c r="Y2549" s="1" t="s">
        <v>4259</v>
      </c>
      <c r="Z2549" s="1" t="s">
        <v>7423</v>
      </c>
      <c r="AC2549" s="1">
        <v>74</v>
      </c>
      <c r="AD2549" s="1" t="s">
        <v>89</v>
      </c>
      <c r="AE2549" s="1" t="s">
        <v>8545</v>
      </c>
      <c r="AG2549" s="1" t="s">
        <v>13996</v>
      </c>
      <c r="AI2549" s="1" t="s">
        <v>13997</v>
      </c>
    </row>
    <row r="2550" spans="1:58" ht="13.5" customHeight="1">
      <c r="A2550" s="7" t="str">
        <f>HYPERLINK("http://kyu.snu.ac.kr/sdhj/index.jsp?type=hj/GK14611_00IM0001_097a.jpg","1738_수남면_097a")</f>
        <v>1738_수남면_097a</v>
      </c>
      <c r="B2550" s="2">
        <v>1738</v>
      </c>
      <c r="C2550" s="2" t="s">
        <v>13143</v>
      </c>
      <c r="D2550" s="2" t="s">
        <v>13144</v>
      </c>
      <c r="E2550" s="2">
        <v>2549</v>
      </c>
      <c r="F2550" s="1">
        <v>9</v>
      </c>
      <c r="G2550" s="1" t="s">
        <v>3874</v>
      </c>
      <c r="H2550" s="1" t="s">
        <v>6270</v>
      </c>
      <c r="I2550" s="1">
        <v>8</v>
      </c>
      <c r="L2550" s="1">
        <v>5</v>
      </c>
      <c r="M2550" s="1" t="s">
        <v>12296</v>
      </c>
      <c r="N2550" s="1" t="s">
        <v>12297</v>
      </c>
      <c r="T2550" s="1" t="s">
        <v>13500</v>
      </c>
      <c r="U2550" s="1" t="s">
        <v>181</v>
      </c>
      <c r="V2550" s="1" t="s">
        <v>6448</v>
      </c>
      <c r="Y2550" s="1" t="s">
        <v>1146</v>
      </c>
      <c r="Z2550" s="1" t="s">
        <v>7422</v>
      </c>
      <c r="AC2550" s="1">
        <v>54</v>
      </c>
      <c r="AD2550" s="1" t="s">
        <v>511</v>
      </c>
      <c r="AE2550" s="1" t="s">
        <v>8566</v>
      </c>
      <c r="AF2550" s="1" t="s">
        <v>11514</v>
      </c>
      <c r="AG2550" s="1" t="s">
        <v>11711</v>
      </c>
      <c r="AH2550" s="1" t="s">
        <v>2187</v>
      </c>
      <c r="AI2550" s="1" t="s">
        <v>8682</v>
      </c>
      <c r="BC2550" s="1" t="s">
        <v>13998</v>
      </c>
      <c r="BE2550" s="1" t="s">
        <v>13999</v>
      </c>
      <c r="BF2550" s="1" t="s">
        <v>11491</v>
      </c>
    </row>
    <row r="2551" spans="1:58" ht="13.5" customHeight="1">
      <c r="A2551" s="7" t="str">
        <f>HYPERLINK("http://kyu.snu.ac.kr/sdhj/index.jsp?type=hj/GK14611_00IM0001_097a.jpg","1738_수남면_097a")</f>
        <v>1738_수남면_097a</v>
      </c>
      <c r="B2551" s="2">
        <v>1738</v>
      </c>
      <c r="C2551" s="2" t="s">
        <v>12735</v>
      </c>
      <c r="D2551" s="2" t="s">
        <v>12736</v>
      </c>
      <c r="E2551" s="2">
        <v>2550</v>
      </c>
      <c r="F2551" s="1">
        <v>9</v>
      </c>
      <c r="G2551" s="1" t="s">
        <v>3874</v>
      </c>
      <c r="H2551" s="1" t="s">
        <v>6270</v>
      </c>
      <c r="I2551" s="1">
        <v>8</v>
      </c>
      <c r="L2551" s="1">
        <v>5</v>
      </c>
      <c r="M2551" s="1" t="s">
        <v>12296</v>
      </c>
      <c r="N2551" s="1" t="s">
        <v>12297</v>
      </c>
      <c r="T2551" s="1" t="s">
        <v>13500</v>
      </c>
      <c r="U2551" s="1" t="s">
        <v>181</v>
      </c>
      <c r="V2551" s="1" t="s">
        <v>6448</v>
      </c>
      <c r="Y2551" s="1" t="s">
        <v>672</v>
      </c>
      <c r="Z2551" s="1" t="s">
        <v>11581</v>
      </c>
      <c r="AC2551" s="1">
        <v>45</v>
      </c>
      <c r="AD2551" s="1" t="s">
        <v>236</v>
      </c>
      <c r="AE2551" s="1" t="s">
        <v>8575</v>
      </c>
      <c r="AF2551" s="1" t="s">
        <v>417</v>
      </c>
      <c r="AG2551" s="1" t="s">
        <v>8591</v>
      </c>
      <c r="AH2551" s="1" t="s">
        <v>365</v>
      </c>
      <c r="AI2551" s="1" t="s">
        <v>8671</v>
      </c>
      <c r="BC2551" s="1" t="s">
        <v>14000</v>
      </c>
      <c r="BE2551" s="1" t="s">
        <v>14001</v>
      </c>
      <c r="BF2551" s="1" t="s">
        <v>11522</v>
      </c>
    </row>
    <row r="2552" spans="1:58" ht="13.5" customHeight="1">
      <c r="A2552" s="7" t="str">
        <f>HYPERLINK("http://kyu.snu.ac.kr/sdhj/index.jsp?type=hj/GK14611_00IM0001_097a.jpg","1738_수남면_097a")</f>
        <v>1738_수남면_097a</v>
      </c>
      <c r="B2552" s="2">
        <v>1738</v>
      </c>
      <c r="C2552" s="2" t="s">
        <v>12735</v>
      </c>
      <c r="D2552" s="2" t="s">
        <v>12736</v>
      </c>
      <c r="E2552" s="2">
        <v>2551</v>
      </c>
      <c r="F2552" s="1">
        <v>9</v>
      </c>
      <c r="G2552" s="1" t="s">
        <v>3874</v>
      </c>
      <c r="H2552" s="1" t="s">
        <v>6270</v>
      </c>
      <c r="I2552" s="1">
        <v>8</v>
      </c>
      <c r="L2552" s="1">
        <v>5</v>
      </c>
      <c r="M2552" s="1" t="s">
        <v>12296</v>
      </c>
      <c r="N2552" s="1" t="s">
        <v>12297</v>
      </c>
      <c r="T2552" s="1" t="s">
        <v>13500</v>
      </c>
      <c r="U2552" s="1" t="s">
        <v>181</v>
      </c>
      <c r="V2552" s="1" t="s">
        <v>6448</v>
      </c>
      <c r="Y2552" s="1" t="s">
        <v>6135</v>
      </c>
      <c r="Z2552" s="1" t="s">
        <v>6932</v>
      </c>
      <c r="AC2552" s="1">
        <v>34</v>
      </c>
      <c r="AD2552" s="1" t="s">
        <v>446</v>
      </c>
      <c r="AE2552" s="1" t="s">
        <v>8579</v>
      </c>
      <c r="AG2552" s="1" t="s">
        <v>14002</v>
      </c>
      <c r="BC2552" s="1" t="s">
        <v>14000</v>
      </c>
      <c r="BE2552" s="1" t="s">
        <v>14001</v>
      </c>
      <c r="BF2552" s="1" t="s">
        <v>11535</v>
      </c>
    </row>
    <row r="2553" spans="1:58" ht="13.5" customHeight="1">
      <c r="A2553" s="7" t="str">
        <f>HYPERLINK("http://kyu.snu.ac.kr/sdhj/index.jsp?type=hj/GK14611_00IM0001_097a.jpg","1738_수남면_097a")</f>
        <v>1738_수남면_097a</v>
      </c>
      <c r="B2553" s="2">
        <v>1738</v>
      </c>
      <c r="C2553" s="2" t="s">
        <v>12735</v>
      </c>
      <c r="D2553" s="2" t="s">
        <v>12736</v>
      </c>
      <c r="E2553" s="2">
        <v>2552</v>
      </c>
      <c r="F2553" s="1">
        <v>9</v>
      </c>
      <c r="G2553" s="1" t="s">
        <v>3874</v>
      </c>
      <c r="H2553" s="1" t="s">
        <v>6270</v>
      </c>
      <c r="I2553" s="1">
        <v>8</v>
      </c>
      <c r="L2553" s="1">
        <v>5</v>
      </c>
      <c r="M2553" s="1" t="s">
        <v>12296</v>
      </c>
      <c r="N2553" s="1" t="s">
        <v>12297</v>
      </c>
      <c r="T2553" s="1" t="s">
        <v>13500</v>
      </c>
      <c r="U2553" s="1" t="s">
        <v>181</v>
      </c>
      <c r="V2553" s="1" t="s">
        <v>6448</v>
      </c>
      <c r="Y2553" s="1" t="s">
        <v>2369</v>
      </c>
      <c r="Z2553" s="1" t="s">
        <v>7421</v>
      </c>
      <c r="AC2553" s="1">
        <v>10</v>
      </c>
      <c r="AD2553" s="1" t="s">
        <v>127</v>
      </c>
      <c r="AE2553" s="1" t="s">
        <v>8557</v>
      </c>
      <c r="AF2553" s="1" t="s">
        <v>11512</v>
      </c>
      <c r="AG2553" s="1" t="s">
        <v>11714</v>
      </c>
      <c r="BF2553" s="1" t="s">
        <v>11491</v>
      </c>
    </row>
    <row r="2554" spans="1:58" ht="13.5" customHeight="1">
      <c r="A2554" s="7" t="str">
        <f>HYPERLINK("http://kyu.snu.ac.kr/sdhj/index.jsp?type=hj/GK14611_00IM0001_097a.jpg","1738_수남면_097a")</f>
        <v>1738_수남면_097a</v>
      </c>
      <c r="B2554" s="2">
        <v>1738</v>
      </c>
      <c r="C2554" s="2" t="s">
        <v>12735</v>
      </c>
      <c r="D2554" s="2" t="s">
        <v>12736</v>
      </c>
      <c r="E2554" s="2">
        <v>2553</v>
      </c>
      <c r="F2554" s="1">
        <v>9</v>
      </c>
      <c r="G2554" s="1" t="s">
        <v>3874</v>
      </c>
      <c r="H2554" s="1" t="s">
        <v>6270</v>
      </c>
      <c r="I2554" s="1">
        <v>8</v>
      </c>
      <c r="L2554" s="1">
        <v>5</v>
      </c>
      <c r="M2554" s="1" t="s">
        <v>12296</v>
      </c>
      <c r="N2554" s="1" t="s">
        <v>12297</v>
      </c>
      <c r="T2554" s="1" t="s">
        <v>13500</v>
      </c>
      <c r="U2554" s="1" t="s">
        <v>241</v>
      </c>
      <c r="V2554" s="1" t="s">
        <v>6447</v>
      </c>
      <c r="Y2554" s="1" t="s">
        <v>1461</v>
      </c>
      <c r="Z2554" s="1" t="s">
        <v>7020</v>
      </c>
      <c r="AC2554" s="1">
        <v>35</v>
      </c>
      <c r="AD2554" s="1" t="s">
        <v>138</v>
      </c>
      <c r="AE2554" s="1" t="s">
        <v>8546</v>
      </c>
      <c r="BB2554" s="1" t="s">
        <v>181</v>
      </c>
      <c r="BC2554" s="1" t="s">
        <v>6448</v>
      </c>
      <c r="BD2554" s="1" t="s">
        <v>4260</v>
      </c>
      <c r="BE2554" s="1" t="s">
        <v>7422</v>
      </c>
      <c r="BF2554" s="1" t="s">
        <v>11491</v>
      </c>
    </row>
    <row r="2555" spans="1:58" ht="13.5" customHeight="1">
      <c r="A2555" s="7" t="str">
        <f>HYPERLINK("http://kyu.snu.ac.kr/sdhj/index.jsp?type=hj/GK14611_00IM0001_097a.jpg","1738_수남면_097a")</f>
        <v>1738_수남면_097a</v>
      </c>
      <c r="B2555" s="2">
        <v>1738</v>
      </c>
      <c r="C2555" s="2" t="s">
        <v>12735</v>
      </c>
      <c r="D2555" s="2" t="s">
        <v>12736</v>
      </c>
      <c r="E2555" s="2">
        <v>2554</v>
      </c>
      <c r="F2555" s="1">
        <v>9</v>
      </c>
      <c r="G2555" s="1" t="s">
        <v>3874</v>
      </c>
      <c r="H2555" s="1" t="s">
        <v>6270</v>
      </c>
      <c r="I2555" s="1">
        <v>8</v>
      </c>
      <c r="L2555" s="1">
        <v>5</v>
      </c>
      <c r="M2555" s="1" t="s">
        <v>12296</v>
      </c>
      <c r="N2555" s="1" t="s">
        <v>12297</v>
      </c>
      <c r="T2555" s="1" t="s">
        <v>13500</v>
      </c>
      <c r="U2555" s="1" t="s">
        <v>241</v>
      </c>
      <c r="V2555" s="1" t="s">
        <v>6447</v>
      </c>
      <c r="Y2555" s="1" t="s">
        <v>4261</v>
      </c>
      <c r="Z2555" s="1" t="s">
        <v>7420</v>
      </c>
      <c r="AC2555" s="1">
        <v>25</v>
      </c>
      <c r="AD2555" s="1" t="s">
        <v>487</v>
      </c>
      <c r="AE2555" s="1" t="s">
        <v>8536</v>
      </c>
      <c r="AF2555" s="1" t="s">
        <v>417</v>
      </c>
      <c r="AG2555" s="1" t="s">
        <v>8591</v>
      </c>
      <c r="AH2555" s="1" t="s">
        <v>126</v>
      </c>
      <c r="AI2555" s="1" t="s">
        <v>8691</v>
      </c>
      <c r="BC2555" s="1" t="s">
        <v>6448</v>
      </c>
      <c r="BE2555" s="1" t="s">
        <v>7422</v>
      </c>
      <c r="BF2555" s="1" t="s">
        <v>11492</v>
      </c>
    </row>
    <row r="2556" spans="1:58" ht="13.5" customHeight="1">
      <c r="A2556" s="7" t="str">
        <f>HYPERLINK("http://kyu.snu.ac.kr/sdhj/index.jsp?type=hj/GK14611_00IM0001_097a.jpg","1738_수남면_097a")</f>
        <v>1738_수남면_097a</v>
      </c>
      <c r="B2556" s="2">
        <v>1738</v>
      </c>
      <c r="C2556" s="2" t="s">
        <v>12735</v>
      </c>
      <c r="D2556" s="2" t="s">
        <v>12736</v>
      </c>
      <c r="E2556" s="2">
        <v>2555</v>
      </c>
      <c r="F2556" s="1">
        <v>9</v>
      </c>
      <c r="G2556" s="1" t="s">
        <v>3874</v>
      </c>
      <c r="H2556" s="1" t="s">
        <v>6270</v>
      </c>
      <c r="I2556" s="1">
        <v>8</v>
      </c>
      <c r="L2556" s="1">
        <v>5</v>
      </c>
      <c r="M2556" s="1" t="s">
        <v>12296</v>
      </c>
      <c r="N2556" s="1" t="s">
        <v>12297</v>
      </c>
      <c r="T2556" s="1" t="s">
        <v>13500</v>
      </c>
      <c r="U2556" s="1" t="s">
        <v>181</v>
      </c>
      <c r="V2556" s="1" t="s">
        <v>6448</v>
      </c>
      <c r="Y2556" s="1" t="s">
        <v>4262</v>
      </c>
      <c r="Z2556" s="1" t="s">
        <v>7419</v>
      </c>
      <c r="AC2556" s="1">
        <v>22</v>
      </c>
      <c r="AD2556" s="1" t="s">
        <v>284</v>
      </c>
      <c r="AE2556" s="1" t="s">
        <v>8572</v>
      </c>
      <c r="AF2556" s="1" t="s">
        <v>1928</v>
      </c>
      <c r="AG2556" s="1" t="s">
        <v>8625</v>
      </c>
      <c r="BC2556" s="1" t="s">
        <v>6448</v>
      </c>
      <c r="BE2556" s="1" t="s">
        <v>7422</v>
      </c>
      <c r="BF2556" s="1" t="s">
        <v>11522</v>
      </c>
    </row>
    <row r="2557" spans="1:58" ht="13.5" customHeight="1">
      <c r="A2557" s="7" t="str">
        <f>HYPERLINK("http://kyu.snu.ac.kr/sdhj/index.jsp?type=hj/GK14611_00IM0001_097a.jpg","1738_수남면_097a")</f>
        <v>1738_수남면_097a</v>
      </c>
      <c r="B2557" s="2">
        <v>1738</v>
      </c>
      <c r="C2557" s="2" t="s">
        <v>12735</v>
      </c>
      <c r="D2557" s="2" t="s">
        <v>12736</v>
      </c>
      <c r="E2557" s="2">
        <v>2556</v>
      </c>
      <c r="F2557" s="1">
        <v>9</v>
      </c>
      <c r="G2557" s="1" t="s">
        <v>3874</v>
      </c>
      <c r="H2557" s="1" t="s">
        <v>6270</v>
      </c>
      <c r="I2557" s="1">
        <v>8</v>
      </c>
      <c r="L2557" s="1">
        <v>5</v>
      </c>
      <c r="M2557" s="1" t="s">
        <v>12296</v>
      </c>
      <c r="N2557" s="1" t="s">
        <v>12297</v>
      </c>
      <c r="T2557" s="1" t="s">
        <v>13500</v>
      </c>
      <c r="U2557" s="1" t="s">
        <v>181</v>
      </c>
      <c r="V2557" s="1" t="s">
        <v>6448</v>
      </c>
      <c r="Y2557" s="1" t="s">
        <v>4263</v>
      </c>
      <c r="Z2557" s="1" t="s">
        <v>7418</v>
      </c>
      <c r="AC2557" s="1">
        <v>15</v>
      </c>
      <c r="AD2557" s="1" t="s">
        <v>379</v>
      </c>
      <c r="AE2557" s="1" t="s">
        <v>8553</v>
      </c>
      <c r="AF2557" s="1" t="s">
        <v>417</v>
      </c>
      <c r="AG2557" s="1" t="s">
        <v>8591</v>
      </c>
      <c r="AH2557" s="1" t="s">
        <v>372</v>
      </c>
      <c r="AI2557" s="1" t="s">
        <v>8664</v>
      </c>
      <c r="BC2557" s="1" t="s">
        <v>6448</v>
      </c>
      <c r="BE2557" s="1" t="s">
        <v>7422</v>
      </c>
      <c r="BF2557" s="1" t="s">
        <v>11546</v>
      </c>
    </row>
    <row r="2558" spans="1:58" ht="13.5" customHeight="1">
      <c r="A2558" s="7" t="str">
        <f>HYPERLINK("http://kyu.snu.ac.kr/sdhj/index.jsp?type=hj/GK14611_00IM0001_097a.jpg","1738_수남면_097a")</f>
        <v>1738_수남면_097a</v>
      </c>
      <c r="B2558" s="2">
        <v>1738</v>
      </c>
      <c r="C2558" s="2" t="s">
        <v>12735</v>
      </c>
      <c r="D2558" s="2" t="s">
        <v>12736</v>
      </c>
      <c r="E2558" s="2">
        <v>2557</v>
      </c>
      <c r="F2558" s="1">
        <v>9</v>
      </c>
      <c r="G2558" s="1" t="s">
        <v>3874</v>
      </c>
      <c r="H2558" s="1" t="s">
        <v>6270</v>
      </c>
      <c r="I2558" s="1">
        <v>8</v>
      </c>
      <c r="L2558" s="1">
        <v>5</v>
      </c>
      <c r="M2558" s="1" t="s">
        <v>12296</v>
      </c>
      <c r="N2558" s="1" t="s">
        <v>12297</v>
      </c>
      <c r="T2558" s="1" t="s">
        <v>13500</v>
      </c>
      <c r="Y2558" s="1" t="s">
        <v>1548</v>
      </c>
      <c r="Z2558" s="1" t="s">
        <v>7245</v>
      </c>
      <c r="AF2558" s="1" t="s">
        <v>128</v>
      </c>
      <c r="AG2558" s="1" t="s">
        <v>6421</v>
      </c>
    </row>
    <row r="2559" spans="1:58" ht="13.5" customHeight="1">
      <c r="A2559" s="7" t="str">
        <f>HYPERLINK("http://kyu.snu.ac.kr/sdhj/index.jsp?type=hj/GK14611_00IM0001_097a.jpg","1738_수남면_097a")</f>
        <v>1738_수남면_097a</v>
      </c>
      <c r="B2559" s="2">
        <v>1738</v>
      </c>
      <c r="C2559" s="2" t="s">
        <v>13143</v>
      </c>
      <c r="D2559" s="2" t="s">
        <v>13144</v>
      </c>
      <c r="E2559" s="2">
        <v>2558</v>
      </c>
      <c r="F2559" s="1">
        <v>9</v>
      </c>
      <c r="G2559" s="1" t="s">
        <v>3874</v>
      </c>
      <c r="H2559" s="1" t="s">
        <v>6270</v>
      </c>
      <c r="I2559" s="1">
        <v>8</v>
      </c>
      <c r="L2559" s="1">
        <v>5</v>
      </c>
      <c r="M2559" s="1" t="s">
        <v>12296</v>
      </c>
      <c r="N2559" s="1" t="s">
        <v>12297</v>
      </c>
      <c r="T2559" s="1" t="s">
        <v>13500</v>
      </c>
      <c r="U2559" s="1" t="s">
        <v>241</v>
      </c>
      <c r="V2559" s="1" t="s">
        <v>6447</v>
      </c>
      <c r="Y2559" s="1" t="s">
        <v>4264</v>
      </c>
      <c r="Z2559" s="1" t="s">
        <v>7417</v>
      </c>
      <c r="AC2559" s="1">
        <v>12</v>
      </c>
      <c r="AD2559" s="1" t="s">
        <v>134</v>
      </c>
      <c r="AE2559" s="1" t="s">
        <v>8563</v>
      </c>
      <c r="AF2559" s="1" t="s">
        <v>1928</v>
      </c>
      <c r="AG2559" s="1" t="s">
        <v>14003</v>
      </c>
      <c r="AI2559" s="1" t="s">
        <v>8671</v>
      </c>
      <c r="BB2559" s="1" t="s">
        <v>239</v>
      </c>
      <c r="BC2559" s="1" t="s">
        <v>6489</v>
      </c>
      <c r="BF2559" s="1" t="s">
        <v>11491</v>
      </c>
    </row>
    <row r="2560" spans="1:58" ht="13.5" customHeight="1">
      <c r="A2560" s="7" t="str">
        <f>HYPERLINK("http://kyu.snu.ac.kr/sdhj/index.jsp?type=hj/GK14611_00IM0001_097a.jpg","1738_수남면_097a")</f>
        <v>1738_수남면_097a</v>
      </c>
      <c r="B2560" s="2">
        <v>1738</v>
      </c>
      <c r="C2560" s="2" t="s">
        <v>12735</v>
      </c>
      <c r="D2560" s="2" t="s">
        <v>12736</v>
      </c>
      <c r="E2560" s="2">
        <v>2559</v>
      </c>
      <c r="F2560" s="1">
        <v>9</v>
      </c>
      <c r="G2560" s="1" t="s">
        <v>3874</v>
      </c>
      <c r="H2560" s="1" t="s">
        <v>6270</v>
      </c>
      <c r="I2560" s="1">
        <v>8</v>
      </c>
      <c r="L2560" s="1">
        <v>5</v>
      </c>
      <c r="M2560" s="1" t="s">
        <v>12296</v>
      </c>
      <c r="N2560" s="1" t="s">
        <v>12297</v>
      </c>
      <c r="T2560" s="1" t="s">
        <v>13500</v>
      </c>
      <c r="U2560" s="1" t="s">
        <v>241</v>
      </c>
      <c r="V2560" s="1" t="s">
        <v>6447</v>
      </c>
      <c r="Y2560" s="1" t="s">
        <v>14004</v>
      </c>
      <c r="Z2560" s="1" t="s">
        <v>11748</v>
      </c>
      <c r="AC2560" s="1">
        <v>14</v>
      </c>
      <c r="AD2560" s="1" t="s">
        <v>210</v>
      </c>
      <c r="AE2560" s="1" t="s">
        <v>8582</v>
      </c>
      <c r="AF2560" s="1" t="s">
        <v>11514</v>
      </c>
      <c r="AG2560" s="1" t="s">
        <v>11711</v>
      </c>
      <c r="AH2560" s="1" t="s">
        <v>365</v>
      </c>
      <c r="AI2560" s="1" t="s">
        <v>8671</v>
      </c>
      <c r="BB2560" s="1" t="s">
        <v>181</v>
      </c>
      <c r="BC2560" s="1" t="s">
        <v>6448</v>
      </c>
      <c r="BD2560" s="1" t="s">
        <v>14005</v>
      </c>
      <c r="BE2560" s="1" t="s">
        <v>14006</v>
      </c>
      <c r="BF2560" s="1" t="s">
        <v>11491</v>
      </c>
    </row>
    <row r="2561" spans="1:72" ht="13.5" customHeight="1">
      <c r="A2561" s="7" t="str">
        <f>HYPERLINK("http://kyu.snu.ac.kr/sdhj/index.jsp?type=hj/GK14611_00IM0001_097a.jpg","1738_수남면_097a")</f>
        <v>1738_수남면_097a</v>
      </c>
      <c r="B2561" s="2">
        <v>1738</v>
      </c>
      <c r="C2561" s="2" t="s">
        <v>12735</v>
      </c>
      <c r="D2561" s="2" t="s">
        <v>12736</v>
      </c>
      <c r="E2561" s="2">
        <v>2560</v>
      </c>
      <c r="F2561" s="1">
        <v>9</v>
      </c>
      <c r="G2561" s="1" t="s">
        <v>3874</v>
      </c>
      <c r="H2561" s="1" t="s">
        <v>6270</v>
      </c>
      <c r="I2561" s="1">
        <v>8</v>
      </c>
      <c r="L2561" s="1">
        <v>5</v>
      </c>
      <c r="M2561" s="1" t="s">
        <v>12296</v>
      </c>
      <c r="N2561" s="1" t="s">
        <v>12297</v>
      </c>
      <c r="T2561" s="1" t="s">
        <v>13500</v>
      </c>
      <c r="U2561" s="1" t="s">
        <v>241</v>
      </c>
      <c r="V2561" s="1" t="s">
        <v>6447</v>
      </c>
      <c r="Y2561" s="1" t="s">
        <v>4265</v>
      </c>
      <c r="Z2561" s="1" t="s">
        <v>7416</v>
      </c>
      <c r="AC2561" s="1">
        <v>9</v>
      </c>
      <c r="AD2561" s="1" t="s">
        <v>171</v>
      </c>
      <c r="AE2561" s="1" t="s">
        <v>8560</v>
      </c>
      <c r="AF2561" s="1" t="s">
        <v>417</v>
      </c>
      <c r="AG2561" s="1" t="s">
        <v>8591</v>
      </c>
      <c r="AH2561" s="1" t="s">
        <v>126</v>
      </c>
      <c r="AI2561" s="1" t="s">
        <v>8691</v>
      </c>
      <c r="AT2561" s="1" t="s">
        <v>241</v>
      </c>
      <c r="AU2561" s="1" t="s">
        <v>6447</v>
      </c>
      <c r="AV2561" s="1" t="s">
        <v>1461</v>
      </c>
      <c r="AW2561" s="1" t="s">
        <v>7020</v>
      </c>
      <c r="BB2561" s="1" t="s">
        <v>483</v>
      </c>
      <c r="BC2561" s="1" t="s">
        <v>8801</v>
      </c>
      <c r="BF2561" s="1" t="s">
        <v>11491</v>
      </c>
    </row>
    <row r="2562" spans="1:72" ht="13.5" customHeight="1">
      <c r="A2562" s="7" t="str">
        <f>HYPERLINK("http://kyu.snu.ac.kr/sdhj/index.jsp?type=hj/GK14611_00IM0001_097a.jpg","1738_수남면_097a")</f>
        <v>1738_수남면_097a</v>
      </c>
      <c r="B2562" s="2">
        <v>1738</v>
      </c>
      <c r="C2562" s="2" t="s">
        <v>12735</v>
      </c>
      <c r="D2562" s="2" t="s">
        <v>12736</v>
      </c>
      <c r="E2562" s="2">
        <v>2561</v>
      </c>
      <c r="F2562" s="1">
        <v>9</v>
      </c>
      <c r="G2562" s="1" t="s">
        <v>3874</v>
      </c>
      <c r="H2562" s="1" t="s">
        <v>6270</v>
      </c>
      <c r="I2562" s="1">
        <v>9</v>
      </c>
      <c r="J2562" s="1" t="s">
        <v>4266</v>
      </c>
      <c r="K2562" s="1" t="s">
        <v>11806</v>
      </c>
      <c r="L2562" s="1">
        <v>1</v>
      </c>
      <c r="M2562" s="1" t="s">
        <v>12298</v>
      </c>
      <c r="N2562" s="1" t="s">
        <v>12299</v>
      </c>
      <c r="T2562" s="1" t="s">
        <v>14007</v>
      </c>
      <c r="U2562" s="1" t="s">
        <v>79</v>
      </c>
      <c r="V2562" s="1" t="s">
        <v>6493</v>
      </c>
      <c r="W2562" s="1" t="s">
        <v>526</v>
      </c>
      <c r="X2562" s="1" t="s">
        <v>6712</v>
      </c>
      <c r="Y2562" s="1" t="s">
        <v>4267</v>
      </c>
      <c r="Z2562" s="1" t="s">
        <v>7415</v>
      </c>
      <c r="AC2562" s="1">
        <v>60</v>
      </c>
      <c r="AD2562" s="1" t="s">
        <v>40</v>
      </c>
      <c r="AE2562" s="1" t="s">
        <v>8541</v>
      </c>
      <c r="AJ2562" s="1" t="s">
        <v>17</v>
      </c>
      <c r="AK2562" s="1" t="s">
        <v>8760</v>
      </c>
      <c r="AL2562" s="1" t="s">
        <v>103</v>
      </c>
      <c r="AM2562" s="1" t="s">
        <v>8747</v>
      </c>
      <c r="AT2562" s="1" t="s">
        <v>119</v>
      </c>
      <c r="AU2562" s="1" t="s">
        <v>8868</v>
      </c>
      <c r="AV2562" s="1" t="s">
        <v>4268</v>
      </c>
      <c r="AW2562" s="1" t="s">
        <v>7269</v>
      </c>
      <c r="BG2562" s="1" t="s">
        <v>46</v>
      </c>
      <c r="BH2562" s="1" t="s">
        <v>6649</v>
      </c>
      <c r="BI2562" s="1" t="s">
        <v>6213</v>
      </c>
      <c r="BJ2562" s="1" t="s">
        <v>9866</v>
      </c>
      <c r="BK2562" s="1" t="s">
        <v>46</v>
      </c>
      <c r="BL2562" s="1" t="s">
        <v>6649</v>
      </c>
      <c r="BM2562" s="1" t="s">
        <v>1487</v>
      </c>
      <c r="BN2562" s="1" t="s">
        <v>7537</v>
      </c>
      <c r="BO2562" s="1" t="s">
        <v>3349</v>
      </c>
      <c r="BP2562" s="1" t="s">
        <v>9683</v>
      </c>
      <c r="BQ2562" s="1" t="s">
        <v>4269</v>
      </c>
      <c r="BR2562" s="1" t="s">
        <v>11229</v>
      </c>
      <c r="BS2562" s="1" t="s">
        <v>50</v>
      </c>
      <c r="BT2562" s="1" t="s">
        <v>11050</v>
      </c>
    </row>
    <row r="2563" spans="1:72" ht="13.5" customHeight="1">
      <c r="A2563" s="7" t="str">
        <f>HYPERLINK("http://kyu.snu.ac.kr/sdhj/index.jsp?type=hj/GK14611_00IM0001_097a.jpg","1738_수남면_097a")</f>
        <v>1738_수남면_097a</v>
      </c>
      <c r="B2563" s="2">
        <v>1738</v>
      </c>
      <c r="C2563" s="2" t="s">
        <v>13000</v>
      </c>
      <c r="D2563" s="2" t="s">
        <v>13001</v>
      </c>
      <c r="E2563" s="2">
        <v>2562</v>
      </c>
      <c r="F2563" s="1">
        <v>9</v>
      </c>
      <c r="G2563" s="1" t="s">
        <v>3874</v>
      </c>
      <c r="H2563" s="1" t="s">
        <v>6270</v>
      </c>
      <c r="I2563" s="1">
        <v>9</v>
      </c>
      <c r="L2563" s="1">
        <v>2</v>
      </c>
      <c r="M2563" s="1" t="s">
        <v>4266</v>
      </c>
      <c r="N2563" s="1" t="s">
        <v>11806</v>
      </c>
      <c r="T2563" s="1" t="s">
        <v>13846</v>
      </c>
      <c r="U2563" s="1" t="s">
        <v>1806</v>
      </c>
      <c r="V2563" s="1" t="s">
        <v>6507</v>
      </c>
      <c r="W2563" s="1" t="s">
        <v>153</v>
      </c>
      <c r="X2563" s="1" t="s">
        <v>6765</v>
      </c>
      <c r="Y2563" s="1" t="s">
        <v>4270</v>
      </c>
      <c r="Z2563" s="1" t="s">
        <v>7414</v>
      </c>
      <c r="AC2563" s="1">
        <v>28</v>
      </c>
      <c r="AD2563" s="1" t="s">
        <v>516</v>
      </c>
      <c r="AE2563" s="1" t="s">
        <v>8567</v>
      </c>
      <c r="AT2563" s="1" t="s">
        <v>46</v>
      </c>
      <c r="AU2563" s="1" t="s">
        <v>6649</v>
      </c>
      <c r="AV2563" s="1" t="s">
        <v>1508</v>
      </c>
      <c r="AW2563" s="1" t="s">
        <v>8248</v>
      </c>
      <c r="BG2563" s="1" t="s">
        <v>46</v>
      </c>
      <c r="BH2563" s="1" t="s">
        <v>6649</v>
      </c>
      <c r="BI2563" s="1" t="s">
        <v>2373</v>
      </c>
      <c r="BJ2563" s="1" t="s">
        <v>7990</v>
      </c>
      <c r="BK2563" s="1" t="s">
        <v>81</v>
      </c>
      <c r="BL2563" s="1" t="s">
        <v>8866</v>
      </c>
      <c r="BM2563" s="1" t="s">
        <v>4191</v>
      </c>
      <c r="BN2563" s="1" t="s">
        <v>7707</v>
      </c>
      <c r="BO2563" s="1" t="s">
        <v>81</v>
      </c>
      <c r="BP2563" s="1" t="s">
        <v>8866</v>
      </c>
      <c r="BQ2563" s="1" t="s">
        <v>4184</v>
      </c>
      <c r="BR2563" s="1" t="s">
        <v>11083</v>
      </c>
      <c r="BS2563" s="1" t="s">
        <v>126</v>
      </c>
      <c r="BT2563" s="1" t="s">
        <v>8691</v>
      </c>
    </row>
    <row r="2564" spans="1:72" ht="13.5" customHeight="1">
      <c r="A2564" s="7" t="str">
        <f>HYPERLINK("http://kyu.snu.ac.kr/sdhj/index.jsp?type=hj/GK14611_00IM0001_097a.jpg","1738_수남면_097a")</f>
        <v>1738_수남면_097a</v>
      </c>
      <c r="B2564" s="2">
        <v>1738</v>
      </c>
      <c r="C2564" s="2" t="s">
        <v>12689</v>
      </c>
      <c r="D2564" s="2" t="s">
        <v>12680</v>
      </c>
      <c r="E2564" s="2">
        <v>2563</v>
      </c>
      <c r="F2564" s="1">
        <v>9</v>
      </c>
      <c r="G2564" s="1" t="s">
        <v>3874</v>
      </c>
      <c r="H2564" s="1" t="s">
        <v>6270</v>
      </c>
      <c r="I2564" s="1">
        <v>9</v>
      </c>
      <c r="L2564" s="1">
        <v>2</v>
      </c>
      <c r="M2564" s="1" t="s">
        <v>4266</v>
      </c>
      <c r="N2564" s="1" t="s">
        <v>11806</v>
      </c>
      <c r="S2564" s="1" t="s">
        <v>51</v>
      </c>
      <c r="T2564" s="1" t="s">
        <v>6364</v>
      </c>
      <c r="W2564" s="1" t="s">
        <v>169</v>
      </c>
      <c r="X2564" s="1" t="s">
        <v>6718</v>
      </c>
      <c r="Y2564" s="1" t="s">
        <v>10</v>
      </c>
      <c r="Z2564" s="1" t="s">
        <v>6747</v>
      </c>
      <c r="AC2564" s="1">
        <v>30</v>
      </c>
      <c r="AD2564" s="1" t="s">
        <v>312</v>
      </c>
      <c r="AE2564" s="1" t="s">
        <v>8552</v>
      </c>
      <c r="AJ2564" s="1" t="s">
        <v>17</v>
      </c>
      <c r="AK2564" s="1" t="s">
        <v>8760</v>
      </c>
      <c r="AL2564" s="1" t="s">
        <v>207</v>
      </c>
      <c r="AM2564" s="1" t="s">
        <v>8740</v>
      </c>
      <c r="AT2564" s="1" t="s">
        <v>46</v>
      </c>
      <c r="AU2564" s="1" t="s">
        <v>6649</v>
      </c>
      <c r="AV2564" s="1" t="s">
        <v>4271</v>
      </c>
      <c r="AW2564" s="1" t="s">
        <v>9153</v>
      </c>
      <c r="BG2564" s="1" t="s">
        <v>46</v>
      </c>
      <c r="BH2564" s="1" t="s">
        <v>6649</v>
      </c>
      <c r="BI2564" s="1" t="s">
        <v>4272</v>
      </c>
      <c r="BJ2564" s="1" t="s">
        <v>6805</v>
      </c>
      <c r="BK2564" s="1" t="s">
        <v>81</v>
      </c>
      <c r="BL2564" s="1" t="s">
        <v>8866</v>
      </c>
      <c r="BM2564" s="1" t="s">
        <v>4273</v>
      </c>
      <c r="BN2564" s="1" t="s">
        <v>6709</v>
      </c>
      <c r="BO2564" s="1" t="s">
        <v>81</v>
      </c>
      <c r="BP2564" s="1" t="s">
        <v>8866</v>
      </c>
      <c r="BQ2564" s="1" t="s">
        <v>4274</v>
      </c>
      <c r="BR2564" s="1" t="s">
        <v>10746</v>
      </c>
      <c r="BS2564" s="1" t="s">
        <v>372</v>
      </c>
      <c r="BT2564" s="1" t="s">
        <v>8664</v>
      </c>
    </row>
    <row r="2565" spans="1:72" ht="13.5" customHeight="1">
      <c r="A2565" s="7" t="str">
        <f>HYPERLINK("http://kyu.snu.ac.kr/sdhj/index.jsp?type=hj/GK14611_00IM0001_097a.jpg","1738_수남면_097a")</f>
        <v>1738_수남면_097a</v>
      </c>
      <c r="B2565" s="2">
        <v>1738</v>
      </c>
      <c r="C2565" s="2" t="s">
        <v>13508</v>
      </c>
      <c r="D2565" s="2" t="s">
        <v>13509</v>
      </c>
      <c r="E2565" s="2">
        <v>2564</v>
      </c>
      <c r="F2565" s="1">
        <v>9</v>
      </c>
      <c r="G2565" s="1" t="s">
        <v>3874</v>
      </c>
      <c r="H2565" s="1" t="s">
        <v>6270</v>
      </c>
      <c r="I2565" s="1">
        <v>9</v>
      </c>
      <c r="L2565" s="1">
        <v>2</v>
      </c>
      <c r="M2565" s="1" t="s">
        <v>4266</v>
      </c>
      <c r="N2565" s="1" t="s">
        <v>11806</v>
      </c>
      <c r="S2565" s="1" t="s">
        <v>83</v>
      </c>
      <c r="T2565" s="1" t="s">
        <v>6369</v>
      </c>
      <c r="U2565" s="1" t="s">
        <v>136</v>
      </c>
      <c r="V2565" s="1" t="s">
        <v>6575</v>
      </c>
      <c r="W2565" s="1" t="s">
        <v>4275</v>
      </c>
      <c r="X2565" s="1" t="s">
        <v>6752</v>
      </c>
      <c r="Y2565" s="1" t="s">
        <v>4276</v>
      </c>
      <c r="Z2565" s="1" t="s">
        <v>7413</v>
      </c>
      <c r="AC2565" s="1">
        <v>15</v>
      </c>
      <c r="AD2565" s="1" t="s">
        <v>379</v>
      </c>
      <c r="AE2565" s="1" t="s">
        <v>8553</v>
      </c>
      <c r="AF2565" s="1" t="s">
        <v>789</v>
      </c>
      <c r="AG2565" s="1" t="s">
        <v>8594</v>
      </c>
    </row>
    <row r="2566" spans="1:72" ht="13.5" customHeight="1">
      <c r="A2566" s="7" t="str">
        <f>HYPERLINK("http://kyu.snu.ac.kr/sdhj/index.jsp?type=hj/GK14611_00IM0001_097a.jpg","1738_수남면_097a")</f>
        <v>1738_수남면_097a</v>
      </c>
      <c r="B2566" s="2">
        <v>1738</v>
      </c>
      <c r="C2566" s="2" t="s">
        <v>12874</v>
      </c>
      <c r="D2566" s="2" t="s">
        <v>12875</v>
      </c>
      <c r="E2566" s="2">
        <v>2565</v>
      </c>
      <c r="F2566" s="1">
        <v>9</v>
      </c>
      <c r="G2566" s="1" t="s">
        <v>3874</v>
      </c>
      <c r="H2566" s="1" t="s">
        <v>6270</v>
      </c>
      <c r="I2566" s="1">
        <v>9</v>
      </c>
      <c r="L2566" s="1">
        <v>3</v>
      </c>
      <c r="M2566" s="1" t="s">
        <v>12300</v>
      </c>
      <c r="N2566" s="1" t="s">
        <v>12301</v>
      </c>
      <c r="T2566" s="1" t="s">
        <v>12942</v>
      </c>
      <c r="U2566" s="1" t="s">
        <v>844</v>
      </c>
      <c r="V2566" s="1" t="s">
        <v>6445</v>
      </c>
      <c r="W2566" s="1" t="s">
        <v>438</v>
      </c>
      <c r="X2566" s="1" t="s">
        <v>6710</v>
      </c>
      <c r="Y2566" s="1" t="s">
        <v>53</v>
      </c>
      <c r="Z2566" s="1" t="s">
        <v>6773</v>
      </c>
      <c r="AC2566" s="1">
        <v>59</v>
      </c>
      <c r="AD2566" s="1" t="s">
        <v>154</v>
      </c>
      <c r="AE2566" s="1" t="s">
        <v>8577</v>
      </c>
      <c r="AJ2566" s="1" t="s">
        <v>17</v>
      </c>
      <c r="AK2566" s="1" t="s">
        <v>8760</v>
      </c>
      <c r="AL2566" s="1" t="s">
        <v>372</v>
      </c>
      <c r="AM2566" s="1" t="s">
        <v>8664</v>
      </c>
      <c r="AT2566" s="1" t="s">
        <v>121</v>
      </c>
      <c r="AU2566" s="1" t="s">
        <v>11052</v>
      </c>
      <c r="AV2566" s="1" t="s">
        <v>4277</v>
      </c>
      <c r="AW2566" s="1" t="s">
        <v>14008</v>
      </c>
      <c r="BG2566" s="1" t="s">
        <v>121</v>
      </c>
      <c r="BH2566" s="1" t="s">
        <v>11052</v>
      </c>
      <c r="BI2566" s="1" t="s">
        <v>1102</v>
      </c>
      <c r="BJ2566" s="1" t="s">
        <v>8358</v>
      </c>
      <c r="BK2566" s="1" t="s">
        <v>46</v>
      </c>
      <c r="BL2566" s="1" t="s">
        <v>6649</v>
      </c>
      <c r="BM2566" s="1" t="s">
        <v>3859</v>
      </c>
      <c r="BN2566" s="1" t="s">
        <v>8298</v>
      </c>
      <c r="BO2566" s="1" t="s">
        <v>46</v>
      </c>
      <c r="BP2566" s="1" t="s">
        <v>6649</v>
      </c>
      <c r="BQ2566" s="1" t="s">
        <v>4278</v>
      </c>
      <c r="BR2566" s="1" t="s">
        <v>11268</v>
      </c>
      <c r="BS2566" s="1" t="s">
        <v>285</v>
      </c>
      <c r="BT2566" s="1" t="s">
        <v>8520</v>
      </c>
    </row>
    <row r="2567" spans="1:72" ht="13.5" customHeight="1">
      <c r="A2567" s="7" t="str">
        <f>HYPERLINK("http://kyu.snu.ac.kr/sdhj/index.jsp?type=hj/GK14611_00IM0001_097a.jpg","1738_수남면_097a")</f>
        <v>1738_수남면_097a</v>
      </c>
      <c r="B2567" s="2">
        <v>1738</v>
      </c>
      <c r="C2567" s="2" t="s">
        <v>13535</v>
      </c>
      <c r="D2567" s="2" t="s">
        <v>13536</v>
      </c>
      <c r="E2567" s="2">
        <v>2566</v>
      </c>
      <c r="F2567" s="1">
        <v>9</v>
      </c>
      <c r="G2567" s="1" t="s">
        <v>3874</v>
      </c>
      <c r="H2567" s="1" t="s">
        <v>6270</v>
      </c>
      <c r="I2567" s="1">
        <v>9</v>
      </c>
      <c r="L2567" s="1">
        <v>4</v>
      </c>
      <c r="M2567" s="1" t="s">
        <v>12302</v>
      </c>
      <c r="N2567" s="1" t="s">
        <v>12303</v>
      </c>
      <c r="Q2567" s="1" t="s">
        <v>4279</v>
      </c>
      <c r="R2567" s="1" t="s">
        <v>6352</v>
      </c>
      <c r="T2567" s="1" t="s">
        <v>12724</v>
      </c>
      <c r="U2567" s="1" t="s">
        <v>755</v>
      </c>
      <c r="V2567" s="1" t="s">
        <v>6594</v>
      </c>
      <c r="W2567" s="1" t="s">
        <v>386</v>
      </c>
      <c r="X2567" s="1" t="s">
        <v>6728</v>
      </c>
      <c r="Y2567" s="1" t="s">
        <v>4280</v>
      </c>
      <c r="Z2567" s="1" t="s">
        <v>7412</v>
      </c>
      <c r="AC2567" s="1">
        <v>59</v>
      </c>
      <c r="AD2567" s="1" t="s">
        <v>154</v>
      </c>
      <c r="AE2567" s="1" t="s">
        <v>8577</v>
      </c>
      <c r="AJ2567" s="1" t="s">
        <v>17</v>
      </c>
      <c r="AK2567" s="1" t="s">
        <v>8760</v>
      </c>
      <c r="AL2567" s="1" t="s">
        <v>103</v>
      </c>
      <c r="AM2567" s="1" t="s">
        <v>8747</v>
      </c>
      <c r="AT2567" s="1" t="s">
        <v>81</v>
      </c>
      <c r="AU2567" s="1" t="s">
        <v>8866</v>
      </c>
      <c r="AV2567" s="1" t="s">
        <v>4281</v>
      </c>
      <c r="AW2567" s="1" t="s">
        <v>9152</v>
      </c>
      <c r="BG2567" s="1" t="s">
        <v>81</v>
      </c>
      <c r="BH2567" s="1" t="s">
        <v>8866</v>
      </c>
      <c r="BI2567" s="1" t="s">
        <v>4282</v>
      </c>
      <c r="BJ2567" s="1" t="s">
        <v>9802</v>
      </c>
      <c r="BK2567" s="1" t="s">
        <v>81</v>
      </c>
      <c r="BL2567" s="1" t="s">
        <v>8866</v>
      </c>
      <c r="BM2567" s="1" t="s">
        <v>4283</v>
      </c>
      <c r="BN2567" s="1" t="s">
        <v>9810</v>
      </c>
      <c r="BO2567" s="1" t="s">
        <v>81</v>
      </c>
      <c r="BP2567" s="1" t="s">
        <v>8866</v>
      </c>
      <c r="BQ2567" s="1" t="s">
        <v>4284</v>
      </c>
      <c r="BR2567" s="1" t="s">
        <v>10745</v>
      </c>
      <c r="BS2567" s="1" t="s">
        <v>41</v>
      </c>
      <c r="BT2567" s="1" t="s">
        <v>8676</v>
      </c>
    </row>
    <row r="2568" spans="1:72" ht="13.5" customHeight="1">
      <c r="A2568" s="7" t="str">
        <f>HYPERLINK("http://kyu.snu.ac.kr/sdhj/index.jsp?type=hj/GK14611_00IM0001_097a.jpg","1738_수남면_097a")</f>
        <v>1738_수남면_097a</v>
      </c>
      <c r="B2568" s="2">
        <v>1738</v>
      </c>
      <c r="C2568" s="2" t="s">
        <v>12792</v>
      </c>
      <c r="D2568" s="2" t="s">
        <v>12678</v>
      </c>
      <c r="E2568" s="2">
        <v>2567</v>
      </c>
      <c r="F2568" s="1">
        <v>9</v>
      </c>
      <c r="G2568" s="1" t="s">
        <v>3874</v>
      </c>
      <c r="H2568" s="1" t="s">
        <v>6270</v>
      </c>
      <c r="I2568" s="1">
        <v>9</v>
      </c>
      <c r="L2568" s="1">
        <v>4</v>
      </c>
      <c r="M2568" s="1" t="s">
        <v>12302</v>
      </c>
      <c r="N2568" s="1" t="s">
        <v>12303</v>
      </c>
      <c r="S2568" s="1" t="s">
        <v>51</v>
      </c>
      <c r="T2568" s="1" t="s">
        <v>6364</v>
      </c>
      <c r="W2568" s="1" t="s">
        <v>153</v>
      </c>
      <c r="X2568" s="1" t="s">
        <v>6765</v>
      </c>
      <c r="Y2568" s="1" t="s">
        <v>170</v>
      </c>
      <c r="Z2568" s="1" t="s">
        <v>6819</v>
      </c>
      <c r="AC2568" s="1">
        <v>41</v>
      </c>
      <c r="AD2568" s="1" t="s">
        <v>411</v>
      </c>
      <c r="AE2568" s="1" t="s">
        <v>7912</v>
      </c>
      <c r="AJ2568" s="1" t="s">
        <v>173</v>
      </c>
      <c r="AK2568" s="1" t="s">
        <v>8258</v>
      </c>
      <c r="AL2568" s="1" t="s">
        <v>50</v>
      </c>
      <c r="AM2568" s="1" t="s">
        <v>11050</v>
      </c>
      <c r="AT2568" s="1" t="s">
        <v>81</v>
      </c>
      <c r="AU2568" s="1" t="s">
        <v>8866</v>
      </c>
      <c r="AV2568" s="1" t="s">
        <v>4285</v>
      </c>
      <c r="AW2568" s="1" t="s">
        <v>9151</v>
      </c>
      <c r="BG2568" s="1" t="s">
        <v>81</v>
      </c>
      <c r="BH2568" s="1" t="s">
        <v>8866</v>
      </c>
      <c r="BI2568" s="1" t="s">
        <v>4286</v>
      </c>
      <c r="BJ2568" s="1" t="s">
        <v>9283</v>
      </c>
      <c r="BK2568" s="1" t="s">
        <v>81</v>
      </c>
      <c r="BL2568" s="1" t="s">
        <v>8866</v>
      </c>
      <c r="BM2568" s="1" t="s">
        <v>4287</v>
      </c>
      <c r="BN2568" s="1" t="s">
        <v>10322</v>
      </c>
      <c r="BO2568" s="1" t="s">
        <v>81</v>
      </c>
      <c r="BP2568" s="1" t="s">
        <v>8866</v>
      </c>
      <c r="BQ2568" s="1" t="s">
        <v>4288</v>
      </c>
      <c r="BR2568" s="1" t="s">
        <v>10744</v>
      </c>
      <c r="BS2568" s="1" t="s">
        <v>146</v>
      </c>
      <c r="BT2568" s="1" t="s">
        <v>8757</v>
      </c>
    </row>
    <row r="2569" spans="1:72" ht="13.5" customHeight="1">
      <c r="A2569" s="7" t="str">
        <f>HYPERLINK("http://kyu.snu.ac.kr/sdhj/index.jsp?type=hj/GK14611_00IM0001_097a.jpg","1738_수남면_097a")</f>
        <v>1738_수남면_097a</v>
      </c>
      <c r="B2569" s="2">
        <v>1738</v>
      </c>
      <c r="C2569" s="2" t="s">
        <v>12782</v>
      </c>
      <c r="D2569" s="2" t="s">
        <v>12783</v>
      </c>
      <c r="E2569" s="2">
        <v>2568</v>
      </c>
      <c r="F2569" s="1">
        <v>9</v>
      </c>
      <c r="G2569" s="1" t="s">
        <v>3874</v>
      </c>
      <c r="H2569" s="1" t="s">
        <v>6270</v>
      </c>
      <c r="I2569" s="1">
        <v>9</v>
      </c>
      <c r="L2569" s="1">
        <v>4</v>
      </c>
      <c r="M2569" s="1" t="s">
        <v>12302</v>
      </c>
      <c r="N2569" s="1" t="s">
        <v>12303</v>
      </c>
      <c r="S2569" s="1" t="s">
        <v>152</v>
      </c>
      <c r="T2569" s="1" t="s">
        <v>6372</v>
      </c>
      <c r="W2569" s="1" t="s">
        <v>398</v>
      </c>
      <c r="X2569" s="1" t="s">
        <v>6423</v>
      </c>
      <c r="Y2569" s="1" t="s">
        <v>10</v>
      </c>
      <c r="Z2569" s="1" t="s">
        <v>6747</v>
      </c>
      <c r="AC2569" s="1">
        <v>82</v>
      </c>
      <c r="AD2569" s="1" t="s">
        <v>199</v>
      </c>
      <c r="AE2569" s="1" t="s">
        <v>8564</v>
      </c>
    </row>
    <row r="2570" spans="1:72" ht="13.5" customHeight="1">
      <c r="A2570" s="7" t="str">
        <f>HYPERLINK("http://kyu.snu.ac.kr/sdhj/index.jsp?type=hj/GK14611_00IM0001_097a.jpg","1738_수남면_097a")</f>
        <v>1738_수남면_097a</v>
      </c>
      <c r="B2570" s="2">
        <v>1738</v>
      </c>
      <c r="C2570" s="2" t="s">
        <v>12727</v>
      </c>
      <c r="D2570" s="2" t="s">
        <v>12728</v>
      </c>
      <c r="E2570" s="2">
        <v>2569</v>
      </c>
      <c r="F2570" s="1">
        <v>9</v>
      </c>
      <c r="G2570" s="1" t="s">
        <v>3874</v>
      </c>
      <c r="H2570" s="1" t="s">
        <v>6270</v>
      </c>
      <c r="I2570" s="1">
        <v>9</v>
      </c>
      <c r="L2570" s="1">
        <v>5</v>
      </c>
      <c r="M2570" s="1" t="s">
        <v>12304</v>
      </c>
      <c r="N2570" s="1" t="s">
        <v>12305</v>
      </c>
      <c r="T2570" s="1" t="s">
        <v>12948</v>
      </c>
      <c r="U2570" s="1" t="s">
        <v>1276</v>
      </c>
      <c r="V2570" s="1" t="s">
        <v>6479</v>
      </c>
      <c r="W2570" s="1" t="s">
        <v>66</v>
      </c>
      <c r="X2570" s="1" t="s">
        <v>11719</v>
      </c>
      <c r="Y2570" s="1" t="s">
        <v>4289</v>
      </c>
      <c r="Z2570" s="1" t="s">
        <v>7411</v>
      </c>
      <c r="AC2570" s="1">
        <v>66</v>
      </c>
      <c r="AD2570" s="1" t="s">
        <v>130</v>
      </c>
      <c r="AE2570" s="1" t="s">
        <v>8580</v>
      </c>
      <c r="AJ2570" s="1" t="s">
        <v>17</v>
      </c>
      <c r="AK2570" s="1" t="s">
        <v>8760</v>
      </c>
      <c r="AL2570" s="1" t="s">
        <v>372</v>
      </c>
      <c r="AM2570" s="1" t="s">
        <v>8664</v>
      </c>
      <c r="AT2570" s="1" t="s">
        <v>46</v>
      </c>
      <c r="AU2570" s="1" t="s">
        <v>6649</v>
      </c>
      <c r="AV2570" s="1" t="s">
        <v>4290</v>
      </c>
      <c r="AW2570" s="1" t="s">
        <v>9150</v>
      </c>
      <c r="BG2570" s="1" t="s">
        <v>121</v>
      </c>
      <c r="BH2570" s="1" t="s">
        <v>11052</v>
      </c>
      <c r="BI2570" s="1" t="s">
        <v>1393</v>
      </c>
      <c r="BJ2570" s="1" t="s">
        <v>9062</v>
      </c>
      <c r="BK2570" s="1" t="s">
        <v>121</v>
      </c>
      <c r="BL2570" s="1" t="s">
        <v>11052</v>
      </c>
      <c r="BM2570" s="1" t="s">
        <v>4291</v>
      </c>
      <c r="BN2570" s="1" t="s">
        <v>8999</v>
      </c>
      <c r="BO2570" s="1" t="s">
        <v>46</v>
      </c>
      <c r="BP2570" s="1" t="s">
        <v>6649</v>
      </c>
      <c r="BQ2570" s="1" t="s">
        <v>4292</v>
      </c>
      <c r="BR2570" s="1" t="s">
        <v>10743</v>
      </c>
      <c r="BS2570" s="1" t="s">
        <v>582</v>
      </c>
      <c r="BT2570" s="1" t="s">
        <v>6897</v>
      </c>
    </row>
    <row r="2571" spans="1:72" ht="13.5" customHeight="1">
      <c r="A2571" s="7" t="str">
        <f>HYPERLINK("http://kyu.snu.ac.kr/sdhj/index.jsp?type=hj/GK14611_00IM0001_097a.jpg","1738_수남면_097a")</f>
        <v>1738_수남면_097a</v>
      </c>
      <c r="B2571" s="2">
        <v>1738</v>
      </c>
      <c r="C2571" s="2" t="s">
        <v>12946</v>
      </c>
      <c r="D2571" s="2" t="s">
        <v>12947</v>
      </c>
      <c r="E2571" s="2">
        <v>2570</v>
      </c>
      <c r="F2571" s="1">
        <v>9</v>
      </c>
      <c r="G2571" s="1" t="s">
        <v>3874</v>
      </c>
      <c r="H2571" s="1" t="s">
        <v>6270</v>
      </c>
      <c r="I2571" s="1">
        <v>10</v>
      </c>
      <c r="J2571" s="1" t="s">
        <v>4293</v>
      </c>
      <c r="K2571" s="1" t="s">
        <v>6303</v>
      </c>
      <c r="L2571" s="1">
        <v>1</v>
      </c>
      <c r="M2571" s="1" t="s">
        <v>12306</v>
      </c>
      <c r="N2571" s="1" t="s">
        <v>12307</v>
      </c>
      <c r="O2571" s="1" t="s">
        <v>6</v>
      </c>
      <c r="P2571" s="1" t="s">
        <v>6347</v>
      </c>
      <c r="T2571" s="1" t="s">
        <v>13002</v>
      </c>
      <c r="W2571" s="1" t="s">
        <v>66</v>
      </c>
      <c r="X2571" s="1" t="s">
        <v>11719</v>
      </c>
      <c r="Y2571" s="1" t="s">
        <v>971</v>
      </c>
      <c r="Z2571" s="1" t="s">
        <v>7410</v>
      </c>
      <c r="AC2571" s="1">
        <v>75</v>
      </c>
      <c r="AD2571" s="1" t="s">
        <v>379</v>
      </c>
      <c r="AE2571" s="1" t="s">
        <v>8553</v>
      </c>
      <c r="AJ2571" s="1" t="s">
        <v>17</v>
      </c>
      <c r="AK2571" s="1" t="s">
        <v>8760</v>
      </c>
      <c r="AL2571" s="1" t="s">
        <v>55</v>
      </c>
      <c r="AM2571" s="1" t="s">
        <v>8766</v>
      </c>
      <c r="AT2571" s="1" t="s">
        <v>121</v>
      </c>
      <c r="AU2571" s="1" t="s">
        <v>11052</v>
      </c>
      <c r="AV2571" s="1" t="s">
        <v>4294</v>
      </c>
      <c r="AW2571" s="1" t="s">
        <v>8969</v>
      </c>
      <c r="BG2571" s="1" t="s">
        <v>121</v>
      </c>
      <c r="BH2571" s="1" t="s">
        <v>11052</v>
      </c>
      <c r="BI2571" s="1" t="s">
        <v>1923</v>
      </c>
      <c r="BJ2571" s="1" t="s">
        <v>8148</v>
      </c>
      <c r="BK2571" s="1" t="s">
        <v>46</v>
      </c>
      <c r="BL2571" s="1" t="s">
        <v>6649</v>
      </c>
      <c r="BM2571" s="1" t="s">
        <v>12734</v>
      </c>
      <c r="BN2571" s="1" t="s">
        <v>11483</v>
      </c>
      <c r="BQ2571" s="1" t="s">
        <v>4295</v>
      </c>
      <c r="BR2571" s="1" t="s">
        <v>11091</v>
      </c>
      <c r="BS2571" s="1" t="s">
        <v>50</v>
      </c>
      <c r="BT2571" s="1" t="s">
        <v>11050</v>
      </c>
    </row>
    <row r="2572" spans="1:72" ht="13.5" customHeight="1">
      <c r="A2572" s="7" t="str">
        <f>HYPERLINK("http://kyu.snu.ac.kr/sdhj/index.jsp?type=hj/GK14611_00IM0001_097a.jpg","1738_수남면_097a")</f>
        <v>1738_수남면_097a</v>
      </c>
      <c r="B2572" s="2">
        <v>1738</v>
      </c>
      <c r="C2572" s="2" t="s">
        <v>12689</v>
      </c>
      <c r="D2572" s="2" t="s">
        <v>12680</v>
      </c>
      <c r="E2572" s="2">
        <v>2571</v>
      </c>
      <c r="F2572" s="1">
        <v>9</v>
      </c>
      <c r="G2572" s="1" t="s">
        <v>3874</v>
      </c>
      <c r="H2572" s="1" t="s">
        <v>6270</v>
      </c>
      <c r="I2572" s="1">
        <v>10</v>
      </c>
      <c r="L2572" s="1">
        <v>1</v>
      </c>
      <c r="M2572" s="1" t="s">
        <v>12306</v>
      </c>
      <c r="N2572" s="1" t="s">
        <v>12307</v>
      </c>
      <c r="S2572" s="1" t="s">
        <v>51</v>
      </c>
      <c r="T2572" s="1" t="s">
        <v>6364</v>
      </c>
      <c r="W2572" s="1" t="s">
        <v>1066</v>
      </c>
      <c r="X2572" s="1" t="s">
        <v>6723</v>
      </c>
      <c r="Y2572" s="1" t="s">
        <v>53</v>
      </c>
      <c r="Z2572" s="1" t="s">
        <v>6773</v>
      </c>
      <c r="AC2572" s="1">
        <v>79</v>
      </c>
      <c r="AD2572" s="1" t="s">
        <v>275</v>
      </c>
      <c r="AE2572" s="1" t="s">
        <v>8558</v>
      </c>
      <c r="AJ2572" s="1" t="s">
        <v>17</v>
      </c>
      <c r="AK2572" s="1" t="s">
        <v>8760</v>
      </c>
      <c r="AL2572" s="1" t="s">
        <v>826</v>
      </c>
      <c r="AM2572" s="1" t="s">
        <v>8690</v>
      </c>
      <c r="AT2572" s="1" t="s">
        <v>119</v>
      </c>
      <c r="AU2572" s="1" t="s">
        <v>8868</v>
      </c>
      <c r="AV2572" s="1" t="s">
        <v>4296</v>
      </c>
      <c r="AW2572" s="1" t="s">
        <v>9149</v>
      </c>
      <c r="BG2572" s="1" t="s">
        <v>119</v>
      </c>
      <c r="BH2572" s="1" t="s">
        <v>8868</v>
      </c>
      <c r="BI2572" s="1" t="s">
        <v>4297</v>
      </c>
      <c r="BJ2572" s="1" t="s">
        <v>9865</v>
      </c>
      <c r="BK2572" s="1" t="s">
        <v>46</v>
      </c>
      <c r="BL2572" s="1" t="s">
        <v>6649</v>
      </c>
      <c r="BM2572" s="1" t="s">
        <v>204</v>
      </c>
      <c r="BN2572" s="1" t="s">
        <v>7855</v>
      </c>
      <c r="BQ2572" s="1" t="s">
        <v>4298</v>
      </c>
      <c r="BR2572" s="1" t="s">
        <v>11090</v>
      </c>
      <c r="BS2572" s="1" t="s">
        <v>50</v>
      </c>
      <c r="BT2572" s="1" t="s">
        <v>11050</v>
      </c>
    </row>
    <row r="2573" spans="1:72" ht="13.5" customHeight="1">
      <c r="A2573" s="7" t="str">
        <f>HYPERLINK("http://kyu.snu.ac.kr/sdhj/index.jsp?type=hj/GK14611_00IM0001_097b.jpg","1738_수남면_097b")</f>
        <v>1738_수남면_097b</v>
      </c>
      <c r="B2573" s="2">
        <v>1738</v>
      </c>
      <c r="C2573" s="2" t="s">
        <v>13056</v>
      </c>
      <c r="D2573" s="2" t="s">
        <v>13057</v>
      </c>
      <c r="E2573" s="2">
        <v>2572</v>
      </c>
      <c r="F2573" s="1">
        <v>9</v>
      </c>
      <c r="G2573" s="1" t="s">
        <v>3874</v>
      </c>
      <c r="H2573" s="1" t="s">
        <v>6270</v>
      </c>
      <c r="I2573" s="1">
        <v>10</v>
      </c>
      <c r="L2573" s="1">
        <v>2</v>
      </c>
      <c r="M2573" s="1" t="s">
        <v>12308</v>
      </c>
      <c r="N2573" s="1" t="s">
        <v>12309</v>
      </c>
      <c r="O2573" s="1" t="s">
        <v>6</v>
      </c>
      <c r="P2573" s="1" t="s">
        <v>6347</v>
      </c>
      <c r="T2573" s="1" t="s">
        <v>13649</v>
      </c>
      <c r="U2573" s="1" t="s">
        <v>79</v>
      </c>
      <c r="V2573" s="1" t="s">
        <v>6493</v>
      </c>
      <c r="W2573" s="1" t="s">
        <v>52</v>
      </c>
      <c r="X2573" s="1" t="s">
        <v>6724</v>
      </c>
      <c r="Y2573" s="1" t="s">
        <v>4299</v>
      </c>
      <c r="Z2573" s="1" t="s">
        <v>7409</v>
      </c>
      <c r="AC2573" s="1">
        <v>59</v>
      </c>
      <c r="AD2573" s="1" t="s">
        <v>154</v>
      </c>
      <c r="AE2573" s="1" t="s">
        <v>8577</v>
      </c>
      <c r="AJ2573" s="1" t="s">
        <v>17</v>
      </c>
      <c r="AK2573" s="1" t="s">
        <v>8760</v>
      </c>
      <c r="AL2573" s="1" t="s">
        <v>55</v>
      </c>
      <c r="AM2573" s="1" t="s">
        <v>8766</v>
      </c>
      <c r="AT2573" s="1" t="s">
        <v>81</v>
      </c>
      <c r="AU2573" s="1" t="s">
        <v>8866</v>
      </c>
      <c r="AV2573" s="1" t="s">
        <v>4300</v>
      </c>
      <c r="AW2573" s="1" t="s">
        <v>8984</v>
      </c>
      <c r="BG2573" s="1" t="s">
        <v>81</v>
      </c>
      <c r="BH2573" s="1" t="s">
        <v>8866</v>
      </c>
      <c r="BI2573" s="1" t="s">
        <v>4301</v>
      </c>
      <c r="BJ2573" s="1" t="s">
        <v>9767</v>
      </c>
      <c r="BK2573" s="1" t="s">
        <v>1838</v>
      </c>
      <c r="BL2573" s="1" t="s">
        <v>8865</v>
      </c>
      <c r="BM2573" s="1" t="s">
        <v>4302</v>
      </c>
      <c r="BN2573" s="1" t="s">
        <v>8969</v>
      </c>
      <c r="BO2573" s="1" t="s">
        <v>46</v>
      </c>
      <c r="BP2573" s="1" t="s">
        <v>6649</v>
      </c>
      <c r="BQ2573" s="1" t="s">
        <v>4303</v>
      </c>
      <c r="BR2573" s="1" t="s">
        <v>7272</v>
      </c>
      <c r="BS2573" s="1" t="s">
        <v>372</v>
      </c>
      <c r="BT2573" s="1" t="s">
        <v>8664</v>
      </c>
    </row>
    <row r="2574" spans="1:72" ht="13.5" customHeight="1">
      <c r="A2574" s="7" t="str">
        <f>HYPERLINK("http://kyu.snu.ac.kr/sdhj/index.jsp?type=hj/GK14611_00IM0001_097b.jpg","1738_수남면_097b")</f>
        <v>1738_수남면_097b</v>
      </c>
      <c r="B2574" s="2">
        <v>1738</v>
      </c>
      <c r="C2574" s="2" t="s">
        <v>13730</v>
      </c>
      <c r="D2574" s="2" t="s">
        <v>13731</v>
      </c>
      <c r="E2574" s="2">
        <v>2573</v>
      </c>
      <c r="F2574" s="1">
        <v>9</v>
      </c>
      <c r="G2574" s="1" t="s">
        <v>3874</v>
      </c>
      <c r="H2574" s="1" t="s">
        <v>6270</v>
      </c>
      <c r="I2574" s="1">
        <v>10</v>
      </c>
      <c r="L2574" s="1">
        <v>2</v>
      </c>
      <c r="M2574" s="1" t="s">
        <v>12308</v>
      </c>
      <c r="N2574" s="1" t="s">
        <v>12309</v>
      </c>
      <c r="S2574" s="1" t="s">
        <v>51</v>
      </c>
      <c r="T2574" s="1" t="s">
        <v>6364</v>
      </c>
      <c r="W2574" s="1" t="s">
        <v>153</v>
      </c>
      <c r="X2574" s="1" t="s">
        <v>6765</v>
      </c>
      <c r="Y2574" s="1" t="s">
        <v>10</v>
      </c>
      <c r="Z2574" s="1" t="s">
        <v>6747</v>
      </c>
      <c r="AC2574" s="1">
        <v>55</v>
      </c>
      <c r="AD2574" s="1" t="s">
        <v>201</v>
      </c>
      <c r="AE2574" s="1" t="s">
        <v>8542</v>
      </c>
      <c r="AJ2574" s="1" t="s">
        <v>17</v>
      </c>
      <c r="AK2574" s="1" t="s">
        <v>8760</v>
      </c>
      <c r="AL2574" s="1" t="s">
        <v>126</v>
      </c>
      <c r="AM2574" s="1" t="s">
        <v>8691</v>
      </c>
      <c r="AT2574" s="1" t="s">
        <v>46</v>
      </c>
      <c r="AU2574" s="1" t="s">
        <v>6649</v>
      </c>
      <c r="AV2574" s="1" t="s">
        <v>4304</v>
      </c>
      <c r="AW2574" s="1" t="s">
        <v>9148</v>
      </c>
      <c r="BG2574" s="1" t="s">
        <v>46</v>
      </c>
      <c r="BH2574" s="1" t="s">
        <v>6649</v>
      </c>
      <c r="BI2574" s="1" t="s">
        <v>3126</v>
      </c>
      <c r="BJ2574" s="1" t="s">
        <v>8050</v>
      </c>
      <c r="BK2574" s="1" t="s">
        <v>46</v>
      </c>
      <c r="BL2574" s="1" t="s">
        <v>6649</v>
      </c>
      <c r="BM2574" s="1" t="s">
        <v>4305</v>
      </c>
      <c r="BN2574" s="1" t="s">
        <v>10321</v>
      </c>
      <c r="BO2574" s="1" t="s">
        <v>81</v>
      </c>
      <c r="BP2574" s="1" t="s">
        <v>8866</v>
      </c>
      <c r="BQ2574" s="1" t="s">
        <v>4306</v>
      </c>
      <c r="BR2574" s="1" t="s">
        <v>10742</v>
      </c>
      <c r="BS2574" s="1" t="s">
        <v>55</v>
      </c>
      <c r="BT2574" s="1" t="s">
        <v>8766</v>
      </c>
    </row>
    <row r="2575" spans="1:72" ht="13.5" customHeight="1">
      <c r="A2575" s="7" t="str">
        <f>HYPERLINK("http://kyu.snu.ac.kr/sdhj/index.jsp?type=hj/GK14611_00IM0001_097b.jpg","1738_수남면_097b")</f>
        <v>1738_수남면_097b</v>
      </c>
      <c r="B2575" s="2">
        <v>1738</v>
      </c>
      <c r="C2575" s="2" t="s">
        <v>13000</v>
      </c>
      <c r="D2575" s="2" t="s">
        <v>13001</v>
      </c>
      <c r="E2575" s="2">
        <v>2574</v>
      </c>
      <c r="F2575" s="1">
        <v>9</v>
      </c>
      <c r="G2575" s="1" t="s">
        <v>3874</v>
      </c>
      <c r="H2575" s="1" t="s">
        <v>6270</v>
      </c>
      <c r="I2575" s="1">
        <v>10</v>
      </c>
      <c r="L2575" s="1">
        <v>2</v>
      </c>
      <c r="M2575" s="1" t="s">
        <v>12308</v>
      </c>
      <c r="N2575" s="1" t="s">
        <v>12309</v>
      </c>
      <c r="S2575" s="1" t="s">
        <v>60</v>
      </c>
      <c r="T2575" s="1" t="s">
        <v>6373</v>
      </c>
      <c r="AC2575" s="1">
        <v>13</v>
      </c>
      <c r="AD2575" s="1" t="s">
        <v>212</v>
      </c>
      <c r="AE2575" s="1" t="s">
        <v>8547</v>
      </c>
    </row>
    <row r="2576" spans="1:72" ht="13.5" customHeight="1">
      <c r="A2576" s="7" t="str">
        <f>HYPERLINK("http://kyu.snu.ac.kr/sdhj/index.jsp?type=hj/GK14611_00IM0001_097b.jpg","1738_수남면_097b")</f>
        <v>1738_수남면_097b</v>
      </c>
      <c r="B2576" s="2">
        <v>1738</v>
      </c>
      <c r="C2576" s="2" t="s">
        <v>13730</v>
      </c>
      <c r="D2576" s="2" t="s">
        <v>13731</v>
      </c>
      <c r="E2576" s="2">
        <v>2575</v>
      </c>
      <c r="F2576" s="1">
        <v>9</v>
      </c>
      <c r="G2576" s="1" t="s">
        <v>3874</v>
      </c>
      <c r="H2576" s="1" t="s">
        <v>6270</v>
      </c>
      <c r="I2576" s="1">
        <v>10</v>
      </c>
      <c r="L2576" s="1">
        <v>3</v>
      </c>
      <c r="M2576" s="1" t="s">
        <v>4293</v>
      </c>
      <c r="N2576" s="1" t="s">
        <v>6303</v>
      </c>
      <c r="O2576" s="1" t="s">
        <v>6</v>
      </c>
      <c r="P2576" s="1" t="s">
        <v>6347</v>
      </c>
      <c r="T2576" s="1" t="s">
        <v>13905</v>
      </c>
      <c r="U2576" s="1" t="s">
        <v>79</v>
      </c>
      <c r="V2576" s="1" t="s">
        <v>6493</v>
      </c>
      <c r="W2576" s="1" t="s">
        <v>3567</v>
      </c>
      <c r="X2576" s="1" t="s">
        <v>6726</v>
      </c>
      <c r="Y2576" s="1" t="s">
        <v>4307</v>
      </c>
      <c r="Z2576" s="1" t="s">
        <v>7408</v>
      </c>
      <c r="AC2576" s="1">
        <v>45</v>
      </c>
      <c r="AD2576" s="1" t="s">
        <v>236</v>
      </c>
      <c r="AE2576" s="1" t="s">
        <v>8575</v>
      </c>
      <c r="AJ2576" s="1" t="s">
        <v>17</v>
      </c>
      <c r="AK2576" s="1" t="s">
        <v>8760</v>
      </c>
      <c r="AL2576" s="1" t="s">
        <v>1793</v>
      </c>
      <c r="AM2576" s="1" t="s">
        <v>8717</v>
      </c>
      <c r="AT2576" s="1" t="s">
        <v>81</v>
      </c>
      <c r="AU2576" s="1" t="s">
        <v>8866</v>
      </c>
      <c r="AV2576" s="1" t="s">
        <v>4308</v>
      </c>
      <c r="AW2576" s="1" t="s">
        <v>9147</v>
      </c>
      <c r="BG2576" s="1" t="s">
        <v>81</v>
      </c>
      <c r="BH2576" s="1" t="s">
        <v>8866</v>
      </c>
      <c r="BI2576" s="1" t="s">
        <v>4309</v>
      </c>
      <c r="BJ2576" s="1" t="s">
        <v>7356</v>
      </c>
      <c r="BK2576" s="1" t="s">
        <v>81</v>
      </c>
      <c r="BL2576" s="1" t="s">
        <v>8866</v>
      </c>
      <c r="BM2576" s="1" t="s">
        <v>4310</v>
      </c>
      <c r="BN2576" s="1" t="s">
        <v>7892</v>
      </c>
      <c r="BO2576" s="1" t="s">
        <v>81</v>
      </c>
      <c r="BP2576" s="1" t="s">
        <v>8866</v>
      </c>
      <c r="BQ2576" s="1" t="s">
        <v>4311</v>
      </c>
      <c r="BR2576" s="1" t="s">
        <v>14009</v>
      </c>
      <c r="BS2576" s="1" t="s">
        <v>582</v>
      </c>
      <c r="BT2576" s="1" t="s">
        <v>6897</v>
      </c>
    </row>
    <row r="2577" spans="1:73" ht="13.5" customHeight="1">
      <c r="A2577" s="7" t="str">
        <f>HYPERLINK("http://kyu.snu.ac.kr/sdhj/index.jsp?type=hj/GK14611_00IM0001_097b.jpg","1738_수남면_097b")</f>
        <v>1738_수남면_097b</v>
      </c>
      <c r="B2577" s="2">
        <v>1738</v>
      </c>
      <c r="C2577" s="2" t="s">
        <v>14010</v>
      </c>
      <c r="D2577" s="2" t="s">
        <v>14011</v>
      </c>
      <c r="E2577" s="2">
        <v>2576</v>
      </c>
      <c r="F2577" s="1">
        <v>9</v>
      </c>
      <c r="G2577" s="1" t="s">
        <v>3874</v>
      </c>
      <c r="H2577" s="1" t="s">
        <v>6270</v>
      </c>
      <c r="I2577" s="1">
        <v>10</v>
      </c>
      <c r="L2577" s="1">
        <v>3</v>
      </c>
      <c r="M2577" s="1" t="s">
        <v>4293</v>
      </c>
      <c r="N2577" s="1" t="s">
        <v>6303</v>
      </c>
      <c r="S2577" s="1" t="s">
        <v>51</v>
      </c>
      <c r="T2577" s="1" t="s">
        <v>6364</v>
      </c>
      <c r="W2577" s="1" t="s">
        <v>153</v>
      </c>
      <c r="X2577" s="1" t="s">
        <v>6765</v>
      </c>
      <c r="Y2577" s="1" t="s">
        <v>170</v>
      </c>
      <c r="Z2577" s="1" t="s">
        <v>6819</v>
      </c>
      <c r="AC2577" s="1">
        <v>38</v>
      </c>
      <c r="AD2577" s="1" t="s">
        <v>96</v>
      </c>
      <c r="AE2577" s="1" t="s">
        <v>8581</v>
      </c>
      <c r="AJ2577" s="1" t="s">
        <v>17</v>
      </c>
      <c r="AK2577" s="1" t="s">
        <v>8760</v>
      </c>
      <c r="AL2577" s="1" t="s">
        <v>126</v>
      </c>
      <c r="AM2577" s="1" t="s">
        <v>8691</v>
      </c>
      <c r="AT2577" s="1" t="s">
        <v>81</v>
      </c>
      <c r="AU2577" s="1" t="s">
        <v>8866</v>
      </c>
      <c r="AV2577" s="1" t="s">
        <v>2748</v>
      </c>
      <c r="AW2577" s="1" t="s">
        <v>7896</v>
      </c>
      <c r="BG2577" s="1" t="s">
        <v>81</v>
      </c>
      <c r="BH2577" s="1" t="s">
        <v>8866</v>
      </c>
      <c r="BI2577" s="1" t="s">
        <v>4312</v>
      </c>
      <c r="BJ2577" s="1" t="s">
        <v>9864</v>
      </c>
      <c r="BK2577" s="1" t="s">
        <v>81</v>
      </c>
      <c r="BL2577" s="1" t="s">
        <v>8866</v>
      </c>
      <c r="BM2577" s="1" t="s">
        <v>4313</v>
      </c>
      <c r="BN2577" s="1" t="s">
        <v>10320</v>
      </c>
      <c r="BO2577" s="1" t="s">
        <v>81</v>
      </c>
      <c r="BP2577" s="1" t="s">
        <v>8866</v>
      </c>
      <c r="BQ2577" s="1" t="s">
        <v>4314</v>
      </c>
      <c r="BR2577" s="1" t="s">
        <v>10741</v>
      </c>
      <c r="BS2577" s="1" t="s">
        <v>447</v>
      </c>
      <c r="BT2577" s="1" t="s">
        <v>8719</v>
      </c>
    </row>
    <row r="2578" spans="1:73" ht="13.5" customHeight="1">
      <c r="A2578" s="7" t="str">
        <f>HYPERLINK("http://kyu.snu.ac.kr/sdhj/index.jsp?type=hj/GK14611_00IM0001_097b.jpg","1738_수남면_097b")</f>
        <v>1738_수남면_097b</v>
      </c>
      <c r="B2578" s="2">
        <v>1738</v>
      </c>
      <c r="C2578" s="2" t="s">
        <v>12690</v>
      </c>
      <c r="D2578" s="2" t="s">
        <v>12691</v>
      </c>
      <c r="E2578" s="2">
        <v>2577</v>
      </c>
      <c r="F2578" s="1">
        <v>9</v>
      </c>
      <c r="G2578" s="1" t="s">
        <v>3874</v>
      </c>
      <c r="H2578" s="1" t="s">
        <v>6270</v>
      </c>
      <c r="I2578" s="1">
        <v>10</v>
      </c>
      <c r="L2578" s="1">
        <v>3</v>
      </c>
      <c r="M2578" s="1" t="s">
        <v>4293</v>
      </c>
      <c r="N2578" s="1" t="s">
        <v>6303</v>
      </c>
      <c r="S2578" s="1" t="s">
        <v>60</v>
      </c>
      <c r="T2578" s="1" t="s">
        <v>6373</v>
      </c>
      <c r="Y2578" s="1" t="s">
        <v>53</v>
      </c>
      <c r="Z2578" s="1" t="s">
        <v>6773</v>
      </c>
      <c r="AC2578" s="1">
        <v>8</v>
      </c>
      <c r="AD2578" s="1" t="s">
        <v>580</v>
      </c>
      <c r="AE2578" s="1" t="s">
        <v>8555</v>
      </c>
    </row>
    <row r="2579" spans="1:73" ht="13.5" customHeight="1">
      <c r="A2579" s="7" t="str">
        <f>HYPERLINK("http://kyu.snu.ac.kr/sdhj/index.jsp?type=hj/GK14611_00IM0001_097b.jpg","1738_수남면_097b")</f>
        <v>1738_수남면_097b</v>
      </c>
      <c r="B2579" s="2">
        <v>1738</v>
      </c>
      <c r="C2579" s="2" t="s">
        <v>13911</v>
      </c>
      <c r="D2579" s="2" t="s">
        <v>13912</v>
      </c>
      <c r="E2579" s="2">
        <v>2578</v>
      </c>
      <c r="F2579" s="1">
        <v>9</v>
      </c>
      <c r="G2579" s="1" t="s">
        <v>3874</v>
      </c>
      <c r="H2579" s="1" t="s">
        <v>6270</v>
      </c>
      <c r="I2579" s="1">
        <v>10</v>
      </c>
      <c r="L2579" s="1">
        <v>4</v>
      </c>
      <c r="M2579" s="1" t="s">
        <v>12310</v>
      </c>
      <c r="N2579" s="1" t="s">
        <v>12311</v>
      </c>
      <c r="O2579" s="1" t="s">
        <v>6</v>
      </c>
      <c r="P2579" s="1" t="s">
        <v>6347</v>
      </c>
      <c r="T2579" s="1" t="s">
        <v>12719</v>
      </c>
      <c r="U2579" s="1" t="s">
        <v>390</v>
      </c>
      <c r="V2579" s="1" t="s">
        <v>6476</v>
      </c>
      <c r="W2579" s="1" t="s">
        <v>490</v>
      </c>
      <c r="X2579" s="1" t="s">
        <v>6730</v>
      </c>
      <c r="Y2579" s="1" t="s">
        <v>170</v>
      </c>
      <c r="Z2579" s="1" t="s">
        <v>6819</v>
      </c>
      <c r="AC2579" s="1">
        <v>58</v>
      </c>
      <c r="AD2579" s="1" t="s">
        <v>249</v>
      </c>
      <c r="AE2579" s="1" t="s">
        <v>8549</v>
      </c>
      <c r="AJ2579" s="1" t="s">
        <v>17</v>
      </c>
      <c r="AK2579" s="1" t="s">
        <v>8760</v>
      </c>
      <c r="AL2579" s="1" t="s">
        <v>126</v>
      </c>
      <c r="AM2579" s="1" t="s">
        <v>8691</v>
      </c>
      <c r="AT2579" s="1" t="s">
        <v>81</v>
      </c>
      <c r="AU2579" s="1" t="s">
        <v>8866</v>
      </c>
      <c r="AV2579" s="1" t="s">
        <v>227</v>
      </c>
      <c r="AW2579" s="1" t="s">
        <v>7120</v>
      </c>
      <c r="BG2579" s="1" t="s">
        <v>81</v>
      </c>
      <c r="BH2579" s="1" t="s">
        <v>8866</v>
      </c>
      <c r="BI2579" s="1" t="s">
        <v>4315</v>
      </c>
      <c r="BJ2579" s="1" t="s">
        <v>9863</v>
      </c>
      <c r="BK2579" s="1" t="s">
        <v>81</v>
      </c>
      <c r="BL2579" s="1" t="s">
        <v>8866</v>
      </c>
      <c r="BM2579" s="1" t="s">
        <v>4316</v>
      </c>
      <c r="BN2579" s="1" t="s">
        <v>10319</v>
      </c>
      <c r="BO2579" s="1" t="s">
        <v>81</v>
      </c>
      <c r="BP2579" s="1" t="s">
        <v>8866</v>
      </c>
      <c r="BQ2579" s="1" t="s">
        <v>4218</v>
      </c>
      <c r="BR2579" s="1" t="s">
        <v>11107</v>
      </c>
      <c r="BS2579" s="1" t="s">
        <v>50</v>
      </c>
      <c r="BT2579" s="1" t="s">
        <v>11050</v>
      </c>
    </row>
    <row r="2580" spans="1:73" ht="13.5" customHeight="1">
      <c r="A2580" s="7" t="str">
        <f>HYPERLINK("http://kyu.snu.ac.kr/sdhj/index.jsp?type=hj/GK14611_00IM0001_097b.jpg","1738_수남면_097b")</f>
        <v>1738_수남면_097b</v>
      </c>
      <c r="B2580" s="2">
        <v>1738</v>
      </c>
      <c r="C2580" s="2" t="s">
        <v>13940</v>
      </c>
      <c r="D2580" s="2" t="s">
        <v>13941</v>
      </c>
      <c r="E2580" s="2">
        <v>2579</v>
      </c>
      <c r="F2580" s="1">
        <v>9</v>
      </c>
      <c r="G2580" s="1" t="s">
        <v>3874</v>
      </c>
      <c r="H2580" s="1" t="s">
        <v>6270</v>
      </c>
      <c r="I2580" s="1">
        <v>10</v>
      </c>
      <c r="L2580" s="1">
        <v>5</v>
      </c>
      <c r="M2580" s="1" t="s">
        <v>12312</v>
      </c>
      <c r="N2580" s="1" t="s">
        <v>9585</v>
      </c>
      <c r="O2580" s="1" t="s">
        <v>6</v>
      </c>
      <c r="P2580" s="1" t="s">
        <v>6347</v>
      </c>
      <c r="T2580" s="1" t="s">
        <v>12942</v>
      </c>
      <c r="U2580" s="1" t="s">
        <v>390</v>
      </c>
      <c r="V2580" s="1" t="s">
        <v>6476</v>
      </c>
      <c r="W2580" s="1" t="s">
        <v>2520</v>
      </c>
      <c r="X2580" s="1" t="s">
        <v>14012</v>
      </c>
      <c r="Y2580" s="1" t="s">
        <v>53</v>
      </c>
      <c r="Z2580" s="1" t="s">
        <v>6773</v>
      </c>
      <c r="AC2580" s="1">
        <v>53</v>
      </c>
      <c r="AD2580" s="1" t="s">
        <v>513</v>
      </c>
      <c r="AE2580" s="1" t="s">
        <v>8585</v>
      </c>
      <c r="AJ2580" s="1" t="s">
        <v>17</v>
      </c>
      <c r="AK2580" s="1" t="s">
        <v>8760</v>
      </c>
      <c r="AL2580" s="1" t="s">
        <v>582</v>
      </c>
      <c r="AM2580" s="1" t="s">
        <v>6897</v>
      </c>
      <c r="AT2580" s="1" t="s">
        <v>81</v>
      </c>
      <c r="AU2580" s="1" t="s">
        <v>8866</v>
      </c>
      <c r="AV2580" s="1" t="s">
        <v>4317</v>
      </c>
      <c r="AW2580" s="1" t="s">
        <v>9146</v>
      </c>
      <c r="BG2580" s="1" t="s">
        <v>81</v>
      </c>
      <c r="BH2580" s="1" t="s">
        <v>8866</v>
      </c>
      <c r="BI2580" s="1" t="s">
        <v>4318</v>
      </c>
      <c r="BJ2580" s="1" t="s">
        <v>9862</v>
      </c>
      <c r="BK2580" s="1" t="s">
        <v>81</v>
      </c>
      <c r="BL2580" s="1" t="s">
        <v>8866</v>
      </c>
      <c r="BM2580" s="1" t="s">
        <v>2523</v>
      </c>
      <c r="BN2580" s="1" t="s">
        <v>9204</v>
      </c>
      <c r="BO2580" s="1" t="s">
        <v>834</v>
      </c>
      <c r="BP2580" s="1" t="s">
        <v>8871</v>
      </c>
      <c r="BQ2580" s="1" t="s">
        <v>4319</v>
      </c>
      <c r="BR2580" s="1" t="s">
        <v>11353</v>
      </c>
      <c r="BS2580" s="1" t="s">
        <v>372</v>
      </c>
      <c r="BT2580" s="1" t="s">
        <v>8664</v>
      </c>
    </row>
    <row r="2581" spans="1:73" ht="13.5" customHeight="1">
      <c r="A2581" s="7" t="str">
        <f>HYPERLINK("http://kyu.snu.ac.kr/sdhj/index.jsp?type=hj/GK14611_00IM0001_097b.jpg","1738_수남면_097b")</f>
        <v>1738_수남면_097b</v>
      </c>
      <c r="B2581" s="2">
        <v>1738</v>
      </c>
      <c r="C2581" s="2" t="s">
        <v>12814</v>
      </c>
      <c r="D2581" s="2" t="s">
        <v>12815</v>
      </c>
      <c r="E2581" s="2">
        <v>2580</v>
      </c>
      <c r="F2581" s="1">
        <v>10</v>
      </c>
      <c r="G2581" s="1" t="s">
        <v>4320</v>
      </c>
      <c r="H2581" s="1" t="s">
        <v>6269</v>
      </c>
      <c r="I2581" s="1">
        <v>1</v>
      </c>
      <c r="J2581" s="1" t="s">
        <v>4321</v>
      </c>
      <c r="K2581" s="1" t="s">
        <v>6302</v>
      </c>
      <c r="L2581" s="1">
        <v>1</v>
      </c>
      <c r="M2581" s="1" t="s">
        <v>12313</v>
      </c>
      <c r="N2581" s="1" t="s">
        <v>12314</v>
      </c>
      <c r="O2581" s="1" t="s">
        <v>6</v>
      </c>
      <c r="P2581" s="1" t="s">
        <v>6347</v>
      </c>
      <c r="T2581" s="1" t="s">
        <v>12694</v>
      </c>
      <c r="U2581" s="1" t="s">
        <v>132</v>
      </c>
      <c r="V2581" s="1" t="s">
        <v>6485</v>
      </c>
      <c r="W2581" s="1" t="s">
        <v>944</v>
      </c>
      <c r="X2581" s="1" t="s">
        <v>6719</v>
      </c>
      <c r="Y2581" s="1" t="s">
        <v>4322</v>
      </c>
      <c r="Z2581" s="1" t="s">
        <v>7407</v>
      </c>
      <c r="AC2581" s="1">
        <v>60</v>
      </c>
      <c r="AD2581" s="1" t="s">
        <v>40</v>
      </c>
      <c r="AE2581" s="1" t="s">
        <v>8541</v>
      </c>
      <c r="AJ2581" s="1" t="s">
        <v>17</v>
      </c>
      <c r="AK2581" s="1" t="s">
        <v>8760</v>
      </c>
      <c r="AL2581" s="1" t="s">
        <v>78</v>
      </c>
      <c r="AM2581" s="1" t="s">
        <v>8776</v>
      </c>
      <c r="AT2581" s="1" t="s">
        <v>307</v>
      </c>
      <c r="AU2581" s="1" t="s">
        <v>8875</v>
      </c>
      <c r="AV2581" s="1" t="s">
        <v>1673</v>
      </c>
      <c r="AW2581" s="1" t="s">
        <v>6909</v>
      </c>
      <c r="BG2581" s="1" t="s">
        <v>46</v>
      </c>
      <c r="BH2581" s="1" t="s">
        <v>6649</v>
      </c>
      <c r="BI2581" s="1" t="s">
        <v>4323</v>
      </c>
      <c r="BJ2581" s="1" t="s">
        <v>9861</v>
      </c>
      <c r="BK2581" s="1" t="s">
        <v>46</v>
      </c>
      <c r="BL2581" s="1" t="s">
        <v>6649</v>
      </c>
      <c r="BM2581" s="1" t="s">
        <v>2499</v>
      </c>
      <c r="BN2581" s="1" t="s">
        <v>9995</v>
      </c>
      <c r="BO2581" s="1" t="s">
        <v>46</v>
      </c>
      <c r="BP2581" s="1" t="s">
        <v>6649</v>
      </c>
      <c r="BQ2581" s="1" t="s">
        <v>4324</v>
      </c>
      <c r="BR2581" s="1" t="s">
        <v>10740</v>
      </c>
      <c r="BS2581" s="1" t="s">
        <v>372</v>
      </c>
      <c r="BT2581" s="1" t="s">
        <v>8664</v>
      </c>
    </row>
    <row r="2582" spans="1:73" ht="13.5" customHeight="1">
      <c r="A2582" s="7" t="str">
        <f>HYPERLINK("http://kyu.snu.ac.kr/sdhj/index.jsp?type=hj/GK14611_00IM0001_097b.jpg","1738_수남면_097b")</f>
        <v>1738_수남면_097b</v>
      </c>
      <c r="B2582" s="2">
        <v>1738</v>
      </c>
      <c r="C2582" s="2" t="s">
        <v>13020</v>
      </c>
      <c r="D2582" s="2" t="s">
        <v>13021</v>
      </c>
      <c r="E2582" s="2">
        <v>2581</v>
      </c>
      <c r="F2582" s="1">
        <v>10</v>
      </c>
      <c r="G2582" s="1" t="s">
        <v>4320</v>
      </c>
      <c r="H2582" s="1" t="s">
        <v>6269</v>
      </c>
      <c r="I2582" s="1">
        <v>1</v>
      </c>
      <c r="L2582" s="1">
        <v>1</v>
      </c>
      <c r="M2582" s="1" t="s">
        <v>12313</v>
      </c>
      <c r="N2582" s="1" t="s">
        <v>12314</v>
      </c>
      <c r="S2582" s="1" t="s">
        <v>51</v>
      </c>
      <c r="T2582" s="1" t="s">
        <v>6364</v>
      </c>
      <c r="W2582" s="1" t="s">
        <v>66</v>
      </c>
      <c r="X2582" s="1" t="s">
        <v>11719</v>
      </c>
      <c r="Y2582" s="1" t="s">
        <v>53</v>
      </c>
      <c r="Z2582" s="1" t="s">
        <v>6773</v>
      </c>
      <c r="AC2582" s="1">
        <v>45</v>
      </c>
      <c r="AD2582" s="1" t="s">
        <v>236</v>
      </c>
      <c r="AE2582" s="1" t="s">
        <v>8575</v>
      </c>
      <c r="AJ2582" s="1" t="s">
        <v>17</v>
      </c>
      <c r="AK2582" s="1" t="s">
        <v>8760</v>
      </c>
      <c r="AL2582" s="1" t="s">
        <v>55</v>
      </c>
      <c r="AM2582" s="1" t="s">
        <v>8766</v>
      </c>
      <c r="AT2582" s="1" t="s">
        <v>79</v>
      </c>
      <c r="AU2582" s="1" t="s">
        <v>6493</v>
      </c>
      <c r="AV2582" s="1" t="s">
        <v>4325</v>
      </c>
      <c r="AW2582" s="1" t="s">
        <v>9145</v>
      </c>
      <c r="BG2582" s="1" t="s">
        <v>48</v>
      </c>
      <c r="BH2582" s="1" t="s">
        <v>6678</v>
      </c>
      <c r="BI2582" s="1" t="s">
        <v>2295</v>
      </c>
      <c r="BJ2582" s="1" t="s">
        <v>9323</v>
      </c>
      <c r="BK2582" s="1" t="s">
        <v>44</v>
      </c>
      <c r="BL2582" s="1" t="s">
        <v>6520</v>
      </c>
      <c r="BM2582" s="1" t="s">
        <v>4326</v>
      </c>
      <c r="BN2582" s="1" t="s">
        <v>10318</v>
      </c>
      <c r="BO2582" s="1" t="s">
        <v>911</v>
      </c>
      <c r="BP2582" s="1" t="s">
        <v>9694</v>
      </c>
      <c r="BQ2582" s="1" t="s">
        <v>4327</v>
      </c>
      <c r="BR2582" s="1" t="s">
        <v>10739</v>
      </c>
      <c r="BS2582" s="1" t="s">
        <v>55</v>
      </c>
      <c r="BT2582" s="1" t="s">
        <v>8766</v>
      </c>
    </row>
    <row r="2583" spans="1:73" ht="13.5" customHeight="1">
      <c r="A2583" s="7" t="str">
        <f>HYPERLINK("http://kyu.snu.ac.kr/sdhj/index.jsp?type=hj/GK14611_00IM0001_097b.jpg","1738_수남면_097b")</f>
        <v>1738_수남면_097b</v>
      </c>
      <c r="B2583" s="2">
        <v>1738</v>
      </c>
      <c r="C2583" s="2" t="s">
        <v>12820</v>
      </c>
      <c r="D2583" s="2" t="s">
        <v>12821</v>
      </c>
      <c r="E2583" s="2">
        <v>2582</v>
      </c>
      <c r="F2583" s="1">
        <v>10</v>
      </c>
      <c r="G2583" s="1" t="s">
        <v>4320</v>
      </c>
      <c r="H2583" s="1" t="s">
        <v>6269</v>
      </c>
      <c r="I2583" s="1">
        <v>1</v>
      </c>
      <c r="L2583" s="1">
        <v>1</v>
      </c>
      <c r="M2583" s="1" t="s">
        <v>12313</v>
      </c>
      <c r="N2583" s="1" t="s">
        <v>12314</v>
      </c>
      <c r="S2583" s="1" t="s">
        <v>60</v>
      </c>
      <c r="T2583" s="1" t="s">
        <v>6373</v>
      </c>
      <c r="Y2583" s="1" t="s">
        <v>53</v>
      </c>
      <c r="Z2583" s="1" t="s">
        <v>6773</v>
      </c>
      <c r="AC2583" s="1">
        <v>16</v>
      </c>
      <c r="AD2583" s="1" t="s">
        <v>603</v>
      </c>
      <c r="AE2583" s="1" t="s">
        <v>8551</v>
      </c>
      <c r="AF2583" s="1" t="s">
        <v>789</v>
      </c>
      <c r="AG2583" s="1" t="s">
        <v>8594</v>
      </c>
    </row>
    <row r="2584" spans="1:73" ht="13.5" customHeight="1">
      <c r="A2584" s="7" t="str">
        <f>HYPERLINK("http://kyu.snu.ac.kr/sdhj/index.jsp?type=hj/GK14611_00IM0001_097b.jpg","1738_수남면_097b")</f>
        <v>1738_수남면_097b</v>
      </c>
      <c r="B2584" s="2">
        <v>1738</v>
      </c>
      <c r="C2584" s="2" t="s">
        <v>12700</v>
      </c>
      <c r="D2584" s="2" t="s">
        <v>12701</v>
      </c>
      <c r="E2584" s="2">
        <v>2583</v>
      </c>
      <c r="F2584" s="1">
        <v>10</v>
      </c>
      <c r="G2584" s="1" t="s">
        <v>4320</v>
      </c>
      <c r="H2584" s="1" t="s">
        <v>6269</v>
      </c>
      <c r="I2584" s="1">
        <v>1</v>
      </c>
      <c r="L2584" s="1">
        <v>2</v>
      </c>
      <c r="M2584" s="1" t="s">
        <v>4321</v>
      </c>
      <c r="N2584" s="1" t="s">
        <v>6302</v>
      </c>
      <c r="T2584" s="1" t="s">
        <v>13224</v>
      </c>
      <c r="W2584" s="1" t="s">
        <v>438</v>
      </c>
      <c r="X2584" s="1" t="s">
        <v>6710</v>
      </c>
      <c r="Y2584" s="1" t="s">
        <v>1977</v>
      </c>
      <c r="Z2584" s="1" t="s">
        <v>7345</v>
      </c>
      <c r="AC2584" s="1">
        <v>62</v>
      </c>
      <c r="AD2584" s="1" t="s">
        <v>104</v>
      </c>
      <c r="AE2584" s="1" t="s">
        <v>8576</v>
      </c>
      <c r="AJ2584" s="1" t="s">
        <v>17</v>
      </c>
      <c r="AK2584" s="1" t="s">
        <v>8760</v>
      </c>
      <c r="AL2584" s="1" t="s">
        <v>372</v>
      </c>
      <c r="AM2584" s="1" t="s">
        <v>8664</v>
      </c>
      <c r="AT2584" s="1" t="s">
        <v>46</v>
      </c>
      <c r="AU2584" s="1" t="s">
        <v>6649</v>
      </c>
      <c r="AV2584" s="1" t="s">
        <v>4328</v>
      </c>
      <c r="AW2584" s="1" t="s">
        <v>9144</v>
      </c>
      <c r="BG2584" s="1" t="s">
        <v>46</v>
      </c>
      <c r="BH2584" s="1" t="s">
        <v>6649</v>
      </c>
      <c r="BI2584" s="1" t="s">
        <v>4329</v>
      </c>
      <c r="BJ2584" s="1" t="s">
        <v>7987</v>
      </c>
      <c r="BK2584" s="1" t="s">
        <v>48</v>
      </c>
      <c r="BL2584" s="1" t="s">
        <v>6678</v>
      </c>
      <c r="BM2584" s="1" t="s">
        <v>4330</v>
      </c>
      <c r="BN2584" s="1" t="s">
        <v>10090</v>
      </c>
      <c r="BO2584" s="1" t="s">
        <v>81</v>
      </c>
      <c r="BP2584" s="1" t="s">
        <v>8866</v>
      </c>
      <c r="BQ2584" s="1" t="s">
        <v>4331</v>
      </c>
      <c r="BR2584" s="1" t="s">
        <v>10738</v>
      </c>
      <c r="BS2584" s="1" t="s">
        <v>41</v>
      </c>
      <c r="BT2584" s="1" t="s">
        <v>8676</v>
      </c>
    </row>
    <row r="2585" spans="1:73" ht="13.5" customHeight="1">
      <c r="A2585" s="7" t="str">
        <f>HYPERLINK("http://kyu.snu.ac.kr/sdhj/index.jsp?type=hj/GK14611_00IM0001_097b.jpg","1738_수남면_097b")</f>
        <v>1738_수남면_097b</v>
      </c>
      <c r="B2585" s="2">
        <v>1738</v>
      </c>
      <c r="C2585" s="2" t="s">
        <v>12921</v>
      </c>
      <c r="D2585" s="2" t="s">
        <v>12679</v>
      </c>
      <c r="E2585" s="2">
        <v>2584</v>
      </c>
      <c r="F2585" s="1">
        <v>10</v>
      </c>
      <c r="G2585" s="1" t="s">
        <v>4320</v>
      </c>
      <c r="H2585" s="1" t="s">
        <v>6269</v>
      </c>
      <c r="I2585" s="1">
        <v>1</v>
      </c>
      <c r="L2585" s="1">
        <v>2</v>
      </c>
      <c r="M2585" s="1" t="s">
        <v>4321</v>
      </c>
      <c r="N2585" s="1" t="s">
        <v>6302</v>
      </c>
      <c r="S2585" s="1" t="s">
        <v>51</v>
      </c>
      <c r="T2585" s="1" t="s">
        <v>6364</v>
      </c>
      <c r="W2585" s="1" t="s">
        <v>66</v>
      </c>
      <c r="X2585" s="1" t="s">
        <v>11719</v>
      </c>
      <c r="Y2585" s="1" t="s">
        <v>53</v>
      </c>
      <c r="Z2585" s="1" t="s">
        <v>6773</v>
      </c>
      <c r="AC2585" s="1">
        <v>59</v>
      </c>
      <c r="AD2585" s="1" t="s">
        <v>154</v>
      </c>
      <c r="AE2585" s="1" t="s">
        <v>8577</v>
      </c>
      <c r="AJ2585" s="1" t="s">
        <v>17</v>
      </c>
      <c r="AK2585" s="1" t="s">
        <v>8760</v>
      </c>
      <c r="AL2585" s="1" t="s">
        <v>372</v>
      </c>
      <c r="AM2585" s="1" t="s">
        <v>8664</v>
      </c>
      <c r="AT2585" s="1" t="s">
        <v>46</v>
      </c>
      <c r="AU2585" s="1" t="s">
        <v>6649</v>
      </c>
      <c r="AV2585" s="1" t="s">
        <v>4332</v>
      </c>
      <c r="AW2585" s="1" t="s">
        <v>9143</v>
      </c>
      <c r="BG2585" s="1" t="s">
        <v>48</v>
      </c>
      <c r="BH2585" s="1" t="s">
        <v>6678</v>
      </c>
      <c r="BI2585" s="1" t="s">
        <v>4333</v>
      </c>
      <c r="BJ2585" s="1" t="s">
        <v>9860</v>
      </c>
      <c r="BK2585" s="1" t="s">
        <v>46</v>
      </c>
      <c r="BL2585" s="1" t="s">
        <v>6649</v>
      </c>
      <c r="BM2585" s="1" t="s">
        <v>4334</v>
      </c>
      <c r="BN2585" s="1" t="s">
        <v>10317</v>
      </c>
      <c r="BO2585" s="1" t="s">
        <v>46</v>
      </c>
      <c r="BP2585" s="1" t="s">
        <v>6649</v>
      </c>
      <c r="BQ2585" s="1" t="s">
        <v>4335</v>
      </c>
      <c r="BR2585" s="1" t="s">
        <v>11250</v>
      </c>
      <c r="BS2585" s="1" t="s">
        <v>50</v>
      </c>
      <c r="BT2585" s="1" t="s">
        <v>11050</v>
      </c>
    </row>
    <row r="2586" spans="1:73" ht="13.5" customHeight="1">
      <c r="A2586" s="7" t="str">
        <f>HYPERLINK("http://kyu.snu.ac.kr/sdhj/index.jsp?type=hj/GK14611_00IM0001_097b.jpg","1738_수남면_097b")</f>
        <v>1738_수남면_097b</v>
      </c>
      <c r="B2586" s="2">
        <v>1738</v>
      </c>
      <c r="C2586" s="2" t="s">
        <v>12764</v>
      </c>
      <c r="D2586" s="2" t="s">
        <v>12765</v>
      </c>
      <c r="E2586" s="2">
        <v>2585</v>
      </c>
      <c r="F2586" s="1">
        <v>10</v>
      </c>
      <c r="G2586" s="1" t="s">
        <v>4320</v>
      </c>
      <c r="H2586" s="1" t="s">
        <v>6269</v>
      </c>
      <c r="I2586" s="1">
        <v>1</v>
      </c>
      <c r="L2586" s="1">
        <v>2</v>
      </c>
      <c r="M2586" s="1" t="s">
        <v>4321</v>
      </c>
      <c r="N2586" s="1" t="s">
        <v>6302</v>
      </c>
      <c r="S2586" s="1" t="s">
        <v>83</v>
      </c>
      <c r="T2586" s="1" t="s">
        <v>6369</v>
      </c>
      <c r="U2586" s="1" t="s">
        <v>4336</v>
      </c>
      <c r="V2586" s="1" t="s">
        <v>6593</v>
      </c>
      <c r="Y2586" s="1" t="s">
        <v>14013</v>
      </c>
      <c r="Z2586" s="1" t="s">
        <v>14014</v>
      </c>
      <c r="AC2586" s="1">
        <v>25</v>
      </c>
      <c r="AD2586" s="1" t="s">
        <v>487</v>
      </c>
      <c r="AE2586" s="1" t="s">
        <v>8536</v>
      </c>
    </row>
    <row r="2587" spans="1:73" ht="13.5" customHeight="1">
      <c r="A2587" s="7" t="str">
        <f>HYPERLINK("http://kyu.snu.ac.kr/sdhj/index.jsp?type=hj/GK14611_00IM0001_097b.jpg","1738_수남면_097b")</f>
        <v>1738_수남면_097b</v>
      </c>
      <c r="B2587" s="2">
        <v>1738</v>
      </c>
      <c r="C2587" s="2" t="s">
        <v>12764</v>
      </c>
      <c r="D2587" s="2" t="s">
        <v>12765</v>
      </c>
      <c r="E2587" s="2">
        <v>2586</v>
      </c>
      <c r="F2587" s="1">
        <v>10</v>
      </c>
      <c r="G2587" s="1" t="s">
        <v>4320</v>
      </c>
      <c r="H2587" s="1" t="s">
        <v>6269</v>
      </c>
      <c r="I2587" s="1">
        <v>1</v>
      </c>
      <c r="L2587" s="1">
        <v>2</v>
      </c>
      <c r="M2587" s="1" t="s">
        <v>4321</v>
      </c>
      <c r="N2587" s="1" t="s">
        <v>6302</v>
      </c>
      <c r="S2587" s="1" t="s">
        <v>131</v>
      </c>
      <c r="T2587" s="1" t="s">
        <v>6366</v>
      </c>
      <c r="U2587" s="1" t="s">
        <v>4337</v>
      </c>
      <c r="V2587" s="1" t="s">
        <v>6592</v>
      </c>
      <c r="Y2587" s="1" t="s">
        <v>4041</v>
      </c>
      <c r="Z2587" s="1" t="s">
        <v>7406</v>
      </c>
      <c r="AC2587" s="1">
        <v>16</v>
      </c>
      <c r="AD2587" s="1" t="s">
        <v>603</v>
      </c>
      <c r="AE2587" s="1" t="s">
        <v>8551</v>
      </c>
      <c r="BU2587" s="1" t="s">
        <v>4338</v>
      </c>
    </row>
    <row r="2588" spans="1:73" ht="13.5" customHeight="1">
      <c r="A2588" s="7" t="str">
        <f>HYPERLINK("http://kyu.snu.ac.kr/sdhj/index.jsp?type=hj/GK14611_00IM0001_097b.jpg","1738_수남면_097b")</f>
        <v>1738_수남면_097b</v>
      </c>
      <c r="B2588" s="2">
        <v>1738</v>
      </c>
      <c r="C2588" s="2" t="s">
        <v>12727</v>
      </c>
      <c r="D2588" s="2" t="s">
        <v>12728</v>
      </c>
      <c r="E2588" s="2">
        <v>2587</v>
      </c>
      <c r="F2588" s="1">
        <v>10</v>
      </c>
      <c r="G2588" s="1" t="s">
        <v>4320</v>
      </c>
      <c r="H2588" s="1" t="s">
        <v>6269</v>
      </c>
      <c r="I2588" s="1">
        <v>1</v>
      </c>
      <c r="L2588" s="1">
        <v>2</v>
      </c>
      <c r="M2588" s="1" t="s">
        <v>4321</v>
      </c>
      <c r="N2588" s="1" t="s">
        <v>6302</v>
      </c>
      <c r="S2588" s="1" t="s">
        <v>62</v>
      </c>
      <c r="T2588" s="1" t="s">
        <v>6363</v>
      </c>
      <c r="Y2588" s="1" t="s">
        <v>53</v>
      </c>
      <c r="Z2588" s="1" t="s">
        <v>6773</v>
      </c>
      <c r="AC2588" s="1">
        <v>10</v>
      </c>
      <c r="AD2588" s="1" t="s">
        <v>127</v>
      </c>
      <c r="AE2588" s="1" t="s">
        <v>8557</v>
      </c>
    </row>
    <row r="2589" spans="1:73" ht="13.5" customHeight="1">
      <c r="A2589" s="7" t="str">
        <f>HYPERLINK("http://kyu.snu.ac.kr/sdhj/index.jsp?type=hj/GK14611_00IM0001_097b.jpg","1738_수남면_097b")</f>
        <v>1738_수남면_097b</v>
      </c>
      <c r="B2589" s="2">
        <v>1738</v>
      </c>
      <c r="C2589" s="2" t="s">
        <v>12764</v>
      </c>
      <c r="D2589" s="2" t="s">
        <v>12765</v>
      </c>
      <c r="E2589" s="2">
        <v>2588</v>
      </c>
      <c r="F2589" s="1">
        <v>10</v>
      </c>
      <c r="G2589" s="1" t="s">
        <v>4320</v>
      </c>
      <c r="H2589" s="1" t="s">
        <v>6269</v>
      </c>
      <c r="I2589" s="1">
        <v>1</v>
      </c>
      <c r="L2589" s="1">
        <v>2</v>
      </c>
      <c r="M2589" s="1" t="s">
        <v>4321</v>
      </c>
      <c r="N2589" s="1" t="s">
        <v>6302</v>
      </c>
      <c r="S2589" s="1" t="s">
        <v>739</v>
      </c>
      <c r="T2589" s="1" t="s">
        <v>6370</v>
      </c>
      <c r="AC2589" s="1">
        <v>1</v>
      </c>
      <c r="AD2589" s="1" t="s">
        <v>108</v>
      </c>
      <c r="AE2589" s="1" t="s">
        <v>8540</v>
      </c>
    </row>
    <row r="2590" spans="1:73" ht="13.5" customHeight="1">
      <c r="A2590" s="7" t="str">
        <f>HYPERLINK("http://kyu.snu.ac.kr/sdhj/index.jsp?type=hj/GK14611_00IM0001_097b.jpg","1738_수남면_097b")</f>
        <v>1738_수남면_097b</v>
      </c>
      <c r="B2590" s="2">
        <v>1738</v>
      </c>
      <c r="C2590" s="2" t="s">
        <v>12764</v>
      </c>
      <c r="D2590" s="2" t="s">
        <v>12765</v>
      </c>
      <c r="E2590" s="2">
        <v>2589</v>
      </c>
      <c r="F2590" s="1">
        <v>10</v>
      </c>
      <c r="G2590" s="1" t="s">
        <v>4320</v>
      </c>
      <c r="H2590" s="1" t="s">
        <v>6269</v>
      </c>
      <c r="I2590" s="1">
        <v>1</v>
      </c>
      <c r="L2590" s="1">
        <v>3</v>
      </c>
      <c r="M2590" s="1" t="s">
        <v>12661</v>
      </c>
      <c r="N2590" s="1" t="s">
        <v>12662</v>
      </c>
      <c r="T2590" s="1" t="s">
        <v>12930</v>
      </c>
      <c r="U2590" s="1" t="s">
        <v>79</v>
      </c>
      <c r="V2590" s="1" t="s">
        <v>6493</v>
      </c>
      <c r="W2590" s="1" t="s">
        <v>153</v>
      </c>
      <c r="X2590" s="1" t="s">
        <v>6765</v>
      </c>
      <c r="Y2590" s="1" t="s">
        <v>4339</v>
      </c>
      <c r="Z2590" s="1" t="s">
        <v>7405</v>
      </c>
      <c r="AA2590" s="1" t="s">
        <v>4340</v>
      </c>
      <c r="AB2590" s="1" t="s">
        <v>7030</v>
      </c>
      <c r="AC2590" s="1">
        <v>55</v>
      </c>
      <c r="AD2590" s="1" t="s">
        <v>201</v>
      </c>
      <c r="AE2590" s="1" t="s">
        <v>8542</v>
      </c>
      <c r="AJ2590" s="1" t="s">
        <v>17</v>
      </c>
      <c r="AK2590" s="1" t="s">
        <v>8760</v>
      </c>
      <c r="AL2590" s="1" t="s">
        <v>50</v>
      </c>
      <c r="AM2590" s="1" t="s">
        <v>11050</v>
      </c>
      <c r="AT2590" s="1" t="s">
        <v>124</v>
      </c>
      <c r="AU2590" s="1" t="s">
        <v>6616</v>
      </c>
      <c r="AV2590" s="1" t="s">
        <v>4341</v>
      </c>
      <c r="AW2590" s="1" t="s">
        <v>9142</v>
      </c>
      <c r="BG2590" s="1" t="s">
        <v>81</v>
      </c>
      <c r="BH2590" s="1" t="s">
        <v>8866</v>
      </c>
      <c r="BI2590" s="1" t="s">
        <v>2155</v>
      </c>
      <c r="BJ2590" s="1" t="s">
        <v>7369</v>
      </c>
      <c r="BK2590" s="1" t="s">
        <v>81</v>
      </c>
      <c r="BL2590" s="1" t="s">
        <v>8866</v>
      </c>
      <c r="BM2590" s="1" t="s">
        <v>4342</v>
      </c>
      <c r="BN2590" s="1" t="s">
        <v>10316</v>
      </c>
      <c r="BO2590" s="1" t="s">
        <v>70</v>
      </c>
      <c r="BP2590" s="1" t="s">
        <v>8906</v>
      </c>
      <c r="BQ2590" s="1" t="s">
        <v>4343</v>
      </c>
      <c r="BR2590" s="1" t="s">
        <v>10737</v>
      </c>
      <c r="BS2590" s="1" t="s">
        <v>41</v>
      </c>
      <c r="BT2590" s="1" t="s">
        <v>8676</v>
      </c>
    </row>
    <row r="2591" spans="1:73" ht="13.5" customHeight="1">
      <c r="A2591" s="7" t="str">
        <f>HYPERLINK("http://kyu.snu.ac.kr/sdhj/index.jsp?type=hj/GK14611_00IM0001_097b.jpg","1738_수남면_097b")</f>
        <v>1738_수남면_097b</v>
      </c>
      <c r="B2591" s="2">
        <v>1738</v>
      </c>
      <c r="C2591" s="2" t="s">
        <v>12689</v>
      </c>
      <c r="D2591" s="2" t="s">
        <v>12680</v>
      </c>
      <c r="E2591" s="2">
        <v>2590</v>
      </c>
      <c r="F2591" s="1">
        <v>10</v>
      </c>
      <c r="G2591" s="1" t="s">
        <v>4320</v>
      </c>
      <c r="H2591" s="1" t="s">
        <v>6269</v>
      </c>
      <c r="I2591" s="1">
        <v>1</v>
      </c>
      <c r="L2591" s="1">
        <v>3</v>
      </c>
      <c r="M2591" s="1" t="s">
        <v>12661</v>
      </c>
      <c r="N2591" s="1" t="s">
        <v>12662</v>
      </c>
      <c r="S2591" s="1" t="s">
        <v>51</v>
      </c>
      <c r="T2591" s="1" t="s">
        <v>6364</v>
      </c>
      <c r="W2591" s="1" t="s">
        <v>38</v>
      </c>
      <c r="X2591" s="1" t="s">
        <v>6711</v>
      </c>
      <c r="Y2591" s="1" t="s">
        <v>10</v>
      </c>
      <c r="Z2591" s="1" t="s">
        <v>6747</v>
      </c>
      <c r="AC2591" s="1">
        <v>52</v>
      </c>
      <c r="AD2591" s="1" t="s">
        <v>77</v>
      </c>
      <c r="AE2591" s="1" t="s">
        <v>8410</v>
      </c>
      <c r="AJ2591" s="1" t="s">
        <v>17</v>
      </c>
      <c r="AK2591" s="1" t="s">
        <v>8760</v>
      </c>
      <c r="AL2591" s="1" t="s">
        <v>41</v>
      </c>
      <c r="AM2591" s="1" t="s">
        <v>8676</v>
      </c>
      <c r="AT2591" s="1" t="s">
        <v>79</v>
      </c>
      <c r="AU2591" s="1" t="s">
        <v>6493</v>
      </c>
      <c r="AV2591" s="1" t="s">
        <v>4344</v>
      </c>
      <c r="AW2591" s="1" t="s">
        <v>9141</v>
      </c>
      <c r="BG2591" s="1" t="s">
        <v>81</v>
      </c>
      <c r="BH2591" s="1" t="s">
        <v>8866</v>
      </c>
      <c r="BI2591" s="1" t="s">
        <v>1721</v>
      </c>
      <c r="BJ2591" s="1" t="s">
        <v>8190</v>
      </c>
      <c r="BK2591" s="1" t="s">
        <v>81</v>
      </c>
      <c r="BL2591" s="1" t="s">
        <v>8866</v>
      </c>
      <c r="BM2591" s="1" t="s">
        <v>4345</v>
      </c>
      <c r="BN2591" s="1" t="s">
        <v>8219</v>
      </c>
      <c r="BO2591" s="1" t="s">
        <v>81</v>
      </c>
      <c r="BP2591" s="1" t="s">
        <v>8866</v>
      </c>
      <c r="BQ2591" s="1" t="s">
        <v>4346</v>
      </c>
      <c r="BR2591" s="1" t="s">
        <v>10736</v>
      </c>
      <c r="BS2591" s="1" t="s">
        <v>103</v>
      </c>
      <c r="BT2591" s="1" t="s">
        <v>8747</v>
      </c>
    </row>
    <row r="2592" spans="1:73" ht="13.5" customHeight="1">
      <c r="A2592" s="7" t="str">
        <f>HYPERLINK("http://kyu.snu.ac.kr/sdhj/index.jsp?type=hj/GK14611_00IM0001_097b.jpg","1738_수남면_097b")</f>
        <v>1738_수남면_097b</v>
      </c>
      <c r="B2592" s="2">
        <v>1738</v>
      </c>
      <c r="C2592" s="2" t="s">
        <v>12782</v>
      </c>
      <c r="D2592" s="2" t="s">
        <v>12783</v>
      </c>
      <c r="E2592" s="2">
        <v>2591</v>
      </c>
      <c r="F2592" s="1">
        <v>10</v>
      </c>
      <c r="G2592" s="1" t="s">
        <v>4320</v>
      </c>
      <c r="H2592" s="1" t="s">
        <v>6269</v>
      </c>
      <c r="I2592" s="1">
        <v>1</v>
      </c>
      <c r="L2592" s="1">
        <v>3</v>
      </c>
      <c r="M2592" s="1" t="s">
        <v>12661</v>
      </c>
      <c r="N2592" s="1" t="s">
        <v>12662</v>
      </c>
      <c r="S2592" s="1" t="s">
        <v>83</v>
      </c>
      <c r="T2592" s="1" t="s">
        <v>6369</v>
      </c>
      <c r="Y2592" s="1" t="s">
        <v>738</v>
      </c>
      <c r="Z2592" s="1" t="s">
        <v>7404</v>
      </c>
      <c r="AF2592" s="1" t="s">
        <v>888</v>
      </c>
      <c r="AG2592" s="1" t="s">
        <v>8617</v>
      </c>
    </row>
    <row r="2593" spans="1:72" ht="13.5" customHeight="1">
      <c r="A2593" s="7" t="str">
        <f>HYPERLINK("http://kyu.snu.ac.kr/sdhj/index.jsp?type=hj/GK14611_00IM0001_097b.jpg","1738_수남면_097b")</f>
        <v>1738_수남면_097b</v>
      </c>
      <c r="B2593" s="2">
        <v>1738</v>
      </c>
      <c r="C2593" s="2" t="s">
        <v>12766</v>
      </c>
      <c r="D2593" s="2" t="s">
        <v>12767</v>
      </c>
      <c r="E2593" s="2">
        <v>2592</v>
      </c>
      <c r="F2593" s="1">
        <v>10</v>
      </c>
      <c r="G2593" s="1" t="s">
        <v>4320</v>
      </c>
      <c r="H2593" s="1" t="s">
        <v>6269</v>
      </c>
      <c r="I2593" s="1">
        <v>1</v>
      </c>
      <c r="L2593" s="1">
        <v>3</v>
      </c>
      <c r="M2593" s="1" t="s">
        <v>12661</v>
      </c>
      <c r="N2593" s="1" t="s">
        <v>12662</v>
      </c>
      <c r="S2593" s="1" t="s">
        <v>131</v>
      </c>
      <c r="T2593" s="1" t="s">
        <v>6366</v>
      </c>
      <c r="U2593" s="1" t="s">
        <v>4347</v>
      </c>
      <c r="V2593" s="1" t="s">
        <v>6591</v>
      </c>
      <c r="Y2593" s="1" t="s">
        <v>4348</v>
      </c>
      <c r="Z2593" s="1" t="s">
        <v>7403</v>
      </c>
      <c r="AC2593" s="1">
        <v>22</v>
      </c>
      <c r="AD2593" s="1" t="s">
        <v>199</v>
      </c>
      <c r="AE2593" s="1" t="s">
        <v>8564</v>
      </c>
    </row>
    <row r="2594" spans="1:72" ht="13.5" customHeight="1">
      <c r="A2594" s="7" t="str">
        <f>HYPERLINK("http://kyu.snu.ac.kr/sdhj/index.jsp?type=hj/GK14611_00IM0001_097b.jpg","1738_수남면_097b")</f>
        <v>1738_수남면_097b</v>
      </c>
      <c r="B2594" s="2">
        <v>1738</v>
      </c>
      <c r="C2594" s="2" t="s">
        <v>12766</v>
      </c>
      <c r="D2594" s="2" t="s">
        <v>12767</v>
      </c>
      <c r="E2594" s="2">
        <v>2593</v>
      </c>
      <c r="F2594" s="1">
        <v>10</v>
      </c>
      <c r="G2594" s="1" t="s">
        <v>4320</v>
      </c>
      <c r="H2594" s="1" t="s">
        <v>6269</v>
      </c>
      <c r="I2594" s="1">
        <v>1</v>
      </c>
      <c r="L2594" s="1">
        <v>3</v>
      </c>
      <c r="M2594" s="1" t="s">
        <v>12661</v>
      </c>
      <c r="N2594" s="1" t="s">
        <v>12662</v>
      </c>
      <c r="S2594" s="1" t="s">
        <v>131</v>
      </c>
      <c r="T2594" s="1" t="s">
        <v>6366</v>
      </c>
      <c r="U2594" s="1" t="s">
        <v>4349</v>
      </c>
      <c r="V2594" s="1" t="s">
        <v>6590</v>
      </c>
      <c r="Y2594" s="1" t="s">
        <v>4350</v>
      </c>
      <c r="Z2594" s="1" t="s">
        <v>7402</v>
      </c>
      <c r="AC2594" s="1">
        <v>7</v>
      </c>
      <c r="AD2594" s="1" t="s">
        <v>392</v>
      </c>
      <c r="AE2594" s="1" t="s">
        <v>8532</v>
      </c>
    </row>
    <row r="2595" spans="1:72" ht="13.5" customHeight="1">
      <c r="A2595" s="7" t="str">
        <f>HYPERLINK("http://kyu.snu.ac.kr/sdhj/index.jsp?type=hj/GK14611_00IM0001_097b.jpg","1738_수남면_097b")</f>
        <v>1738_수남면_097b</v>
      </c>
      <c r="B2595" s="2">
        <v>1738</v>
      </c>
      <c r="C2595" s="2" t="s">
        <v>13758</v>
      </c>
      <c r="D2595" s="2" t="s">
        <v>13759</v>
      </c>
      <c r="E2595" s="2">
        <v>2594</v>
      </c>
      <c r="F2595" s="1">
        <v>10</v>
      </c>
      <c r="G2595" s="1" t="s">
        <v>4320</v>
      </c>
      <c r="H2595" s="1" t="s">
        <v>6269</v>
      </c>
      <c r="I2595" s="1">
        <v>1</v>
      </c>
      <c r="L2595" s="1">
        <v>3</v>
      </c>
      <c r="M2595" s="1" t="s">
        <v>12661</v>
      </c>
      <c r="N2595" s="1" t="s">
        <v>12662</v>
      </c>
      <c r="S2595" s="1" t="s">
        <v>62</v>
      </c>
      <c r="T2595" s="1" t="s">
        <v>6363</v>
      </c>
      <c r="AC2595" s="1">
        <v>16</v>
      </c>
      <c r="AD2595" s="1" t="s">
        <v>603</v>
      </c>
      <c r="AE2595" s="1" t="s">
        <v>8551</v>
      </c>
    </row>
    <row r="2596" spans="1:72" ht="13.5" customHeight="1">
      <c r="A2596" s="7" t="str">
        <f>HYPERLINK("http://kyu.snu.ac.kr/sdhj/index.jsp?type=hj/GK14611_00IM0001_097b.jpg","1738_수남면_097b")</f>
        <v>1738_수남면_097b</v>
      </c>
      <c r="B2596" s="2">
        <v>1738</v>
      </c>
      <c r="C2596" s="2" t="s">
        <v>12766</v>
      </c>
      <c r="D2596" s="2" t="s">
        <v>12767</v>
      </c>
      <c r="E2596" s="2">
        <v>2595</v>
      </c>
      <c r="F2596" s="1">
        <v>10</v>
      </c>
      <c r="G2596" s="1" t="s">
        <v>4320</v>
      </c>
      <c r="H2596" s="1" t="s">
        <v>6269</v>
      </c>
      <c r="I2596" s="1">
        <v>1</v>
      </c>
      <c r="L2596" s="1">
        <v>3</v>
      </c>
      <c r="M2596" s="1" t="s">
        <v>12661</v>
      </c>
      <c r="N2596" s="1" t="s">
        <v>12662</v>
      </c>
      <c r="S2596" s="1" t="s">
        <v>62</v>
      </c>
      <c r="T2596" s="1" t="s">
        <v>6363</v>
      </c>
      <c r="AC2596" s="1">
        <v>5</v>
      </c>
      <c r="AD2596" s="1" t="s">
        <v>180</v>
      </c>
      <c r="AE2596" s="1" t="s">
        <v>8530</v>
      </c>
      <c r="AF2596" s="1" t="s">
        <v>789</v>
      </c>
      <c r="AG2596" s="1" t="s">
        <v>8594</v>
      </c>
    </row>
    <row r="2597" spans="1:72" ht="13.5" customHeight="1">
      <c r="A2597" s="7" t="str">
        <f>HYPERLINK("http://kyu.snu.ac.kr/sdhj/index.jsp?type=hj/GK14611_00IM0001_097b.jpg","1738_수남면_097b")</f>
        <v>1738_수남면_097b</v>
      </c>
      <c r="B2597" s="2">
        <v>1738</v>
      </c>
      <c r="C2597" s="2" t="s">
        <v>12766</v>
      </c>
      <c r="D2597" s="2" t="s">
        <v>12767</v>
      </c>
      <c r="E2597" s="2">
        <v>2596</v>
      </c>
      <c r="F2597" s="1">
        <v>10</v>
      </c>
      <c r="G2597" s="1" t="s">
        <v>4320</v>
      </c>
      <c r="H2597" s="1" t="s">
        <v>6269</v>
      </c>
      <c r="I2597" s="1">
        <v>1</v>
      </c>
      <c r="L2597" s="1">
        <v>4</v>
      </c>
      <c r="M2597" s="1" t="s">
        <v>12315</v>
      </c>
      <c r="N2597" s="1" t="s">
        <v>12316</v>
      </c>
      <c r="T2597" s="1" t="s">
        <v>13255</v>
      </c>
      <c r="U2597" s="1" t="s">
        <v>3286</v>
      </c>
      <c r="V2597" s="1" t="s">
        <v>6516</v>
      </c>
      <c r="W2597" s="1" t="s">
        <v>66</v>
      </c>
      <c r="X2597" s="1" t="s">
        <v>11719</v>
      </c>
      <c r="Y2597" s="1" t="s">
        <v>4351</v>
      </c>
      <c r="Z2597" s="1" t="s">
        <v>7401</v>
      </c>
      <c r="AC2597" s="1">
        <v>56</v>
      </c>
      <c r="AD2597" s="1" t="s">
        <v>328</v>
      </c>
      <c r="AE2597" s="1" t="s">
        <v>8554</v>
      </c>
      <c r="AJ2597" s="1" t="s">
        <v>17</v>
      </c>
      <c r="AK2597" s="1" t="s">
        <v>8760</v>
      </c>
      <c r="AL2597" s="1" t="s">
        <v>372</v>
      </c>
      <c r="AM2597" s="1" t="s">
        <v>8664</v>
      </c>
      <c r="AT2597" s="1" t="s">
        <v>46</v>
      </c>
      <c r="AU2597" s="1" t="s">
        <v>6649</v>
      </c>
      <c r="AV2597" s="1" t="s">
        <v>4352</v>
      </c>
      <c r="AW2597" s="1" t="s">
        <v>9140</v>
      </c>
      <c r="BG2597" s="1" t="s">
        <v>46</v>
      </c>
      <c r="BH2597" s="1" t="s">
        <v>6649</v>
      </c>
      <c r="BI2597" s="1" t="s">
        <v>4353</v>
      </c>
      <c r="BJ2597" s="1" t="s">
        <v>9859</v>
      </c>
      <c r="BK2597" s="1" t="s">
        <v>46</v>
      </c>
      <c r="BL2597" s="1" t="s">
        <v>6649</v>
      </c>
      <c r="BM2597" s="1" t="s">
        <v>4354</v>
      </c>
      <c r="BN2597" s="1" t="s">
        <v>10315</v>
      </c>
      <c r="BO2597" s="1" t="s">
        <v>46</v>
      </c>
      <c r="BP2597" s="1" t="s">
        <v>6649</v>
      </c>
      <c r="BQ2597" s="1" t="s">
        <v>4355</v>
      </c>
      <c r="BR2597" s="1" t="s">
        <v>11173</v>
      </c>
      <c r="BS2597" s="1" t="s">
        <v>50</v>
      </c>
      <c r="BT2597" s="1" t="s">
        <v>11050</v>
      </c>
    </row>
    <row r="2598" spans="1:72" ht="13.5" customHeight="1">
      <c r="A2598" s="7" t="str">
        <f>HYPERLINK("http://kyu.snu.ac.kr/sdhj/index.jsp?type=hj/GK14611_00IM0001_097b.jpg","1738_수남면_097b")</f>
        <v>1738_수남면_097b</v>
      </c>
      <c r="B2598" s="2">
        <v>1738</v>
      </c>
      <c r="C2598" s="2" t="s">
        <v>13108</v>
      </c>
      <c r="D2598" s="2" t="s">
        <v>13109</v>
      </c>
      <c r="E2598" s="2">
        <v>2597</v>
      </c>
      <c r="F2598" s="1">
        <v>10</v>
      </c>
      <c r="G2598" s="1" t="s">
        <v>4320</v>
      </c>
      <c r="H2598" s="1" t="s">
        <v>6269</v>
      </c>
      <c r="I2598" s="1">
        <v>1</v>
      </c>
      <c r="L2598" s="1">
        <v>4</v>
      </c>
      <c r="M2598" s="1" t="s">
        <v>12315</v>
      </c>
      <c r="N2598" s="1" t="s">
        <v>12316</v>
      </c>
      <c r="S2598" s="1" t="s">
        <v>51</v>
      </c>
      <c r="T2598" s="1" t="s">
        <v>6364</v>
      </c>
      <c r="W2598" s="1" t="s">
        <v>66</v>
      </c>
      <c r="X2598" s="1" t="s">
        <v>11719</v>
      </c>
      <c r="Y2598" s="1" t="s">
        <v>53</v>
      </c>
      <c r="Z2598" s="1" t="s">
        <v>6773</v>
      </c>
      <c r="AC2598" s="1">
        <v>57</v>
      </c>
      <c r="AD2598" s="1" t="s">
        <v>54</v>
      </c>
      <c r="AE2598" s="1" t="s">
        <v>8570</v>
      </c>
      <c r="AJ2598" s="1" t="s">
        <v>17</v>
      </c>
      <c r="AK2598" s="1" t="s">
        <v>8760</v>
      </c>
      <c r="AL2598" s="1" t="s">
        <v>50</v>
      </c>
      <c r="AM2598" s="1" t="s">
        <v>11050</v>
      </c>
      <c r="AT2598" s="1" t="s">
        <v>46</v>
      </c>
      <c r="AU2598" s="1" t="s">
        <v>6649</v>
      </c>
      <c r="AV2598" s="1" t="s">
        <v>3940</v>
      </c>
      <c r="AW2598" s="1" t="s">
        <v>7990</v>
      </c>
      <c r="BG2598" s="1" t="s">
        <v>46</v>
      </c>
      <c r="BH2598" s="1" t="s">
        <v>6649</v>
      </c>
      <c r="BI2598" s="1" t="s">
        <v>1679</v>
      </c>
      <c r="BJ2598" s="1" t="s">
        <v>8198</v>
      </c>
      <c r="BK2598" s="1" t="s">
        <v>46</v>
      </c>
      <c r="BL2598" s="1" t="s">
        <v>6649</v>
      </c>
      <c r="BM2598" s="1" t="s">
        <v>4356</v>
      </c>
      <c r="BN2598" s="1" t="s">
        <v>10314</v>
      </c>
      <c r="BO2598" s="1" t="s">
        <v>46</v>
      </c>
      <c r="BP2598" s="1" t="s">
        <v>6649</v>
      </c>
      <c r="BQ2598" s="1" t="s">
        <v>4357</v>
      </c>
      <c r="BR2598" s="1" t="s">
        <v>14015</v>
      </c>
      <c r="BS2598" s="1" t="s">
        <v>50</v>
      </c>
      <c r="BT2598" s="1" t="s">
        <v>11050</v>
      </c>
    </row>
    <row r="2599" spans="1:72" ht="13.5" customHeight="1">
      <c r="A2599" s="7" t="str">
        <f>HYPERLINK("http://kyu.snu.ac.kr/sdhj/index.jsp?type=hj/GK14611_00IM0001_097b.jpg","1738_수남면_097b")</f>
        <v>1738_수남면_097b</v>
      </c>
      <c r="B2599" s="2">
        <v>1738</v>
      </c>
      <c r="C2599" s="2" t="s">
        <v>13873</v>
      </c>
      <c r="D2599" s="2" t="s">
        <v>13874</v>
      </c>
      <c r="E2599" s="2">
        <v>2598</v>
      </c>
      <c r="F2599" s="1">
        <v>10</v>
      </c>
      <c r="G2599" s="1" t="s">
        <v>4320</v>
      </c>
      <c r="H2599" s="1" t="s">
        <v>6269</v>
      </c>
      <c r="I2599" s="1">
        <v>1</v>
      </c>
      <c r="L2599" s="1">
        <v>4</v>
      </c>
      <c r="M2599" s="1" t="s">
        <v>12315</v>
      </c>
      <c r="N2599" s="1" t="s">
        <v>12316</v>
      </c>
      <c r="S2599" s="1" t="s">
        <v>83</v>
      </c>
      <c r="T2599" s="1" t="s">
        <v>6369</v>
      </c>
      <c r="U2599" s="1" t="s">
        <v>4358</v>
      </c>
      <c r="V2599" s="1" t="s">
        <v>6537</v>
      </c>
      <c r="Y2599" s="1" t="s">
        <v>4359</v>
      </c>
      <c r="Z2599" s="1" t="s">
        <v>7400</v>
      </c>
      <c r="AC2599" s="1">
        <v>26</v>
      </c>
      <c r="AD2599" s="1" t="s">
        <v>341</v>
      </c>
      <c r="AE2599" s="1" t="s">
        <v>8548</v>
      </c>
    </row>
    <row r="2600" spans="1:72" ht="13.5" customHeight="1">
      <c r="A2600" s="7" t="str">
        <f>HYPERLINK("http://kyu.snu.ac.kr/sdhj/index.jsp?type=hj/GK14611_00IM0001_097b.jpg","1738_수남면_097b")</f>
        <v>1738_수남면_097b</v>
      </c>
      <c r="B2600" s="2">
        <v>1738</v>
      </c>
      <c r="C2600" s="2" t="s">
        <v>12915</v>
      </c>
      <c r="D2600" s="2" t="s">
        <v>12916</v>
      </c>
      <c r="E2600" s="2">
        <v>2599</v>
      </c>
      <c r="F2600" s="1">
        <v>10</v>
      </c>
      <c r="G2600" s="1" t="s">
        <v>4320</v>
      </c>
      <c r="H2600" s="1" t="s">
        <v>6269</v>
      </c>
      <c r="I2600" s="1">
        <v>1</v>
      </c>
      <c r="L2600" s="1">
        <v>4</v>
      </c>
      <c r="M2600" s="1" t="s">
        <v>12315</v>
      </c>
      <c r="N2600" s="1" t="s">
        <v>12316</v>
      </c>
      <c r="S2600" s="1" t="s">
        <v>401</v>
      </c>
      <c r="T2600" s="1" t="s">
        <v>6376</v>
      </c>
      <c r="W2600" s="1" t="s">
        <v>438</v>
      </c>
      <c r="X2600" s="1" t="s">
        <v>6710</v>
      </c>
      <c r="Y2600" s="1" t="s">
        <v>53</v>
      </c>
      <c r="Z2600" s="1" t="s">
        <v>6773</v>
      </c>
      <c r="AC2600" s="1">
        <v>28</v>
      </c>
      <c r="AD2600" s="1" t="s">
        <v>433</v>
      </c>
      <c r="AE2600" s="1" t="s">
        <v>8537</v>
      </c>
    </row>
    <row r="2601" spans="1:72" ht="13.5" customHeight="1">
      <c r="A2601" s="7" t="str">
        <f>HYPERLINK("http://kyu.snu.ac.kr/sdhj/index.jsp?type=hj/GK14611_00IM0001_097b.jpg","1738_수남면_097b")</f>
        <v>1738_수남면_097b</v>
      </c>
      <c r="B2601" s="2">
        <v>1738</v>
      </c>
      <c r="C2601" s="2" t="s">
        <v>12887</v>
      </c>
      <c r="D2601" s="2" t="s">
        <v>12888</v>
      </c>
      <c r="E2601" s="2">
        <v>2600</v>
      </c>
      <c r="F2601" s="1">
        <v>10</v>
      </c>
      <c r="G2601" s="1" t="s">
        <v>4320</v>
      </c>
      <c r="H2601" s="1" t="s">
        <v>6269</v>
      </c>
      <c r="I2601" s="1">
        <v>1</v>
      </c>
      <c r="L2601" s="1">
        <v>4</v>
      </c>
      <c r="M2601" s="1" t="s">
        <v>12315</v>
      </c>
      <c r="N2601" s="1" t="s">
        <v>12316</v>
      </c>
      <c r="S2601" s="1" t="s">
        <v>739</v>
      </c>
      <c r="T2601" s="1" t="s">
        <v>6370</v>
      </c>
      <c r="AC2601" s="1">
        <v>5</v>
      </c>
      <c r="AD2601" s="1" t="s">
        <v>180</v>
      </c>
      <c r="AE2601" s="1" t="s">
        <v>8530</v>
      </c>
    </row>
    <row r="2602" spans="1:72" ht="13.5" customHeight="1">
      <c r="A2602" s="7" t="str">
        <f>HYPERLINK("http://kyu.snu.ac.kr/sdhj/index.jsp?type=hj/GK14611_00IM0001_097b.jpg","1738_수남면_097b")</f>
        <v>1738_수남면_097b</v>
      </c>
      <c r="B2602" s="2">
        <v>1738</v>
      </c>
      <c r="C2602" s="2" t="s">
        <v>12887</v>
      </c>
      <c r="D2602" s="2" t="s">
        <v>12888</v>
      </c>
      <c r="E2602" s="2">
        <v>2601</v>
      </c>
      <c r="F2602" s="1">
        <v>10</v>
      </c>
      <c r="G2602" s="1" t="s">
        <v>4320</v>
      </c>
      <c r="H2602" s="1" t="s">
        <v>6269</v>
      </c>
      <c r="I2602" s="1">
        <v>1</v>
      </c>
      <c r="L2602" s="1">
        <v>4</v>
      </c>
      <c r="M2602" s="1" t="s">
        <v>12315</v>
      </c>
      <c r="N2602" s="1" t="s">
        <v>12316</v>
      </c>
      <c r="S2602" s="1" t="s">
        <v>739</v>
      </c>
      <c r="T2602" s="1" t="s">
        <v>6370</v>
      </c>
      <c r="AC2602" s="1">
        <v>2</v>
      </c>
      <c r="AD2602" s="1" t="s">
        <v>104</v>
      </c>
      <c r="AE2602" s="1" t="s">
        <v>8576</v>
      </c>
      <c r="AF2602" s="1" t="s">
        <v>105</v>
      </c>
      <c r="AG2602" s="1" t="s">
        <v>8593</v>
      </c>
    </row>
    <row r="2603" spans="1:72" ht="13.5" customHeight="1">
      <c r="A2603" s="7" t="str">
        <f>HYPERLINK("http://kyu.snu.ac.kr/sdhj/index.jsp?type=hj/GK14611_00IM0001_097b.jpg","1738_수남면_097b")</f>
        <v>1738_수남면_097b</v>
      </c>
      <c r="B2603" s="2">
        <v>1738</v>
      </c>
      <c r="C2603" s="2" t="s">
        <v>12887</v>
      </c>
      <c r="D2603" s="2" t="s">
        <v>12888</v>
      </c>
      <c r="E2603" s="2">
        <v>2602</v>
      </c>
      <c r="F2603" s="1">
        <v>10</v>
      </c>
      <c r="G2603" s="1" t="s">
        <v>4320</v>
      </c>
      <c r="H2603" s="1" t="s">
        <v>6269</v>
      </c>
      <c r="I2603" s="1">
        <v>1</v>
      </c>
      <c r="L2603" s="1">
        <v>5</v>
      </c>
      <c r="M2603" s="1" t="s">
        <v>1196</v>
      </c>
      <c r="N2603" s="1" t="s">
        <v>9461</v>
      </c>
      <c r="T2603" s="1" t="s">
        <v>13453</v>
      </c>
      <c r="W2603" s="1" t="s">
        <v>1694</v>
      </c>
      <c r="X2603" s="1" t="s">
        <v>6729</v>
      </c>
      <c r="Y2603" s="1" t="s">
        <v>4360</v>
      </c>
      <c r="Z2603" s="1" t="s">
        <v>7399</v>
      </c>
      <c r="AC2603" s="1">
        <v>62</v>
      </c>
      <c r="AD2603" s="1" t="s">
        <v>104</v>
      </c>
      <c r="AE2603" s="1" t="s">
        <v>8576</v>
      </c>
      <c r="AJ2603" s="1" t="s">
        <v>17</v>
      </c>
      <c r="AK2603" s="1" t="s">
        <v>8760</v>
      </c>
      <c r="AL2603" s="1" t="s">
        <v>826</v>
      </c>
      <c r="AM2603" s="1" t="s">
        <v>8690</v>
      </c>
      <c r="AT2603" s="1" t="s">
        <v>124</v>
      </c>
      <c r="AU2603" s="1" t="s">
        <v>6616</v>
      </c>
      <c r="AV2603" s="1" t="s">
        <v>4361</v>
      </c>
      <c r="AW2603" s="1" t="s">
        <v>9089</v>
      </c>
      <c r="BG2603" s="1" t="s">
        <v>44</v>
      </c>
      <c r="BH2603" s="1" t="s">
        <v>6520</v>
      </c>
      <c r="BI2603" s="1" t="s">
        <v>4362</v>
      </c>
      <c r="BJ2603" s="1" t="s">
        <v>9037</v>
      </c>
      <c r="BK2603" s="1" t="s">
        <v>46</v>
      </c>
      <c r="BL2603" s="1" t="s">
        <v>6649</v>
      </c>
      <c r="BM2603" s="1" t="s">
        <v>4363</v>
      </c>
      <c r="BN2603" s="1" t="s">
        <v>10293</v>
      </c>
      <c r="BO2603" s="1" t="s">
        <v>48</v>
      </c>
      <c r="BP2603" s="1" t="s">
        <v>6678</v>
      </c>
      <c r="BQ2603" s="1" t="s">
        <v>4364</v>
      </c>
      <c r="BR2603" s="1" t="s">
        <v>10696</v>
      </c>
      <c r="BS2603" s="1" t="s">
        <v>324</v>
      </c>
      <c r="BT2603" s="1" t="s">
        <v>8784</v>
      </c>
    </row>
    <row r="2604" spans="1:72" ht="13.5" customHeight="1">
      <c r="A2604" s="7" t="str">
        <f>HYPERLINK("http://kyu.snu.ac.kr/sdhj/index.jsp?type=hj/GK14611_00IM0001_097b.jpg","1738_수남면_097b")</f>
        <v>1738_수남면_097b</v>
      </c>
      <c r="B2604" s="2">
        <v>1738</v>
      </c>
      <c r="C2604" s="2" t="s">
        <v>12732</v>
      </c>
      <c r="D2604" s="2" t="s">
        <v>12733</v>
      </c>
      <c r="E2604" s="2">
        <v>2603</v>
      </c>
      <c r="F2604" s="1">
        <v>10</v>
      </c>
      <c r="G2604" s="1" t="s">
        <v>4320</v>
      </c>
      <c r="H2604" s="1" t="s">
        <v>6269</v>
      </c>
      <c r="I2604" s="1">
        <v>1</v>
      </c>
      <c r="L2604" s="1">
        <v>5</v>
      </c>
      <c r="M2604" s="1" t="s">
        <v>1196</v>
      </c>
      <c r="N2604" s="1" t="s">
        <v>9461</v>
      </c>
      <c r="S2604" s="1" t="s">
        <v>51</v>
      </c>
      <c r="T2604" s="1" t="s">
        <v>6364</v>
      </c>
      <c r="W2604" s="1" t="s">
        <v>153</v>
      </c>
      <c r="X2604" s="1" t="s">
        <v>6765</v>
      </c>
      <c r="Y2604" s="1" t="s">
        <v>53</v>
      </c>
      <c r="Z2604" s="1" t="s">
        <v>6773</v>
      </c>
      <c r="AC2604" s="1">
        <v>63</v>
      </c>
      <c r="AD2604" s="1" t="s">
        <v>130</v>
      </c>
      <c r="AE2604" s="1" t="s">
        <v>8580</v>
      </c>
      <c r="AJ2604" s="1" t="s">
        <v>17</v>
      </c>
      <c r="AK2604" s="1" t="s">
        <v>8760</v>
      </c>
      <c r="AL2604" s="1" t="s">
        <v>50</v>
      </c>
      <c r="AM2604" s="1" t="s">
        <v>11050</v>
      </c>
      <c r="AT2604" s="1" t="s">
        <v>46</v>
      </c>
      <c r="AU2604" s="1" t="s">
        <v>6649</v>
      </c>
      <c r="AV2604" s="1" t="s">
        <v>3901</v>
      </c>
      <c r="AW2604" s="1" t="s">
        <v>6755</v>
      </c>
      <c r="BG2604" s="1" t="s">
        <v>46</v>
      </c>
      <c r="BH2604" s="1" t="s">
        <v>6649</v>
      </c>
      <c r="BI2604" s="1" t="s">
        <v>4365</v>
      </c>
      <c r="BJ2604" s="1" t="s">
        <v>9824</v>
      </c>
      <c r="BK2604" s="1" t="s">
        <v>46</v>
      </c>
      <c r="BL2604" s="1" t="s">
        <v>6649</v>
      </c>
      <c r="BM2604" s="1" t="s">
        <v>4366</v>
      </c>
      <c r="BN2604" s="1" t="s">
        <v>10284</v>
      </c>
      <c r="BO2604" s="1" t="s">
        <v>119</v>
      </c>
      <c r="BP2604" s="1" t="s">
        <v>8868</v>
      </c>
      <c r="BQ2604" s="1" t="s">
        <v>4367</v>
      </c>
      <c r="BR2604" s="1" t="s">
        <v>10685</v>
      </c>
      <c r="BS2604" s="1" t="s">
        <v>4368</v>
      </c>
      <c r="BT2604" s="1" t="s">
        <v>9760</v>
      </c>
    </row>
    <row r="2605" spans="1:72" ht="13.5" customHeight="1">
      <c r="A2605" s="7" t="str">
        <f>HYPERLINK("http://kyu.snu.ac.kr/sdhj/index.jsp?type=hj/GK14611_00IM0001_097b.jpg","1738_수남면_097b")</f>
        <v>1738_수남면_097b</v>
      </c>
      <c r="B2605" s="2">
        <v>1738</v>
      </c>
      <c r="C2605" s="2" t="s">
        <v>13236</v>
      </c>
      <c r="D2605" s="2" t="s">
        <v>13237</v>
      </c>
      <c r="E2605" s="2">
        <v>2604</v>
      </c>
      <c r="F2605" s="1">
        <v>10</v>
      </c>
      <c r="G2605" s="1" t="s">
        <v>4320</v>
      </c>
      <c r="H2605" s="1" t="s">
        <v>6269</v>
      </c>
      <c r="I2605" s="1">
        <v>2</v>
      </c>
      <c r="J2605" s="1" t="s">
        <v>4369</v>
      </c>
      <c r="K2605" s="1" t="s">
        <v>6301</v>
      </c>
      <c r="L2605" s="1">
        <v>1</v>
      </c>
      <c r="M2605" s="1" t="s">
        <v>12317</v>
      </c>
      <c r="N2605" s="1" t="s">
        <v>12318</v>
      </c>
      <c r="T2605" s="1" t="s">
        <v>13768</v>
      </c>
      <c r="U2605" s="1" t="s">
        <v>159</v>
      </c>
      <c r="V2605" s="1" t="s">
        <v>6472</v>
      </c>
      <c r="W2605" s="1" t="s">
        <v>153</v>
      </c>
      <c r="X2605" s="1" t="s">
        <v>6765</v>
      </c>
      <c r="Y2605" s="1" t="s">
        <v>4370</v>
      </c>
      <c r="Z2605" s="1" t="s">
        <v>7398</v>
      </c>
      <c r="AC2605" s="1">
        <v>62</v>
      </c>
      <c r="AD2605" s="1" t="s">
        <v>104</v>
      </c>
      <c r="AE2605" s="1" t="s">
        <v>8576</v>
      </c>
      <c r="AJ2605" s="1" t="s">
        <v>17</v>
      </c>
      <c r="AK2605" s="1" t="s">
        <v>8760</v>
      </c>
      <c r="AL2605" s="1" t="s">
        <v>50</v>
      </c>
      <c r="AM2605" s="1" t="s">
        <v>11050</v>
      </c>
      <c r="AT2605" s="1" t="s">
        <v>81</v>
      </c>
      <c r="AU2605" s="1" t="s">
        <v>8866</v>
      </c>
      <c r="AV2605" s="1" t="s">
        <v>4371</v>
      </c>
      <c r="AW2605" s="1" t="s">
        <v>6839</v>
      </c>
      <c r="BG2605" s="1" t="s">
        <v>176</v>
      </c>
      <c r="BH2605" s="1" t="s">
        <v>9673</v>
      </c>
      <c r="BI2605" s="1" t="s">
        <v>4372</v>
      </c>
      <c r="BJ2605" s="1" t="s">
        <v>9858</v>
      </c>
      <c r="BK2605" s="1" t="s">
        <v>4373</v>
      </c>
      <c r="BL2605" s="1" t="s">
        <v>10116</v>
      </c>
      <c r="BM2605" s="1" t="s">
        <v>4374</v>
      </c>
      <c r="BN2605" s="1" t="s">
        <v>10057</v>
      </c>
      <c r="BO2605" s="1" t="s">
        <v>81</v>
      </c>
      <c r="BP2605" s="1" t="s">
        <v>8866</v>
      </c>
      <c r="BQ2605" s="1" t="s">
        <v>4375</v>
      </c>
      <c r="BR2605" s="1" t="s">
        <v>11431</v>
      </c>
      <c r="BS2605" s="1" t="s">
        <v>3175</v>
      </c>
      <c r="BT2605" s="1" t="s">
        <v>8782</v>
      </c>
    </row>
    <row r="2606" spans="1:72" ht="13.5" customHeight="1">
      <c r="A2606" s="7" t="str">
        <f>HYPERLINK("http://kyu.snu.ac.kr/sdhj/index.jsp?type=hj/GK14611_00IM0001_097b.jpg","1738_수남면_097b")</f>
        <v>1738_수남면_097b</v>
      </c>
      <c r="B2606" s="2">
        <v>1738</v>
      </c>
      <c r="C2606" s="2" t="s">
        <v>13770</v>
      </c>
      <c r="D2606" s="2" t="s">
        <v>13771</v>
      </c>
      <c r="E2606" s="2">
        <v>2605</v>
      </c>
      <c r="F2606" s="1">
        <v>10</v>
      </c>
      <c r="G2606" s="1" t="s">
        <v>4320</v>
      </c>
      <c r="H2606" s="1" t="s">
        <v>6269</v>
      </c>
      <c r="I2606" s="1">
        <v>2</v>
      </c>
      <c r="L2606" s="1">
        <v>1</v>
      </c>
      <c r="M2606" s="1" t="s">
        <v>12317</v>
      </c>
      <c r="N2606" s="1" t="s">
        <v>12318</v>
      </c>
      <c r="S2606" s="1" t="s">
        <v>51</v>
      </c>
      <c r="T2606" s="1" t="s">
        <v>6364</v>
      </c>
      <c r="W2606" s="1" t="s">
        <v>52</v>
      </c>
      <c r="X2606" s="1" t="s">
        <v>6724</v>
      </c>
      <c r="Y2606" s="1" t="s">
        <v>170</v>
      </c>
      <c r="Z2606" s="1" t="s">
        <v>6819</v>
      </c>
      <c r="AC2606" s="1">
        <v>57</v>
      </c>
      <c r="AD2606" s="1" t="s">
        <v>54</v>
      </c>
      <c r="AE2606" s="1" t="s">
        <v>8570</v>
      </c>
      <c r="AJ2606" s="1" t="s">
        <v>173</v>
      </c>
      <c r="AK2606" s="1" t="s">
        <v>8258</v>
      </c>
      <c r="AL2606" s="1" t="s">
        <v>95</v>
      </c>
      <c r="AM2606" s="1" t="s">
        <v>7549</v>
      </c>
      <c r="AT2606" s="1" t="s">
        <v>81</v>
      </c>
      <c r="AU2606" s="1" t="s">
        <v>8866</v>
      </c>
      <c r="AV2606" s="1" t="s">
        <v>4376</v>
      </c>
      <c r="AW2606" s="1" t="s">
        <v>9139</v>
      </c>
      <c r="BG2606" s="1" t="s">
        <v>81</v>
      </c>
      <c r="BH2606" s="1" t="s">
        <v>8866</v>
      </c>
      <c r="BI2606" s="1" t="s">
        <v>4377</v>
      </c>
      <c r="BJ2606" s="1" t="s">
        <v>9845</v>
      </c>
      <c r="BK2606" s="1" t="s">
        <v>4378</v>
      </c>
      <c r="BL2606" s="1" t="s">
        <v>11475</v>
      </c>
      <c r="BM2606" s="1" t="s">
        <v>4379</v>
      </c>
      <c r="BN2606" s="1" t="s">
        <v>8360</v>
      </c>
      <c r="BO2606" s="1" t="s">
        <v>81</v>
      </c>
      <c r="BP2606" s="1" t="s">
        <v>8866</v>
      </c>
      <c r="BQ2606" s="1" t="s">
        <v>4380</v>
      </c>
      <c r="BR2606" s="1" t="s">
        <v>10735</v>
      </c>
      <c r="BS2606" s="1" t="s">
        <v>78</v>
      </c>
      <c r="BT2606" s="1" t="s">
        <v>8776</v>
      </c>
    </row>
    <row r="2607" spans="1:72" ht="13.5" customHeight="1">
      <c r="A2607" s="7" t="str">
        <f>HYPERLINK("http://kyu.snu.ac.kr/sdhj/index.jsp?type=hj/GK14611_00IM0001_097b.jpg","1738_수남면_097b")</f>
        <v>1738_수남면_097b</v>
      </c>
      <c r="B2607" s="2">
        <v>1738</v>
      </c>
      <c r="C2607" s="2" t="s">
        <v>13030</v>
      </c>
      <c r="D2607" s="2" t="s">
        <v>13031</v>
      </c>
      <c r="E2607" s="2">
        <v>2606</v>
      </c>
      <c r="F2607" s="1">
        <v>10</v>
      </c>
      <c r="G2607" s="1" t="s">
        <v>4320</v>
      </c>
      <c r="H2607" s="1" t="s">
        <v>6269</v>
      </c>
      <c r="I2607" s="1">
        <v>2</v>
      </c>
      <c r="L2607" s="1">
        <v>2</v>
      </c>
      <c r="M2607" s="1" t="s">
        <v>12319</v>
      </c>
      <c r="N2607" s="1" t="s">
        <v>6301</v>
      </c>
      <c r="T2607" s="1" t="s">
        <v>13905</v>
      </c>
      <c r="U2607" s="1" t="s">
        <v>79</v>
      </c>
      <c r="V2607" s="1" t="s">
        <v>6493</v>
      </c>
      <c r="W2607" s="1" t="s">
        <v>410</v>
      </c>
      <c r="X2607" s="1" t="s">
        <v>6717</v>
      </c>
      <c r="Y2607" s="1" t="s">
        <v>4381</v>
      </c>
      <c r="Z2607" s="1" t="s">
        <v>7397</v>
      </c>
      <c r="AC2607" s="1">
        <v>61</v>
      </c>
      <c r="AD2607" s="1" t="s">
        <v>108</v>
      </c>
      <c r="AE2607" s="1" t="s">
        <v>8540</v>
      </c>
      <c r="AJ2607" s="1" t="s">
        <v>17</v>
      </c>
      <c r="AK2607" s="1" t="s">
        <v>8760</v>
      </c>
      <c r="AL2607" s="1" t="s">
        <v>50</v>
      </c>
      <c r="AM2607" s="1" t="s">
        <v>11050</v>
      </c>
      <c r="AT2607" s="1" t="s">
        <v>81</v>
      </c>
      <c r="AU2607" s="1" t="s">
        <v>8866</v>
      </c>
      <c r="AV2607" s="1" t="s">
        <v>2986</v>
      </c>
      <c r="AW2607" s="1" t="s">
        <v>9117</v>
      </c>
      <c r="BG2607" s="1" t="s">
        <v>81</v>
      </c>
      <c r="BH2607" s="1" t="s">
        <v>8866</v>
      </c>
      <c r="BI2607" s="1" t="s">
        <v>4382</v>
      </c>
      <c r="BJ2607" s="1" t="s">
        <v>9839</v>
      </c>
      <c r="BK2607" s="1" t="s">
        <v>81</v>
      </c>
      <c r="BL2607" s="1" t="s">
        <v>8866</v>
      </c>
      <c r="BM2607" s="1" t="s">
        <v>2988</v>
      </c>
      <c r="BN2607" s="1" t="s">
        <v>9978</v>
      </c>
      <c r="BO2607" s="1" t="s">
        <v>81</v>
      </c>
      <c r="BP2607" s="1" t="s">
        <v>8866</v>
      </c>
      <c r="BQ2607" s="1" t="s">
        <v>4383</v>
      </c>
      <c r="BR2607" s="1" t="s">
        <v>11235</v>
      </c>
      <c r="BS2607" s="1" t="s">
        <v>50</v>
      </c>
      <c r="BT2607" s="1" t="s">
        <v>11050</v>
      </c>
    </row>
    <row r="2608" spans="1:72" ht="13.5" customHeight="1">
      <c r="A2608" s="7" t="str">
        <f>HYPERLINK("http://kyu.snu.ac.kr/sdhj/index.jsp?type=hj/GK14611_00IM0001_097b.jpg","1738_수남면_097b")</f>
        <v>1738_수남면_097b</v>
      </c>
      <c r="B2608" s="2">
        <v>1738</v>
      </c>
      <c r="C2608" s="2" t="s">
        <v>12747</v>
      </c>
      <c r="D2608" s="2" t="s">
        <v>12748</v>
      </c>
      <c r="E2608" s="2">
        <v>2607</v>
      </c>
      <c r="F2608" s="1">
        <v>10</v>
      </c>
      <c r="G2608" s="1" t="s">
        <v>4320</v>
      </c>
      <c r="H2608" s="1" t="s">
        <v>6269</v>
      </c>
      <c r="I2608" s="1">
        <v>2</v>
      </c>
      <c r="L2608" s="1">
        <v>2</v>
      </c>
      <c r="M2608" s="1" t="s">
        <v>12319</v>
      </c>
      <c r="N2608" s="1" t="s">
        <v>6301</v>
      </c>
      <c r="S2608" s="1" t="s">
        <v>60</v>
      </c>
      <c r="T2608" s="1" t="s">
        <v>6373</v>
      </c>
      <c r="AF2608" s="1" t="s">
        <v>87</v>
      </c>
      <c r="AG2608" s="1" t="s">
        <v>8597</v>
      </c>
    </row>
    <row r="2609" spans="1:72" ht="13.5" customHeight="1">
      <c r="A2609" s="7" t="str">
        <f>HYPERLINK("http://kyu.snu.ac.kr/sdhj/index.jsp?type=hj/GK14611_00IM0001_097b.jpg","1738_수남면_097b")</f>
        <v>1738_수남면_097b</v>
      </c>
      <c r="B2609" s="2">
        <v>1738</v>
      </c>
      <c r="C2609" s="2" t="s">
        <v>13911</v>
      </c>
      <c r="D2609" s="2" t="s">
        <v>13912</v>
      </c>
      <c r="E2609" s="2">
        <v>2608</v>
      </c>
      <c r="F2609" s="1">
        <v>10</v>
      </c>
      <c r="G2609" s="1" t="s">
        <v>4320</v>
      </c>
      <c r="H2609" s="1" t="s">
        <v>6269</v>
      </c>
      <c r="I2609" s="1">
        <v>2</v>
      </c>
      <c r="L2609" s="1">
        <v>2</v>
      </c>
      <c r="M2609" s="1" t="s">
        <v>12319</v>
      </c>
      <c r="N2609" s="1" t="s">
        <v>6301</v>
      </c>
      <c r="S2609" s="1" t="s">
        <v>62</v>
      </c>
      <c r="T2609" s="1" t="s">
        <v>6363</v>
      </c>
      <c r="AC2609" s="1">
        <v>13</v>
      </c>
      <c r="AD2609" s="1" t="s">
        <v>212</v>
      </c>
      <c r="AE2609" s="1" t="s">
        <v>8547</v>
      </c>
    </row>
    <row r="2610" spans="1:72" ht="13.5" customHeight="1">
      <c r="A2610" s="7" t="str">
        <f>HYPERLINK("http://kyu.snu.ac.kr/sdhj/index.jsp?type=hj/GK14611_00IM0001_097b.jpg","1738_수남면_097b")</f>
        <v>1738_수남면_097b</v>
      </c>
      <c r="B2610" s="2">
        <v>1738</v>
      </c>
      <c r="C2610" s="2" t="s">
        <v>13911</v>
      </c>
      <c r="D2610" s="2" t="s">
        <v>13912</v>
      </c>
      <c r="E2610" s="2">
        <v>2609</v>
      </c>
      <c r="F2610" s="1">
        <v>10</v>
      </c>
      <c r="G2610" s="1" t="s">
        <v>4320</v>
      </c>
      <c r="H2610" s="1" t="s">
        <v>6269</v>
      </c>
      <c r="I2610" s="1">
        <v>2</v>
      </c>
      <c r="L2610" s="1">
        <v>2</v>
      </c>
      <c r="M2610" s="1" t="s">
        <v>12319</v>
      </c>
      <c r="N2610" s="1" t="s">
        <v>6301</v>
      </c>
      <c r="S2610" s="1" t="s">
        <v>62</v>
      </c>
      <c r="T2610" s="1" t="s">
        <v>6363</v>
      </c>
      <c r="AC2610" s="1">
        <v>4</v>
      </c>
      <c r="AD2610" s="1" t="s">
        <v>89</v>
      </c>
      <c r="AE2610" s="1" t="s">
        <v>8545</v>
      </c>
    </row>
    <row r="2611" spans="1:72" ht="13.5" customHeight="1">
      <c r="A2611" s="7" t="str">
        <f>HYPERLINK("http://kyu.snu.ac.kr/sdhj/index.jsp?type=hj/GK14611_00IM0001_097b.jpg","1738_수남면_097b")</f>
        <v>1738_수남면_097b</v>
      </c>
      <c r="B2611" s="2">
        <v>1738</v>
      </c>
      <c r="C2611" s="2" t="s">
        <v>13911</v>
      </c>
      <c r="D2611" s="2" t="s">
        <v>13912</v>
      </c>
      <c r="E2611" s="2">
        <v>2610</v>
      </c>
      <c r="F2611" s="1">
        <v>10</v>
      </c>
      <c r="G2611" s="1" t="s">
        <v>4320</v>
      </c>
      <c r="H2611" s="1" t="s">
        <v>6269</v>
      </c>
      <c r="I2611" s="1">
        <v>2</v>
      </c>
      <c r="L2611" s="1">
        <v>2</v>
      </c>
      <c r="M2611" s="1" t="s">
        <v>12319</v>
      </c>
      <c r="N2611" s="1" t="s">
        <v>6301</v>
      </c>
      <c r="S2611" s="1" t="s">
        <v>62</v>
      </c>
      <c r="T2611" s="1" t="s">
        <v>6363</v>
      </c>
      <c r="AC2611" s="1">
        <v>1</v>
      </c>
      <c r="AD2611" s="1" t="s">
        <v>108</v>
      </c>
      <c r="AE2611" s="1" t="s">
        <v>8540</v>
      </c>
      <c r="AF2611" s="1" t="s">
        <v>105</v>
      </c>
      <c r="AG2611" s="1" t="s">
        <v>8593</v>
      </c>
    </row>
    <row r="2612" spans="1:72" ht="13.5" customHeight="1">
      <c r="A2612" s="7" t="str">
        <f>HYPERLINK("http://kyu.snu.ac.kr/sdhj/index.jsp?type=hj/GK14611_00IM0001_097b.jpg","1738_수남면_097b")</f>
        <v>1738_수남면_097b</v>
      </c>
      <c r="B2612" s="2">
        <v>1738</v>
      </c>
      <c r="C2612" s="2" t="s">
        <v>13911</v>
      </c>
      <c r="D2612" s="2" t="s">
        <v>13912</v>
      </c>
      <c r="E2612" s="2">
        <v>2611</v>
      </c>
      <c r="F2612" s="1">
        <v>10</v>
      </c>
      <c r="G2612" s="1" t="s">
        <v>4320</v>
      </c>
      <c r="H2612" s="1" t="s">
        <v>6269</v>
      </c>
      <c r="I2612" s="1">
        <v>2</v>
      </c>
      <c r="L2612" s="1">
        <v>3</v>
      </c>
      <c r="M2612" s="1" t="s">
        <v>12320</v>
      </c>
      <c r="N2612" s="1" t="s">
        <v>12321</v>
      </c>
      <c r="T2612" s="1" t="s">
        <v>12709</v>
      </c>
      <c r="U2612" s="1" t="s">
        <v>159</v>
      </c>
      <c r="V2612" s="1" t="s">
        <v>6472</v>
      </c>
      <c r="W2612" s="1" t="s">
        <v>545</v>
      </c>
      <c r="X2612" s="1" t="s">
        <v>6731</v>
      </c>
      <c r="Y2612" s="1" t="s">
        <v>4384</v>
      </c>
      <c r="Z2612" s="1" t="s">
        <v>7396</v>
      </c>
      <c r="AC2612" s="1">
        <v>37</v>
      </c>
      <c r="AD2612" s="1" t="s">
        <v>189</v>
      </c>
      <c r="AE2612" s="1" t="s">
        <v>8533</v>
      </c>
      <c r="AJ2612" s="1" t="s">
        <v>17</v>
      </c>
      <c r="AK2612" s="1" t="s">
        <v>8760</v>
      </c>
      <c r="AL2612" s="1" t="s">
        <v>538</v>
      </c>
      <c r="AM2612" s="1" t="s">
        <v>8012</v>
      </c>
      <c r="AT2612" s="1" t="s">
        <v>81</v>
      </c>
      <c r="AU2612" s="1" t="s">
        <v>8866</v>
      </c>
      <c r="AV2612" s="1" t="s">
        <v>4385</v>
      </c>
      <c r="AW2612" s="1" t="s">
        <v>9138</v>
      </c>
      <c r="BG2612" s="1" t="s">
        <v>81</v>
      </c>
      <c r="BH2612" s="1" t="s">
        <v>8866</v>
      </c>
      <c r="BI2612" s="1" t="s">
        <v>4386</v>
      </c>
      <c r="BJ2612" s="1" t="s">
        <v>9785</v>
      </c>
      <c r="BK2612" s="1" t="s">
        <v>81</v>
      </c>
      <c r="BL2612" s="1" t="s">
        <v>8866</v>
      </c>
      <c r="BM2612" s="1" t="s">
        <v>3070</v>
      </c>
      <c r="BN2612" s="1" t="s">
        <v>10245</v>
      </c>
      <c r="BO2612" s="1" t="s">
        <v>81</v>
      </c>
      <c r="BP2612" s="1" t="s">
        <v>8866</v>
      </c>
      <c r="BQ2612" s="1" t="s">
        <v>4387</v>
      </c>
      <c r="BR2612" s="1" t="s">
        <v>10734</v>
      </c>
      <c r="BS2612" s="1" t="s">
        <v>146</v>
      </c>
      <c r="BT2612" s="1" t="s">
        <v>8757</v>
      </c>
    </row>
    <row r="2613" spans="1:72" ht="13.5" customHeight="1">
      <c r="A2613" s="7" t="str">
        <f>HYPERLINK("http://kyu.snu.ac.kr/sdhj/index.jsp?type=hj/GK14611_00IM0001_097b.jpg","1738_수남면_097b")</f>
        <v>1738_수남면_097b</v>
      </c>
      <c r="B2613" s="2">
        <v>1738</v>
      </c>
      <c r="C2613" s="2" t="s">
        <v>12722</v>
      </c>
      <c r="D2613" s="2" t="s">
        <v>12723</v>
      </c>
      <c r="E2613" s="2">
        <v>2612</v>
      </c>
      <c r="F2613" s="1">
        <v>10</v>
      </c>
      <c r="G2613" s="1" t="s">
        <v>4320</v>
      </c>
      <c r="H2613" s="1" t="s">
        <v>6269</v>
      </c>
      <c r="I2613" s="1">
        <v>2</v>
      </c>
      <c r="L2613" s="1">
        <v>3</v>
      </c>
      <c r="M2613" s="1" t="s">
        <v>12320</v>
      </c>
      <c r="N2613" s="1" t="s">
        <v>12321</v>
      </c>
      <c r="S2613" s="1" t="s">
        <v>51</v>
      </c>
      <c r="T2613" s="1" t="s">
        <v>6364</v>
      </c>
      <c r="W2613" s="1" t="s">
        <v>66</v>
      </c>
      <c r="X2613" s="1" t="s">
        <v>11719</v>
      </c>
      <c r="Y2613" s="1" t="s">
        <v>170</v>
      </c>
      <c r="Z2613" s="1" t="s">
        <v>6819</v>
      </c>
      <c r="AC2613" s="1">
        <v>30</v>
      </c>
      <c r="AD2613" s="1" t="s">
        <v>312</v>
      </c>
      <c r="AE2613" s="1" t="s">
        <v>8552</v>
      </c>
      <c r="AJ2613" s="1" t="s">
        <v>173</v>
      </c>
      <c r="AK2613" s="1" t="s">
        <v>8258</v>
      </c>
      <c r="AL2613" s="1" t="s">
        <v>161</v>
      </c>
      <c r="AM2613" s="1" t="s">
        <v>8764</v>
      </c>
      <c r="AT2613" s="1" t="s">
        <v>159</v>
      </c>
      <c r="AU2613" s="1" t="s">
        <v>6472</v>
      </c>
      <c r="AV2613" s="1" t="s">
        <v>4388</v>
      </c>
      <c r="AW2613" s="1" t="s">
        <v>7383</v>
      </c>
      <c r="BG2613" s="1" t="s">
        <v>81</v>
      </c>
      <c r="BH2613" s="1" t="s">
        <v>8866</v>
      </c>
      <c r="BI2613" s="1" t="s">
        <v>4389</v>
      </c>
      <c r="BJ2613" s="1" t="s">
        <v>9124</v>
      </c>
      <c r="BM2613" s="1" t="s">
        <v>4390</v>
      </c>
      <c r="BN2613" s="1" t="s">
        <v>9837</v>
      </c>
      <c r="BO2613" s="1" t="s">
        <v>81</v>
      </c>
      <c r="BP2613" s="1" t="s">
        <v>8866</v>
      </c>
      <c r="BQ2613" s="1" t="s">
        <v>4391</v>
      </c>
      <c r="BR2613" s="1" t="s">
        <v>10733</v>
      </c>
      <c r="BS2613" s="1" t="s">
        <v>4392</v>
      </c>
      <c r="BT2613" s="1" t="s">
        <v>8674</v>
      </c>
    </row>
    <row r="2614" spans="1:72" ht="13.5" customHeight="1">
      <c r="A2614" s="7" t="str">
        <f>HYPERLINK("http://kyu.snu.ac.kr/sdhj/index.jsp?type=hj/GK14611_00IM0001_097b.jpg","1738_수남면_097b")</f>
        <v>1738_수남면_097b</v>
      </c>
      <c r="B2614" s="2">
        <v>1738</v>
      </c>
      <c r="C2614" s="2" t="s">
        <v>13241</v>
      </c>
      <c r="D2614" s="2" t="s">
        <v>13242</v>
      </c>
      <c r="E2614" s="2">
        <v>2613</v>
      </c>
      <c r="F2614" s="1">
        <v>10</v>
      </c>
      <c r="G2614" s="1" t="s">
        <v>4320</v>
      </c>
      <c r="H2614" s="1" t="s">
        <v>6269</v>
      </c>
      <c r="I2614" s="1">
        <v>2</v>
      </c>
      <c r="L2614" s="1">
        <v>3</v>
      </c>
      <c r="M2614" s="1" t="s">
        <v>12320</v>
      </c>
      <c r="N2614" s="1" t="s">
        <v>12321</v>
      </c>
      <c r="S2614" s="1" t="s">
        <v>83</v>
      </c>
      <c r="T2614" s="1" t="s">
        <v>6369</v>
      </c>
      <c r="Y2614" s="1" t="s">
        <v>4393</v>
      </c>
      <c r="Z2614" s="1" t="s">
        <v>7395</v>
      </c>
      <c r="AC2614" s="1">
        <v>6</v>
      </c>
      <c r="AD2614" s="1" t="s">
        <v>130</v>
      </c>
      <c r="AE2614" s="1" t="s">
        <v>8580</v>
      </c>
    </row>
    <row r="2615" spans="1:72" ht="13.5" customHeight="1">
      <c r="A2615" s="7" t="str">
        <f>HYPERLINK("http://kyu.snu.ac.kr/sdhj/index.jsp?type=hj/GK14611_00IM0001_097b.jpg","1738_수남면_097b")</f>
        <v>1738_수남면_097b</v>
      </c>
      <c r="B2615" s="2">
        <v>1738</v>
      </c>
      <c r="C2615" s="2" t="s">
        <v>12714</v>
      </c>
      <c r="D2615" s="2" t="s">
        <v>12715</v>
      </c>
      <c r="E2615" s="2">
        <v>2614</v>
      </c>
      <c r="F2615" s="1">
        <v>10</v>
      </c>
      <c r="G2615" s="1" t="s">
        <v>4320</v>
      </c>
      <c r="H2615" s="1" t="s">
        <v>6269</v>
      </c>
      <c r="I2615" s="1">
        <v>2</v>
      </c>
      <c r="L2615" s="1">
        <v>3</v>
      </c>
      <c r="M2615" s="1" t="s">
        <v>12320</v>
      </c>
      <c r="N2615" s="1" t="s">
        <v>12321</v>
      </c>
      <c r="S2615" s="1" t="s">
        <v>4394</v>
      </c>
      <c r="T2615" s="1" t="s">
        <v>6417</v>
      </c>
      <c r="W2615" s="1" t="s">
        <v>153</v>
      </c>
      <c r="X2615" s="1" t="s">
        <v>6765</v>
      </c>
      <c r="Y2615" s="1" t="s">
        <v>4395</v>
      </c>
      <c r="Z2615" s="1" t="s">
        <v>11743</v>
      </c>
      <c r="AC2615" s="1">
        <v>8</v>
      </c>
      <c r="AD2615" s="1" t="s">
        <v>580</v>
      </c>
      <c r="AE2615" s="1" t="s">
        <v>8555</v>
      </c>
      <c r="AF2615" s="1" t="s">
        <v>789</v>
      </c>
      <c r="AG2615" s="1" t="s">
        <v>8594</v>
      </c>
    </row>
    <row r="2616" spans="1:72" ht="13.5" customHeight="1">
      <c r="A2616" s="7" t="str">
        <f>HYPERLINK("http://kyu.snu.ac.kr/sdhj/index.jsp?type=hj/GK14611_00IM0001_097b.jpg","1738_수남면_097b")</f>
        <v>1738_수남면_097b</v>
      </c>
      <c r="B2616" s="2">
        <v>1738</v>
      </c>
      <c r="C2616" s="2" t="s">
        <v>12714</v>
      </c>
      <c r="D2616" s="2" t="s">
        <v>12715</v>
      </c>
      <c r="E2616" s="2">
        <v>2615</v>
      </c>
      <c r="F2616" s="1">
        <v>10</v>
      </c>
      <c r="G2616" s="1" t="s">
        <v>4320</v>
      </c>
      <c r="H2616" s="1" t="s">
        <v>6269</v>
      </c>
      <c r="I2616" s="1">
        <v>2</v>
      </c>
      <c r="L2616" s="1">
        <v>3</v>
      </c>
      <c r="M2616" s="1" t="s">
        <v>12320</v>
      </c>
      <c r="N2616" s="1" t="s">
        <v>12321</v>
      </c>
      <c r="T2616" s="1" t="s">
        <v>14016</v>
      </c>
      <c r="U2616" s="1" t="s">
        <v>181</v>
      </c>
      <c r="V2616" s="1" t="s">
        <v>6448</v>
      </c>
      <c r="Y2616" s="1" t="s">
        <v>4396</v>
      </c>
      <c r="Z2616" s="1" t="s">
        <v>7394</v>
      </c>
      <c r="AC2616" s="1">
        <v>34</v>
      </c>
      <c r="AD2616" s="1" t="s">
        <v>446</v>
      </c>
      <c r="AE2616" s="1" t="s">
        <v>8579</v>
      </c>
      <c r="BB2616" s="1" t="s">
        <v>181</v>
      </c>
      <c r="BC2616" s="1" t="s">
        <v>6448</v>
      </c>
      <c r="BD2616" s="1" t="s">
        <v>4397</v>
      </c>
      <c r="BE2616" s="1" t="s">
        <v>9574</v>
      </c>
      <c r="BF2616" s="1" t="s">
        <v>11492</v>
      </c>
    </row>
    <row r="2617" spans="1:72" ht="13.5" customHeight="1">
      <c r="A2617" s="7" t="str">
        <f>HYPERLINK("http://kyu.snu.ac.kr/sdhj/index.jsp?type=hj/GK14611_00IM0001_097b.jpg","1738_수남면_097b")</f>
        <v>1738_수남면_097b</v>
      </c>
      <c r="B2617" s="2">
        <v>1738</v>
      </c>
      <c r="C2617" s="2" t="s">
        <v>12735</v>
      </c>
      <c r="D2617" s="2" t="s">
        <v>12736</v>
      </c>
      <c r="E2617" s="2">
        <v>2616</v>
      </c>
      <c r="F2617" s="1">
        <v>10</v>
      </c>
      <c r="G2617" s="1" t="s">
        <v>4320</v>
      </c>
      <c r="H2617" s="1" t="s">
        <v>6269</v>
      </c>
      <c r="I2617" s="1">
        <v>2</v>
      </c>
      <c r="L2617" s="1">
        <v>3</v>
      </c>
      <c r="M2617" s="1" t="s">
        <v>12320</v>
      </c>
      <c r="N2617" s="1" t="s">
        <v>12321</v>
      </c>
      <c r="T2617" s="1" t="s">
        <v>14016</v>
      </c>
      <c r="U2617" s="1" t="s">
        <v>241</v>
      </c>
      <c r="V2617" s="1" t="s">
        <v>6447</v>
      </c>
      <c r="Y2617" s="1" t="s">
        <v>4398</v>
      </c>
      <c r="Z2617" s="1" t="s">
        <v>7393</v>
      </c>
      <c r="AF2617" s="1" t="s">
        <v>128</v>
      </c>
      <c r="AG2617" s="1" t="s">
        <v>6421</v>
      </c>
      <c r="BB2617" s="1" t="s">
        <v>239</v>
      </c>
      <c r="BC2617" s="1" t="s">
        <v>6489</v>
      </c>
      <c r="BF2617" s="1" t="s">
        <v>11535</v>
      </c>
    </row>
    <row r="2618" spans="1:72" ht="13.5" customHeight="1">
      <c r="A2618" s="7" t="str">
        <f>HYPERLINK("http://kyu.snu.ac.kr/sdhj/index.jsp?type=hj/GK14611_00IM0001_097b.jpg","1738_수남면_097b")</f>
        <v>1738_수남면_097b</v>
      </c>
      <c r="B2618" s="2">
        <v>1738</v>
      </c>
      <c r="C2618" s="2" t="s">
        <v>12735</v>
      </c>
      <c r="D2618" s="2" t="s">
        <v>12736</v>
      </c>
      <c r="E2618" s="2">
        <v>2617</v>
      </c>
      <c r="F2618" s="1">
        <v>10</v>
      </c>
      <c r="G2618" s="1" t="s">
        <v>4320</v>
      </c>
      <c r="H2618" s="1" t="s">
        <v>6269</v>
      </c>
      <c r="I2618" s="1">
        <v>2</v>
      </c>
      <c r="L2618" s="1">
        <v>3</v>
      </c>
      <c r="M2618" s="1" t="s">
        <v>12320</v>
      </c>
      <c r="N2618" s="1" t="s">
        <v>12321</v>
      </c>
      <c r="T2618" s="1" t="s">
        <v>14016</v>
      </c>
      <c r="U2618" s="1" t="s">
        <v>181</v>
      </c>
      <c r="V2618" s="1" t="s">
        <v>6448</v>
      </c>
      <c r="Y2618" s="1" t="s">
        <v>998</v>
      </c>
      <c r="Z2618" s="1" t="s">
        <v>7392</v>
      </c>
      <c r="AF2618" s="1" t="s">
        <v>128</v>
      </c>
      <c r="AG2618" s="1" t="s">
        <v>6421</v>
      </c>
    </row>
    <row r="2619" spans="1:72" ht="13.5" customHeight="1">
      <c r="A2619" s="7" t="str">
        <f>HYPERLINK("http://kyu.snu.ac.kr/sdhj/index.jsp?type=hj/GK14611_00IM0001_097b.jpg","1738_수남면_097b")</f>
        <v>1738_수남면_097b</v>
      </c>
      <c r="B2619" s="2">
        <v>1738</v>
      </c>
      <c r="C2619" s="2" t="s">
        <v>12714</v>
      </c>
      <c r="D2619" s="2" t="s">
        <v>12715</v>
      </c>
      <c r="E2619" s="2">
        <v>2618</v>
      </c>
      <c r="F2619" s="1">
        <v>10</v>
      </c>
      <c r="G2619" s="1" t="s">
        <v>4320</v>
      </c>
      <c r="H2619" s="1" t="s">
        <v>6269</v>
      </c>
      <c r="I2619" s="1">
        <v>2</v>
      </c>
      <c r="L2619" s="1">
        <v>3</v>
      </c>
      <c r="M2619" s="1" t="s">
        <v>12320</v>
      </c>
      <c r="N2619" s="1" t="s">
        <v>12321</v>
      </c>
      <c r="T2619" s="1" t="s">
        <v>14016</v>
      </c>
      <c r="U2619" s="1" t="s">
        <v>4399</v>
      </c>
      <c r="V2619" s="1" t="s">
        <v>6589</v>
      </c>
      <c r="Y2619" s="1" t="s">
        <v>4400</v>
      </c>
      <c r="Z2619" s="1" t="s">
        <v>7391</v>
      </c>
      <c r="AC2619" s="1">
        <v>39</v>
      </c>
      <c r="AD2619" s="1" t="s">
        <v>93</v>
      </c>
      <c r="AE2619" s="1" t="s">
        <v>8534</v>
      </c>
      <c r="AF2619" s="1" t="s">
        <v>417</v>
      </c>
      <c r="AG2619" s="1" t="s">
        <v>8591</v>
      </c>
      <c r="AH2619" s="1" t="s">
        <v>4401</v>
      </c>
      <c r="AI2619" s="1" t="s">
        <v>8692</v>
      </c>
      <c r="AT2619" s="1" t="s">
        <v>241</v>
      </c>
      <c r="AU2619" s="1" t="s">
        <v>6447</v>
      </c>
      <c r="AV2619" s="1" t="s">
        <v>1487</v>
      </c>
      <c r="AW2619" s="1" t="s">
        <v>7537</v>
      </c>
      <c r="BB2619" s="1" t="s">
        <v>523</v>
      </c>
      <c r="BC2619" s="1" t="s">
        <v>11600</v>
      </c>
      <c r="BD2619" s="1" t="s">
        <v>4199</v>
      </c>
      <c r="BE2619" s="1" t="s">
        <v>9162</v>
      </c>
      <c r="BF2619" s="1" t="s">
        <v>11492</v>
      </c>
    </row>
    <row r="2620" spans="1:72" ht="13.5" customHeight="1">
      <c r="A2620" s="7" t="str">
        <f>HYPERLINK("http://kyu.snu.ac.kr/sdhj/index.jsp?type=hj/GK14611_00IM0001_097b.jpg","1738_수남면_097b")</f>
        <v>1738_수남면_097b</v>
      </c>
      <c r="B2620" s="2">
        <v>1738</v>
      </c>
      <c r="C2620" s="2" t="s">
        <v>12735</v>
      </c>
      <c r="D2620" s="2" t="s">
        <v>12736</v>
      </c>
      <c r="E2620" s="2">
        <v>2619</v>
      </c>
      <c r="F2620" s="1">
        <v>10</v>
      </c>
      <c r="G2620" s="1" t="s">
        <v>4320</v>
      </c>
      <c r="H2620" s="1" t="s">
        <v>6269</v>
      </c>
      <c r="I2620" s="1">
        <v>2</v>
      </c>
      <c r="L2620" s="1">
        <v>3</v>
      </c>
      <c r="M2620" s="1" t="s">
        <v>12320</v>
      </c>
      <c r="N2620" s="1" t="s">
        <v>12321</v>
      </c>
      <c r="T2620" s="1" t="s">
        <v>14016</v>
      </c>
      <c r="U2620" s="1" t="s">
        <v>181</v>
      </c>
      <c r="V2620" s="1" t="s">
        <v>6448</v>
      </c>
      <c r="Y2620" s="1" t="s">
        <v>1512</v>
      </c>
      <c r="Z2620" s="1" t="s">
        <v>7390</v>
      </c>
      <c r="AC2620" s="1">
        <v>18</v>
      </c>
      <c r="AD2620" s="1" t="s">
        <v>558</v>
      </c>
      <c r="AE2620" s="1" t="s">
        <v>8559</v>
      </c>
      <c r="AF2620" s="1" t="s">
        <v>417</v>
      </c>
      <c r="AG2620" s="1" t="s">
        <v>8591</v>
      </c>
      <c r="AH2620" s="1" t="s">
        <v>126</v>
      </c>
      <c r="AI2620" s="1" t="s">
        <v>8691</v>
      </c>
      <c r="AT2620" s="1" t="s">
        <v>241</v>
      </c>
      <c r="AU2620" s="1" t="s">
        <v>6447</v>
      </c>
      <c r="AV2620" s="1" t="s">
        <v>4402</v>
      </c>
      <c r="AW2620" s="1" t="s">
        <v>9137</v>
      </c>
      <c r="BB2620" s="1" t="s">
        <v>483</v>
      </c>
      <c r="BC2620" s="1" t="s">
        <v>8801</v>
      </c>
      <c r="BF2620" s="1" t="s">
        <v>11491</v>
      </c>
    </row>
    <row r="2621" spans="1:72" ht="13.5" customHeight="1">
      <c r="A2621" s="7" t="str">
        <f>HYPERLINK("http://kyu.snu.ac.kr/sdhj/index.jsp?type=hj/GK14611_00IM0001_097b.jpg","1738_수남면_097b")</f>
        <v>1738_수남면_097b</v>
      </c>
      <c r="B2621" s="2">
        <v>1738</v>
      </c>
      <c r="C2621" s="2" t="s">
        <v>12735</v>
      </c>
      <c r="D2621" s="2" t="s">
        <v>12736</v>
      </c>
      <c r="E2621" s="2">
        <v>2620</v>
      </c>
      <c r="F2621" s="1">
        <v>10</v>
      </c>
      <c r="G2621" s="1" t="s">
        <v>4320</v>
      </c>
      <c r="H2621" s="1" t="s">
        <v>6269</v>
      </c>
      <c r="I2621" s="1">
        <v>2</v>
      </c>
      <c r="L2621" s="1">
        <v>4</v>
      </c>
      <c r="M2621" s="1" t="s">
        <v>12322</v>
      </c>
      <c r="N2621" s="1" t="s">
        <v>12323</v>
      </c>
      <c r="T2621" s="1" t="s">
        <v>12819</v>
      </c>
      <c r="U2621" s="1" t="s">
        <v>246</v>
      </c>
      <c r="V2621" s="1" t="s">
        <v>6465</v>
      </c>
      <c r="W2621" s="1" t="s">
        <v>66</v>
      </c>
      <c r="X2621" s="1" t="s">
        <v>11719</v>
      </c>
      <c r="Y2621" s="1" t="s">
        <v>4403</v>
      </c>
      <c r="Z2621" s="1" t="s">
        <v>7389</v>
      </c>
      <c r="AC2621" s="1">
        <v>57</v>
      </c>
      <c r="AD2621" s="1" t="s">
        <v>54</v>
      </c>
      <c r="AE2621" s="1" t="s">
        <v>8570</v>
      </c>
      <c r="AJ2621" s="1" t="s">
        <v>17</v>
      </c>
      <c r="AK2621" s="1" t="s">
        <v>8760</v>
      </c>
      <c r="AL2621" s="1" t="s">
        <v>372</v>
      </c>
      <c r="AM2621" s="1" t="s">
        <v>8664</v>
      </c>
      <c r="AT2621" s="1" t="s">
        <v>307</v>
      </c>
      <c r="AU2621" s="1" t="s">
        <v>8875</v>
      </c>
      <c r="AV2621" s="1" t="s">
        <v>4404</v>
      </c>
      <c r="AW2621" s="1" t="s">
        <v>9136</v>
      </c>
      <c r="BG2621" s="1" t="s">
        <v>1951</v>
      </c>
      <c r="BH2621" s="1" t="s">
        <v>8881</v>
      </c>
      <c r="BI2621" s="1" t="s">
        <v>4405</v>
      </c>
      <c r="BJ2621" s="1" t="s">
        <v>9857</v>
      </c>
      <c r="BK2621" s="1" t="s">
        <v>325</v>
      </c>
      <c r="BL2621" s="1" t="s">
        <v>8867</v>
      </c>
      <c r="BM2621" s="1" t="s">
        <v>1437</v>
      </c>
      <c r="BN2621" s="1" t="s">
        <v>9743</v>
      </c>
      <c r="BO2621" s="1" t="s">
        <v>44</v>
      </c>
      <c r="BP2621" s="1" t="s">
        <v>6520</v>
      </c>
      <c r="BQ2621" s="1" t="s">
        <v>4406</v>
      </c>
      <c r="BR2621" s="1" t="s">
        <v>11078</v>
      </c>
      <c r="BS2621" s="1" t="s">
        <v>50</v>
      </c>
      <c r="BT2621" s="1" t="s">
        <v>11050</v>
      </c>
    </row>
    <row r="2622" spans="1:72" ht="13.5" customHeight="1">
      <c r="A2622" s="7" t="str">
        <f>HYPERLINK("http://kyu.snu.ac.kr/sdhj/index.jsp?type=hj/GK14611_00IM0001_098a.jpg","1738_수남면_098a")</f>
        <v>1738_수남면_098a</v>
      </c>
      <c r="B2622" s="2">
        <v>1738</v>
      </c>
      <c r="C2622" s="2" t="s">
        <v>13108</v>
      </c>
      <c r="D2622" s="2" t="s">
        <v>13109</v>
      </c>
      <c r="E2622" s="2">
        <v>2621</v>
      </c>
      <c r="F2622" s="1">
        <v>10</v>
      </c>
      <c r="G2622" s="1" t="s">
        <v>4320</v>
      </c>
      <c r="H2622" s="1" t="s">
        <v>6269</v>
      </c>
      <c r="I2622" s="1">
        <v>2</v>
      </c>
      <c r="L2622" s="1">
        <v>4</v>
      </c>
      <c r="M2622" s="1" t="s">
        <v>12322</v>
      </c>
      <c r="N2622" s="1" t="s">
        <v>12323</v>
      </c>
      <c r="S2622" s="1" t="s">
        <v>51</v>
      </c>
      <c r="T2622" s="1" t="s">
        <v>6364</v>
      </c>
      <c r="W2622" s="1" t="s">
        <v>169</v>
      </c>
      <c r="X2622" s="1" t="s">
        <v>6718</v>
      </c>
      <c r="Y2622" s="1" t="s">
        <v>53</v>
      </c>
      <c r="Z2622" s="1" t="s">
        <v>6773</v>
      </c>
      <c r="AC2622" s="1">
        <v>55</v>
      </c>
      <c r="AD2622" s="1" t="s">
        <v>249</v>
      </c>
      <c r="AE2622" s="1" t="s">
        <v>8549</v>
      </c>
      <c r="AJ2622" s="1" t="s">
        <v>17</v>
      </c>
      <c r="AK2622" s="1" t="s">
        <v>8760</v>
      </c>
      <c r="AL2622" s="1" t="s">
        <v>103</v>
      </c>
      <c r="AM2622" s="1" t="s">
        <v>8747</v>
      </c>
      <c r="AT2622" s="1" t="s">
        <v>782</v>
      </c>
      <c r="AU2622" s="1" t="s">
        <v>6451</v>
      </c>
      <c r="AV2622" s="1" t="s">
        <v>4407</v>
      </c>
      <c r="AW2622" s="1" t="s">
        <v>9135</v>
      </c>
      <c r="BG2622" s="1" t="s">
        <v>782</v>
      </c>
      <c r="BH2622" s="1" t="s">
        <v>6451</v>
      </c>
      <c r="BI2622" s="1" t="s">
        <v>4408</v>
      </c>
      <c r="BJ2622" s="1" t="s">
        <v>8918</v>
      </c>
      <c r="BM2622" s="1" t="s">
        <v>162</v>
      </c>
      <c r="BN2622" s="1" t="s">
        <v>9111</v>
      </c>
      <c r="BO2622" s="1" t="s">
        <v>48</v>
      </c>
      <c r="BP2622" s="1" t="s">
        <v>6678</v>
      </c>
      <c r="BQ2622" s="1" t="s">
        <v>4409</v>
      </c>
      <c r="BR2622" s="1" t="s">
        <v>10732</v>
      </c>
      <c r="BS2622" s="1" t="s">
        <v>372</v>
      </c>
      <c r="BT2622" s="1" t="s">
        <v>8664</v>
      </c>
    </row>
    <row r="2623" spans="1:72" ht="13.5" customHeight="1">
      <c r="A2623" s="7" t="str">
        <f>HYPERLINK("http://kyu.snu.ac.kr/sdhj/index.jsp?type=hj/GK14611_00IM0001_098a.jpg","1738_수남면_098a")</f>
        <v>1738_수남면_098a</v>
      </c>
      <c r="B2623" s="2">
        <v>1738</v>
      </c>
      <c r="C2623" s="2" t="s">
        <v>12703</v>
      </c>
      <c r="D2623" s="2" t="s">
        <v>12704</v>
      </c>
      <c r="E2623" s="2">
        <v>2622</v>
      </c>
      <c r="F2623" s="1">
        <v>10</v>
      </c>
      <c r="G2623" s="1" t="s">
        <v>4320</v>
      </c>
      <c r="H2623" s="1" t="s">
        <v>6269</v>
      </c>
      <c r="I2623" s="1">
        <v>2</v>
      </c>
      <c r="L2623" s="1">
        <v>4</v>
      </c>
      <c r="M2623" s="1" t="s">
        <v>12322</v>
      </c>
      <c r="N2623" s="1" t="s">
        <v>12323</v>
      </c>
      <c r="S2623" s="1" t="s">
        <v>152</v>
      </c>
      <c r="T2623" s="1" t="s">
        <v>6372</v>
      </c>
      <c r="W2623" s="1" t="s">
        <v>153</v>
      </c>
      <c r="X2623" s="1" t="s">
        <v>6765</v>
      </c>
      <c r="Y2623" s="1" t="s">
        <v>53</v>
      </c>
      <c r="Z2623" s="1" t="s">
        <v>6773</v>
      </c>
      <c r="AC2623" s="1">
        <v>78</v>
      </c>
      <c r="AD2623" s="1" t="s">
        <v>558</v>
      </c>
      <c r="AE2623" s="1" t="s">
        <v>8559</v>
      </c>
    </row>
    <row r="2624" spans="1:72" ht="13.5" customHeight="1">
      <c r="A2624" s="7" t="str">
        <f>HYPERLINK("http://kyu.snu.ac.kr/sdhj/index.jsp?type=hj/GK14611_00IM0001_098a.jpg","1738_수남면_098a")</f>
        <v>1738_수남면_098a</v>
      </c>
      <c r="B2624" s="2">
        <v>1738</v>
      </c>
      <c r="C2624" s="2" t="s">
        <v>12826</v>
      </c>
      <c r="D2624" s="2" t="s">
        <v>12827</v>
      </c>
      <c r="E2624" s="2">
        <v>2623</v>
      </c>
      <c r="F2624" s="1">
        <v>10</v>
      </c>
      <c r="G2624" s="1" t="s">
        <v>4320</v>
      </c>
      <c r="H2624" s="1" t="s">
        <v>6269</v>
      </c>
      <c r="I2624" s="1">
        <v>2</v>
      </c>
      <c r="L2624" s="1">
        <v>4</v>
      </c>
      <c r="M2624" s="1" t="s">
        <v>12322</v>
      </c>
      <c r="N2624" s="1" t="s">
        <v>12323</v>
      </c>
      <c r="S2624" s="1" t="s">
        <v>83</v>
      </c>
      <c r="T2624" s="1" t="s">
        <v>6369</v>
      </c>
      <c r="U2624" s="1" t="s">
        <v>132</v>
      </c>
      <c r="V2624" s="1" t="s">
        <v>6485</v>
      </c>
      <c r="Y2624" s="1" t="s">
        <v>4410</v>
      </c>
      <c r="Z2624" s="1" t="s">
        <v>7388</v>
      </c>
      <c r="AC2624" s="1">
        <v>36</v>
      </c>
      <c r="AD2624" s="1" t="s">
        <v>404</v>
      </c>
      <c r="AE2624" s="1" t="s">
        <v>8584</v>
      </c>
    </row>
    <row r="2625" spans="1:72" ht="13.5" customHeight="1">
      <c r="A2625" s="7" t="str">
        <f>HYPERLINK("http://kyu.snu.ac.kr/sdhj/index.jsp?type=hj/GK14611_00IM0001_098a.jpg","1738_수남면_098a")</f>
        <v>1738_수남면_098a</v>
      </c>
      <c r="B2625" s="2">
        <v>1738</v>
      </c>
      <c r="C2625" s="2" t="s">
        <v>12826</v>
      </c>
      <c r="D2625" s="2" t="s">
        <v>12827</v>
      </c>
      <c r="E2625" s="2">
        <v>2624</v>
      </c>
      <c r="F2625" s="1">
        <v>10</v>
      </c>
      <c r="G2625" s="1" t="s">
        <v>4320</v>
      </c>
      <c r="H2625" s="1" t="s">
        <v>6269</v>
      </c>
      <c r="I2625" s="1">
        <v>2</v>
      </c>
      <c r="L2625" s="1">
        <v>4</v>
      </c>
      <c r="M2625" s="1" t="s">
        <v>12322</v>
      </c>
      <c r="N2625" s="1" t="s">
        <v>12323</v>
      </c>
      <c r="S2625" s="1" t="s">
        <v>401</v>
      </c>
      <c r="T2625" s="1" t="s">
        <v>6376</v>
      </c>
      <c r="W2625" s="1" t="s">
        <v>117</v>
      </c>
      <c r="X2625" s="1" t="s">
        <v>6743</v>
      </c>
      <c r="Y2625" s="1" t="s">
        <v>53</v>
      </c>
      <c r="Z2625" s="1" t="s">
        <v>6773</v>
      </c>
      <c r="AC2625" s="1">
        <v>28</v>
      </c>
      <c r="AD2625" s="1" t="s">
        <v>516</v>
      </c>
      <c r="AE2625" s="1" t="s">
        <v>8567</v>
      </c>
    </row>
    <row r="2626" spans="1:72" ht="13.5" customHeight="1">
      <c r="A2626" s="7" t="str">
        <f>HYPERLINK("http://kyu.snu.ac.kr/sdhj/index.jsp?type=hj/GK14611_00IM0001_098a.jpg","1738_수남면_098a")</f>
        <v>1738_수남면_098a</v>
      </c>
      <c r="B2626" s="2">
        <v>1738</v>
      </c>
      <c r="C2626" s="2" t="s">
        <v>12826</v>
      </c>
      <c r="D2626" s="2" t="s">
        <v>12827</v>
      </c>
      <c r="E2626" s="2">
        <v>2625</v>
      </c>
      <c r="F2626" s="1">
        <v>10</v>
      </c>
      <c r="G2626" s="1" t="s">
        <v>4320</v>
      </c>
      <c r="H2626" s="1" t="s">
        <v>6269</v>
      </c>
      <c r="I2626" s="1">
        <v>2</v>
      </c>
      <c r="L2626" s="1">
        <v>4</v>
      </c>
      <c r="M2626" s="1" t="s">
        <v>12322</v>
      </c>
      <c r="N2626" s="1" t="s">
        <v>12323</v>
      </c>
      <c r="S2626" s="1" t="s">
        <v>739</v>
      </c>
      <c r="T2626" s="1" t="s">
        <v>6370</v>
      </c>
      <c r="AC2626" s="1">
        <v>4</v>
      </c>
      <c r="AD2626" s="1" t="s">
        <v>89</v>
      </c>
      <c r="AE2626" s="1" t="s">
        <v>8545</v>
      </c>
    </row>
    <row r="2627" spans="1:72" ht="13.5" customHeight="1">
      <c r="A2627" s="7" t="str">
        <f>HYPERLINK("http://kyu.snu.ac.kr/sdhj/index.jsp?type=hj/GK14611_00IM0001_098a.jpg","1738_수남면_098a")</f>
        <v>1738_수남면_098a</v>
      </c>
      <c r="B2627" s="2">
        <v>1738</v>
      </c>
      <c r="C2627" s="2" t="s">
        <v>12826</v>
      </c>
      <c r="D2627" s="2" t="s">
        <v>12827</v>
      </c>
      <c r="E2627" s="2">
        <v>2626</v>
      </c>
      <c r="F2627" s="1">
        <v>10</v>
      </c>
      <c r="G2627" s="1" t="s">
        <v>4320</v>
      </c>
      <c r="H2627" s="1" t="s">
        <v>6269</v>
      </c>
      <c r="I2627" s="1">
        <v>2</v>
      </c>
      <c r="L2627" s="1">
        <v>4</v>
      </c>
      <c r="M2627" s="1" t="s">
        <v>12322</v>
      </c>
      <c r="N2627" s="1" t="s">
        <v>12323</v>
      </c>
      <c r="S2627" s="1" t="s">
        <v>739</v>
      </c>
      <c r="T2627" s="1" t="s">
        <v>6370</v>
      </c>
      <c r="AC2627" s="1">
        <v>1</v>
      </c>
      <c r="AD2627" s="1" t="s">
        <v>108</v>
      </c>
      <c r="AE2627" s="1" t="s">
        <v>8540</v>
      </c>
      <c r="AF2627" s="1" t="s">
        <v>105</v>
      </c>
      <c r="AG2627" s="1" t="s">
        <v>8593</v>
      </c>
    </row>
    <row r="2628" spans="1:72" ht="13.5" customHeight="1">
      <c r="A2628" s="7" t="str">
        <f>HYPERLINK("http://kyu.snu.ac.kr/sdhj/index.jsp?type=hj/GK14611_00IM0001_098a.jpg","1738_수남면_098a")</f>
        <v>1738_수남면_098a</v>
      </c>
      <c r="B2628" s="2">
        <v>1738</v>
      </c>
      <c r="C2628" s="2" t="s">
        <v>12826</v>
      </c>
      <c r="D2628" s="2" t="s">
        <v>12827</v>
      </c>
      <c r="E2628" s="2">
        <v>2627</v>
      </c>
      <c r="F2628" s="1">
        <v>10</v>
      </c>
      <c r="G2628" s="1" t="s">
        <v>4320</v>
      </c>
      <c r="H2628" s="1" t="s">
        <v>6269</v>
      </c>
      <c r="I2628" s="1">
        <v>2</v>
      </c>
      <c r="L2628" s="1">
        <v>5</v>
      </c>
      <c r="M2628" s="1" t="s">
        <v>12324</v>
      </c>
      <c r="N2628" s="1" t="s">
        <v>12325</v>
      </c>
      <c r="O2628" s="1" t="s">
        <v>6</v>
      </c>
      <c r="P2628" s="1" t="s">
        <v>6347</v>
      </c>
      <c r="T2628" s="1" t="s">
        <v>14017</v>
      </c>
      <c r="U2628" s="1" t="s">
        <v>159</v>
      </c>
      <c r="V2628" s="1" t="s">
        <v>6472</v>
      </c>
      <c r="W2628" s="1" t="s">
        <v>500</v>
      </c>
      <c r="X2628" s="1" t="s">
        <v>6745</v>
      </c>
      <c r="Y2628" s="1" t="s">
        <v>4411</v>
      </c>
      <c r="Z2628" s="1" t="s">
        <v>7387</v>
      </c>
      <c r="AC2628" s="1">
        <v>49</v>
      </c>
      <c r="AD2628" s="1" t="s">
        <v>469</v>
      </c>
      <c r="AE2628" s="1" t="s">
        <v>8574</v>
      </c>
      <c r="AJ2628" s="1" t="s">
        <v>17</v>
      </c>
      <c r="AK2628" s="1" t="s">
        <v>8760</v>
      </c>
      <c r="AL2628" s="1" t="s">
        <v>324</v>
      </c>
      <c r="AM2628" s="1" t="s">
        <v>8784</v>
      </c>
      <c r="AT2628" s="1" t="s">
        <v>81</v>
      </c>
      <c r="AU2628" s="1" t="s">
        <v>8866</v>
      </c>
      <c r="AV2628" s="1" t="s">
        <v>6214</v>
      </c>
      <c r="AW2628" s="1" t="s">
        <v>9134</v>
      </c>
      <c r="BG2628" s="1" t="s">
        <v>81</v>
      </c>
      <c r="BH2628" s="1" t="s">
        <v>8866</v>
      </c>
      <c r="BI2628" s="1" t="s">
        <v>4412</v>
      </c>
      <c r="BJ2628" s="1" t="s">
        <v>9843</v>
      </c>
      <c r="BK2628" s="1" t="s">
        <v>321</v>
      </c>
      <c r="BL2628" s="1" t="s">
        <v>9663</v>
      </c>
      <c r="BM2628" s="1" t="s">
        <v>642</v>
      </c>
      <c r="BN2628" s="1" t="s">
        <v>8432</v>
      </c>
      <c r="BO2628" s="1" t="s">
        <v>81</v>
      </c>
      <c r="BP2628" s="1" t="s">
        <v>8866</v>
      </c>
      <c r="BQ2628" s="1" t="s">
        <v>4413</v>
      </c>
      <c r="BR2628" s="1" t="s">
        <v>11302</v>
      </c>
      <c r="BS2628" s="1" t="s">
        <v>161</v>
      </c>
      <c r="BT2628" s="1" t="s">
        <v>8764</v>
      </c>
    </row>
    <row r="2629" spans="1:72" ht="13.5" customHeight="1">
      <c r="A2629" s="7" t="str">
        <f>HYPERLINK("http://kyu.snu.ac.kr/sdhj/index.jsp?type=hj/GK14611_00IM0001_098a.jpg","1738_수남면_098a")</f>
        <v>1738_수남면_098a</v>
      </c>
      <c r="B2629" s="2">
        <v>1738</v>
      </c>
      <c r="C2629" s="2" t="s">
        <v>12820</v>
      </c>
      <c r="D2629" s="2" t="s">
        <v>12821</v>
      </c>
      <c r="E2629" s="2">
        <v>2628</v>
      </c>
      <c r="F2629" s="1">
        <v>10</v>
      </c>
      <c r="G2629" s="1" t="s">
        <v>4320</v>
      </c>
      <c r="H2629" s="1" t="s">
        <v>6269</v>
      </c>
      <c r="I2629" s="1">
        <v>2</v>
      </c>
      <c r="L2629" s="1">
        <v>5</v>
      </c>
      <c r="M2629" s="1" t="s">
        <v>12324</v>
      </c>
      <c r="N2629" s="1" t="s">
        <v>12325</v>
      </c>
      <c r="S2629" s="1" t="s">
        <v>51</v>
      </c>
      <c r="T2629" s="1" t="s">
        <v>6364</v>
      </c>
      <c r="W2629" s="1" t="s">
        <v>1645</v>
      </c>
      <c r="X2629" s="1" t="s">
        <v>14018</v>
      </c>
      <c r="Y2629" s="1" t="s">
        <v>170</v>
      </c>
      <c r="Z2629" s="1" t="s">
        <v>6819</v>
      </c>
      <c r="AC2629" s="1">
        <v>46</v>
      </c>
      <c r="AD2629" s="1" t="s">
        <v>299</v>
      </c>
      <c r="AE2629" s="1" t="s">
        <v>8556</v>
      </c>
      <c r="AJ2629" s="1" t="s">
        <v>173</v>
      </c>
      <c r="AK2629" s="1" t="s">
        <v>8258</v>
      </c>
      <c r="AL2629" s="1" t="s">
        <v>4414</v>
      </c>
      <c r="AM2629" s="1" t="s">
        <v>8791</v>
      </c>
      <c r="AT2629" s="1" t="s">
        <v>81</v>
      </c>
      <c r="AU2629" s="1" t="s">
        <v>8866</v>
      </c>
      <c r="AV2629" s="1" t="s">
        <v>1510</v>
      </c>
      <c r="AW2629" s="1" t="s">
        <v>8520</v>
      </c>
      <c r="BG2629" s="1" t="s">
        <v>81</v>
      </c>
      <c r="BH2629" s="1" t="s">
        <v>8866</v>
      </c>
      <c r="BI2629" s="1" t="s">
        <v>4415</v>
      </c>
      <c r="BJ2629" s="1" t="s">
        <v>9856</v>
      </c>
      <c r="BK2629" s="1" t="s">
        <v>81</v>
      </c>
      <c r="BL2629" s="1" t="s">
        <v>8866</v>
      </c>
      <c r="BM2629" s="1" t="s">
        <v>4416</v>
      </c>
      <c r="BN2629" s="1" t="s">
        <v>6761</v>
      </c>
      <c r="BO2629" s="1" t="s">
        <v>81</v>
      </c>
      <c r="BP2629" s="1" t="s">
        <v>8866</v>
      </c>
      <c r="BQ2629" s="1" t="s">
        <v>6215</v>
      </c>
      <c r="BR2629" s="1" t="s">
        <v>11079</v>
      </c>
      <c r="BS2629" s="1" t="s">
        <v>50</v>
      </c>
      <c r="BT2629" s="1" t="s">
        <v>11050</v>
      </c>
    </row>
    <row r="2630" spans="1:72" ht="13.5" customHeight="1">
      <c r="A2630" s="7" t="str">
        <f>HYPERLINK("http://kyu.snu.ac.kr/sdhj/index.jsp?type=hj/GK14611_00IM0001_098a.jpg","1738_수남면_098a")</f>
        <v>1738_수남면_098a</v>
      </c>
      <c r="B2630" s="2">
        <v>1738</v>
      </c>
      <c r="C2630" s="2" t="s">
        <v>13923</v>
      </c>
      <c r="D2630" s="2" t="s">
        <v>13924</v>
      </c>
      <c r="E2630" s="2">
        <v>2629</v>
      </c>
      <c r="F2630" s="1">
        <v>10</v>
      </c>
      <c r="G2630" s="1" t="s">
        <v>4320</v>
      </c>
      <c r="H2630" s="1" t="s">
        <v>6269</v>
      </c>
      <c r="I2630" s="1">
        <v>3</v>
      </c>
      <c r="J2630" s="1" t="s">
        <v>4417</v>
      </c>
      <c r="K2630" s="1" t="s">
        <v>14019</v>
      </c>
      <c r="L2630" s="1">
        <v>1</v>
      </c>
      <c r="M2630" s="1" t="s">
        <v>4417</v>
      </c>
      <c r="N2630" s="1" t="s">
        <v>11817</v>
      </c>
      <c r="T2630" s="1" t="s">
        <v>14020</v>
      </c>
      <c r="U2630" s="1" t="s">
        <v>159</v>
      </c>
      <c r="V2630" s="1" t="s">
        <v>6472</v>
      </c>
      <c r="W2630" s="1" t="s">
        <v>66</v>
      </c>
      <c r="X2630" s="1" t="s">
        <v>11719</v>
      </c>
      <c r="Y2630" s="1" t="s">
        <v>4418</v>
      </c>
      <c r="Z2630" s="1" t="s">
        <v>14021</v>
      </c>
      <c r="AC2630" s="1">
        <v>31</v>
      </c>
      <c r="AD2630" s="1" t="s">
        <v>86</v>
      </c>
      <c r="AE2630" s="1" t="s">
        <v>8550</v>
      </c>
      <c r="AJ2630" s="1" t="s">
        <v>17</v>
      </c>
      <c r="AK2630" s="1" t="s">
        <v>8760</v>
      </c>
      <c r="AL2630" s="1" t="s">
        <v>161</v>
      </c>
      <c r="AM2630" s="1" t="s">
        <v>8764</v>
      </c>
      <c r="AT2630" s="1" t="s">
        <v>81</v>
      </c>
      <c r="AU2630" s="1" t="s">
        <v>8866</v>
      </c>
      <c r="AV2630" s="1" t="s">
        <v>4419</v>
      </c>
      <c r="AW2630" s="1" t="s">
        <v>9133</v>
      </c>
      <c r="BG2630" s="1" t="s">
        <v>81</v>
      </c>
      <c r="BH2630" s="1" t="s">
        <v>8866</v>
      </c>
      <c r="BI2630" s="1" t="s">
        <v>4420</v>
      </c>
      <c r="BJ2630" s="1" t="s">
        <v>8914</v>
      </c>
      <c r="BK2630" s="1" t="s">
        <v>81</v>
      </c>
      <c r="BL2630" s="1" t="s">
        <v>8866</v>
      </c>
      <c r="BM2630" s="1" t="s">
        <v>4421</v>
      </c>
      <c r="BN2630" s="1" t="s">
        <v>6939</v>
      </c>
      <c r="BO2630" s="1" t="s">
        <v>216</v>
      </c>
      <c r="BP2630" s="1" t="s">
        <v>11446</v>
      </c>
      <c r="BQ2630" s="1" t="s">
        <v>4422</v>
      </c>
      <c r="BR2630" s="1" t="s">
        <v>11070</v>
      </c>
      <c r="BS2630" s="1" t="s">
        <v>1424</v>
      </c>
      <c r="BT2630" s="1" t="s">
        <v>8275</v>
      </c>
    </row>
    <row r="2631" spans="1:72" ht="13.5" customHeight="1">
      <c r="A2631" s="7" t="str">
        <f>HYPERLINK("http://kyu.snu.ac.kr/sdhj/index.jsp?type=hj/GK14611_00IM0001_098a.jpg","1738_수남면_098a")</f>
        <v>1738_수남면_098a</v>
      </c>
      <c r="B2631" s="2">
        <v>1738</v>
      </c>
      <c r="C2631" s="2" t="s">
        <v>12870</v>
      </c>
      <c r="D2631" s="2" t="s">
        <v>12871</v>
      </c>
      <c r="E2631" s="2">
        <v>2630</v>
      </c>
      <c r="F2631" s="1">
        <v>10</v>
      </c>
      <c r="G2631" s="1" t="s">
        <v>4320</v>
      </c>
      <c r="H2631" s="1" t="s">
        <v>6269</v>
      </c>
      <c r="I2631" s="1">
        <v>3</v>
      </c>
      <c r="L2631" s="1">
        <v>1</v>
      </c>
      <c r="M2631" s="1" t="s">
        <v>4417</v>
      </c>
      <c r="N2631" s="1" t="s">
        <v>11817</v>
      </c>
      <c r="S2631" s="1" t="s">
        <v>51</v>
      </c>
      <c r="T2631" s="1" t="s">
        <v>6364</v>
      </c>
      <c r="W2631" s="1" t="s">
        <v>66</v>
      </c>
      <c r="X2631" s="1" t="s">
        <v>11719</v>
      </c>
      <c r="Y2631" s="1" t="s">
        <v>170</v>
      </c>
      <c r="Z2631" s="1" t="s">
        <v>6819</v>
      </c>
      <c r="AC2631" s="1">
        <v>28</v>
      </c>
      <c r="AD2631" s="1" t="s">
        <v>433</v>
      </c>
      <c r="AE2631" s="1" t="s">
        <v>8537</v>
      </c>
      <c r="AJ2631" s="1" t="s">
        <v>173</v>
      </c>
      <c r="AK2631" s="1" t="s">
        <v>8258</v>
      </c>
      <c r="AL2631" s="1" t="s">
        <v>2137</v>
      </c>
      <c r="AM2631" s="1" t="s">
        <v>8662</v>
      </c>
      <c r="AT2631" s="1" t="s">
        <v>81</v>
      </c>
      <c r="AU2631" s="1" t="s">
        <v>8866</v>
      </c>
      <c r="AV2631" s="1" t="s">
        <v>4423</v>
      </c>
      <c r="AW2631" s="1" t="s">
        <v>9132</v>
      </c>
      <c r="BG2631" s="1" t="s">
        <v>81</v>
      </c>
      <c r="BH2631" s="1" t="s">
        <v>8866</v>
      </c>
      <c r="BI2631" s="1" t="s">
        <v>4424</v>
      </c>
      <c r="BJ2631" s="1" t="s">
        <v>9855</v>
      </c>
      <c r="BK2631" s="1" t="s">
        <v>81</v>
      </c>
      <c r="BL2631" s="1" t="s">
        <v>8866</v>
      </c>
      <c r="BM2631" s="1" t="s">
        <v>4425</v>
      </c>
      <c r="BN2631" s="1" t="s">
        <v>7340</v>
      </c>
      <c r="BO2631" s="1" t="s">
        <v>81</v>
      </c>
      <c r="BP2631" s="1" t="s">
        <v>8866</v>
      </c>
      <c r="BQ2631" s="1" t="s">
        <v>4426</v>
      </c>
      <c r="BR2631" s="1" t="s">
        <v>11262</v>
      </c>
      <c r="BS2631" s="1" t="s">
        <v>50</v>
      </c>
      <c r="BT2631" s="1" t="s">
        <v>11050</v>
      </c>
    </row>
    <row r="2632" spans="1:72" ht="13.5" customHeight="1">
      <c r="A2632" s="7" t="str">
        <f>HYPERLINK("http://kyu.snu.ac.kr/sdhj/index.jsp?type=hj/GK14611_00IM0001_098a.jpg","1738_수남면_098a")</f>
        <v>1738_수남면_098a</v>
      </c>
      <c r="B2632" s="2">
        <v>1738</v>
      </c>
      <c r="C2632" s="2" t="s">
        <v>13707</v>
      </c>
      <c r="D2632" s="2" t="s">
        <v>13708</v>
      </c>
      <c r="E2632" s="2">
        <v>2631</v>
      </c>
      <c r="F2632" s="1">
        <v>10</v>
      </c>
      <c r="G2632" s="1" t="s">
        <v>4320</v>
      </c>
      <c r="H2632" s="1" t="s">
        <v>6269</v>
      </c>
      <c r="I2632" s="1">
        <v>3</v>
      </c>
      <c r="L2632" s="1">
        <v>1</v>
      </c>
      <c r="M2632" s="1" t="s">
        <v>4417</v>
      </c>
      <c r="N2632" s="1" t="s">
        <v>11817</v>
      </c>
      <c r="S2632" s="1" t="s">
        <v>156</v>
      </c>
      <c r="T2632" s="1" t="s">
        <v>6371</v>
      </c>
      <c r="Y2632" s="1" t="s">
        <v>4427</v>
      </c>
      <c r="Z2632" s="1" t="s">
        <v>7386</v>
      </c>
      <c r="AC2632" s="1">
        <v>23</v>
      </c>
      <c r="AD2632" s="1" t="s">
        <v>339</v>
      </c>
      <c r="AE2632" s="1" t="s">
        <v>8562</v>
      </c>
    </row>
    <row r="2633" spans="1:72" ht="13.5" customHeight="1">
      <c r="A2633" s="7" t="str">
        <f>HYPERLINK("http://kyu.snu.ac.kr/sdhj/index.jsp?type=hj/GK14611_00IM0001_098a.jpg","1738_수남면_098a")</f>
        <v>1738_수남면_098a</v>
      </c>
      <c r="B2633" s="2">
        <v>1738</v>
      </c>
      <c r="C2633" s="2" t="s">
        <v>14022</v>
      </c>
      <c r="D2633" s="2" t="s">
        <v>14023</v>
      </c>
      <c r="E2633" s="2">
        <v>2632</v>
      </c>
      <c r="F2633" s="1">
        <v>10</v>
      </c>
      <c r="G2633" s="1" t="s">
        <v>4320</v>
      </c>
      <c r="H2633" s="1" t="s">
        <v>6269</v>
      </c>
      <c r="I2633" s="1">
        <v>3</v>
      </c>
      <c r="L2633" s="1">
        <v>1</v>
      </c>
      <c r="M2633" s="1" t="s">
        <v>4417</v>
      </c>
      <c r="N2633" s="1" t="s">
        <v>11817</v>
      </c>
      <c r="S2633" s="1" t="s">
        <v>4428</v>
      </c>
      <c r="T2633" s="1" t="s">
        <v>6416</v>
      </c>
      <c r="W2633" s="1" t="s">
        <v>460</v>
      </c>
      <c r="X2633" s="1" t="s">
        <v>6720</v>
      </c>
      <c r="Y2633" s="1" t="s">
        <v>170</v>
      </c>
      <c r="Z2633" s="1" t="s">
        <v>6819</v>
      </c>
      <c r="AC2633" s="1">
        <v>20</v>
      </c>
      <c r="AD2633" s="1" t="s">
        <v>362</v>
      </c>
      <c r="AE2633" s="1" t="s">
        <v>8531</v>
      </c>
      <c r="AF2633" s="1" t="s">
        <v>105</v>
      </c>
      <c r="AG2633" s="1" t="s">
        <v>8593</v>
      </c>
    </row>
    <row r="2634" spans="1:72" ht="13.5" customHeight="1">
      <c r="A2634" s="7" t="str">
        <f>HYPERLINK("http://kyu.snu.ac.kr/sdhj/index.jsp?type=hj/GK14611_00IM0001_098a.jpg","1738_수남면_098a")</f>
        <v>1738_수남면_098a</v>
      </c>
      <c r="B2634" s="2">
        <v>1738</v>
      </c>
      <c r="C2634" s="2" t="s">
        <v>14022</v>
      </c>
      <c r="D2634" s="2" t="s">
        <v>14023</v>
      </c>
      <c r="E2634" s="2">
        <v>2633</v>
      </c>
      <c r="F2634" s="1">
        <v>10</v>
      </c>
      <c r="G2634" s="1" t="s">
        <v>4320</v>
      </c>
      <c r="H2634" s="1" t="s">
        <v>6269</v>
      </c>
      <c r="I2634" s="1">
        <v>3</v>
      </c>
      <c r="L2634" s="1">
        <v>1</v>
      </c>
      <c r="M2634" s="1" t="s">
        <v>4417</v>
      </c>
      <c r="N2634" s="1" t="s">
        <v>11817</v>
      </c>
      <c r="S2634" s="1" t="s">
        <v>838</v>
      </c>
      <c r="T2634" s="1" t="s">
        <v>6385</v>
      </c>
      <c r="Y2634" s="1" t="s">
        <v>14024</v>
      </c>
      <c r="Z2634" s="1" t="s">
        <v>14025</v>
      </c>
      <c r="AC2634" s="1">
        <v>13</v>
      </c>
      <c r="AD2634" s="1" t="s">
        <v>212</v>
      </c>
      <c r="AE2634" s="1" t="s">
        <v>8547</v>
      </c>
    </row>
    <row r="2635" spans="1:72" ht="13.5" customHeight="1">
      <c r="A2635" s="7" t="str">
        <f>HYPERLINK("http://kyu.snu.ac.kr/sdhj/index.jsp?type=hj/GK14611_00IM0001_098a.jpg","1738_수남면_098a")</f>
        <v>1738_수남면_098a</v>
      </c>
      <c r="B2635" s="2">
        <v>1738</v>
      </c>
      <c r="C2635" s="2" t="s">
        <v>14022</v>
      </c>
      <c r="D2635" s="2" t="s">
        <v>14023</v>
      </c>
      <c r="E2635" s="2">
        <v>2634</v>
      </c>
      <c r="F2635" s="1">
        <v>10</v>
      </c>
      <c r="G2635" s="1" t="s">
        <v>4320</v>
      </c>
      <c r="H2635" s="1" t="s">
        <v>6269</v>
      </c>
      <c r="I2635" s="1">
        <v>3</v>
      </c>
      <c r="L2635" s="1">
        <v>1</v>
      </c>
      <c r="M2635" s="1" t="s">
        <v>4417</v>
      </c>
      <c r="N2635" s="1" t="s">
        <v>11817</v>
      </c>
      <c r="S2635" s="1" t="s">
        <v>155</v>
      </c>
      <c r="T2635" s="1" t="s">
        <v>6397</v>
      </c>
      <c r="AG2635" s="1" t="s">
        <v>6421</v>
      </c>
    </row>
    <row r="2636" spans="1:72" ht="13.5" customHeight="1">
      <c r="A2636" s="7" t="str">
        <f>HYPERLINK("http://kyu.snu.ac.kr/sdhj/index.jsp?type=hj/GK14611_00IM0001_098a.jpg","1738_수남면_098a")</f>
        <v>1738_수남면_098a</v>
      </c>
      <c r="B2636" s="2">
        <v>1738</v>
      </c>
      <c r="C2636" s="2" t="s">
        <v>14022</v>
      </c>
      <c r="D2636" s="2" t="s">
        <v>14023</v>
      </c>
      <c r="E2636" s="2">
        <v>2635</v>
      </c>
      <c r="F2636" s="1">
        <v>10</v>
      </c>
      <c r="G2636" s="1" t="s">
        <v>4320</v>
      </c>
      <c r="H2636" s="1" t="s">
        <v>6269</v>
      </c>
      <c r="I2636" s="1">
        <v>3</v>
      </c>
      <c r="L2636" s="1">
        <v>1</v>
      </c>
      <c r="M2636" s="1" t="s">
        <v>4417</v>
      </c>
      <c r="N2636" s="1" t="s">
        <v>11817</v>
      </c>
      <c r="S2636" s="1" t="s">
        <v>155</v>
      </c>
      <c r="T2636" s="1" t="s">
        <v>6397</v>
      </c>
      <c r="AF2636" s="1" t="s">
        <v>128</v>
      </c>
      <c r="AG2636" s="1" t="s">
        <v>6421</v>
      </c>
    </row>
    <row r="2637" spans="1:72" ht="13.5" customHeight="1">
      <c r="A2637" s="7" t="str">
        <f>HYPERLINK("http://kyu.snu.ac.kr/sdhj/index.jsp?type=hj/GK14611_00IM0001_098a.jpg","1738_수남면_098a")</f>
        <v>1738_수남면_098a</v>
      </c>
      <c r="B2637" s="2">
        <v>1738</v>
      </c>
      <c r="C2637" s="2" t="s">
        <v>14022</v>
      </c>
      <c r="D2637" s="2" t="s">
        <v>14023</v>
      </c>
      <c r="E2637" s="2">
        <v>2636</v>
      </c>
      <c r="F2637" s="1">
        <v>10</v>
      </c>
      <c r="G2637" s="1" t="s">
        <v>4320</v>
      </c>
      <c r="H2637" s="1" t="s">
        <v>6269</v>
      </c>
      <c r="I2637" s="1">
        <v>3</v>
      </c>
      <c r="L2637" s="1">
        <v>1</v>
      </c>
      <c r="M2637" s="1" t="s">
        <v>4417</v>
      </c>
      <c r="N2637" s="1" t="s">
        <v>11817</v>
      </c>
      <c r="S2637" s="1" t="s">
        <v>62</v>
      </c>
      <c r="T2637" s="1" t="s">
        <v>6363</v>
      </c>
      <c r="AC2637" s="1">
        <v>2</v>
      </c>
      <c r="AD2637" s="1" t="s">
        <v>104</v>
      </c>
      <c r="AE2637" s="1" t="s">
        <v>8576</v>
      </c>
      <c r="AF2637" s="1" t="s">
        <v>105</v>
      </c>
      <c r="AG2637" s="1" t="s">
        <v>8593</v>
      </c>
    </row>
    <row r="2638" spans="1:72" ht="13.5" customHeight="1">
      <c r="A2638" s="7" t="str">
        <f>HYPERLINK("http://kyu.snu.ac.kr/sdhj/index.jsp?type=hj/GK14611_00IM0001_098a.jpg","1738_수남면_098a")</f>
        <v>1738_수남면_098a</v>
      </c>
      <c r="B2638" s="2">
        <v>1738</v>
      </c>
      <c r="C2638" s="2" t="s">
        <v>14022</v>
      </c>
      <c r="D2638" s="2" t="s">
        <v>14023</v>
      </c>
      <c r="E2638" s="2">
        <v>2637</v>
      </c>
      <c r="F2638" s="1">
        <v>10</v>
      </c>
      <c r="G2638" s="1" t="s">
        <v>4320</v>
      </c>
      <c r="H2638" s="1" t="s">
        <v>6269</v>
      </c>
      <c r="I2638" s="1">
        <v>3</v>
      </c>
      <c r="L2638" s="1">
        <v>2</v>
      </c>
      <c r="M2638" s="1" t="s">
        <v>4430</v>
      </c>
      <c r="N2638" s="1" t="s">
        <v>7385</v>
      </c>
      <c r="T2638" s="1" t="s">
        <v>12719</v>
      </c>
      <c r="U2638" s="1" t="s">
        <v>4429</v>
      </c>
      <c r="V2638" s="1" t="s">
        <v>6588</v>
      </c>
      <c r="Y2638" s="1" t="s">
        <v>4430</v>
      </c>
      <c r="Z2638" s="1" t="s">
        <v>7385</v>
      </c>
      <c r="AC2638" s="1">
        <v>41</v>
      </c>
      <c r="AD2638" s="1" t="s">
        <v>411</v>
      </c>
      <c r="AE2638" s="1" t="s">
        <v>7912</v>
      </c>
      <c r="AJ2638" s="1" t="s">
        <v>17</v>
      </c>
      <c r="AK2638" s="1" t="s">
        <v>8760</v>
      </c>
      <c r="AL2638" s="1" t="s">
        <v>4431</v>
      </c>
      <c r="AM2638" s="1" t="s">
        <v>8790</v>
      </c>
      <c r="AT2638" s="1" t="s">
        <v>183</v>
      </c>
      <c r="AU2638" s="1" t="s">
        <v>6484</v>
      </c>
      <c r="AV2638" s="1" t="s">
        <v>3187</v>
      </c>
      <c r="AW2638" s="1" t="s">
        <v>7695</v>
      </c>
      <c r="BG2638" s="1" t="s">
        <v>183</v>
      </c>
      <c r="BH2638" s="1" t="s">
        <v>6484</v>
      </c>
      <c r="BI2638" s="1" t="s">
        <v>4432</v>
      </c>
      <c r="BJ2638" s="1" t="s">
        <v>9854</v>
      </c>
      <c r="BM2638" s="1" t="s">
        <v>1073</v>
      </c>
      <c r="BN2638" s="1" t="s">
        <v>6824</v>
      </c>
      <c r="BO2638" s="1" t="s">
        <v>183</v>
      </c>
      <c r="BP2638" s="1" t="s">
        <v>6484</v>
      </c>
      <c r="BQ2638" s="1" t="s">
        <v>4433</v>
      </c>
      <c r="BR2638" s="1" t="s">
        <v>10731</v>
      </c>
      <c r="BS2638" s="1" t="s">
        <v>103</v>
      </c>
      <c r="BT2638" s="1" t="s">
        <v>8747</v>
      </c>
    </row>
    <row r="2639" spans="1:72" ht="13.5" customHeight="1">
      <c r="A2639" s="7" t="str">
        <f>HYPERLINK("http://kyu.snu.ac.kr/sdhj/index.jsp?type=hj/GK14611_00IM0001_098a.jpg","1738_수남면_098a")</f>
        <v>1738_수남면_098a</v>
      </c>
      <c r="B2639" s="2">
        <v>1738</v>
      </c>
      <c r="C2639" s="2" t="s">
        <v>13020</v>
      </c>
      <c r="D2639" s="2" t="s">
        <v>13021</v>
      </c>
      <c r="E2639" s="2">
        <v>2638</v>
      </c>
      <c r="F2639" s="1">
        <v>10</v>
      </c>
      <c r="G2639" s="1" t="s">
        <v>4320</v>
      </c>
      <c r="H2639" s="1" t="s">
        <v>6269</v>
      </c>
      <c r="I2639" s="1">
        <v>3</v>
      </c>
      <c r="L2639" s="1">
        <v>2</v>
      </c>
      <c r="M2639" s="1" t="s">
        <v>4430</v>
      </c>
      <c r="N2639" s="1" t="s">
        <v>7385</v>
      </c>
      <c r="S2639" s="1" t="s">
        <v>51</v>
      </c>
      <c r="T2639" s="1" t="s">
        <v>6364</v>
      </c>
      <c r="U2639" s="1" t="s">
        <v>185</v>
      </c>
      <c r="V2639" s="1" t="s">
        <v>6456</v>
      </c>
      <c r="Y2639" s="1" t="s">
        <v>4268</v>
      </c>
      <c r="Z2639" s="1" t="s">
        <v>7269</v>
      </c>
      <c r="AC2639" s="1">
        <v>29</v>
      </c>
      <c r="AD2639" s="1" t="s">
        <v>433</v>
      </c>
      <c r="AE2639" s="1" t="s">
        <v>8537</v>
      </c>
      <c r="AJ2639" s="1" t="s">
        <v>17</v>
      </c>
      <c r="AK2639" s="1" t="s">
        <v>8760</v>
      </c>
      <c r="AL2639" s="1" t="s">
        <v>55</v>
      </c>
      <c r="AM2639" s="1" t="s">
        <v>8766</v>
      </c>
      <c r="AN2639" s="1" t="s">
        <v>353</v>
      </c>
      <c r="AO2639" s="1" t="s">
        <v>6368</v>
      </c>
      <c r="AR2639" s="1" t="s">
        <v>4434</v>
      </c>
      <c r="AS2639" s="1" t="s">
        <v>11646</v>
      </c>
      <c r="AT2639" s="1" t="s">
        <v>183</v>
      </c>
      <c r="AU2639" s="1" t="s">
        <v>6484</v>
      </c>
      <c r="AV2639" s="1" t="s">
        <v>4435</v>
      </c>
      <c r="AW2639" s="1" t="s">
        <v>9081</v>
      </c>
      <c r="BG2639" s="1" t="s">
        <v>183</v>
      </c>
      <c r="BH2639" s="1" t="s">
        <v>6484</v>
      </c>
      <c r="BI2639" s="1" t="s">
        <v>1393</v>
      </c>
      <c r="BJ2639" s="1" t="s">
        <v>9062</v>
      </c>
      <c r="BK2639" s="1" t="s">
        <v>183</v>
      </c>
      <c r="BL2639" s="1" t="s">
        <v>6484</v>
      </c>
      <c r="BM2639" s="1" t="s">
        <v>4436</v>
      </c>
      <c r="BN2639" s="1" t="s">
        <v>10313</v>
      </c>
      <c r="BQ2639" s="1" t="s">
        <v>4437</v>
      </c>
      <c r="BR2639" s="1" t="s">
        <v>10730</v>
      </c>
      <c r="BS2639" s="1" t="s">
        <v>41</v>
      </c>
      <c r="BT2639" s="1" t="s">
        <v>8676</v>
      </c>
    </row>
    <row r="2640" spans="1:72" ht="13.5" customHeight="1">
      <c r="A2640" s="7" t="str">
        <f>HYPERLINK("http://kyu.snu.ac.kr/sdhj/index.jsp?type=hj/GK14611_00IM0001_098a.jpg","1738_수남면_098a")</f>
        <v>1738_수남면_098a</v>
      </c>
      <c r="B2640" s="2">
        <v>1738</v>
      </c>
      <c r="C2640" s="2" t="s">
        <v>13032</v>
      </c>
      <c r="D2640" s="2" t="s">
        <v>13033</v>
      </c>
      <c r="E2640" s="2">
        <v>2639</v>
      </c>
      <c r="F2640" s="1">
        <v>10</v>
      </c>
      <c r="G2640" s="1" t="s">
        <v>4320</v>
      </c>
      <c r="H2640" s="1" t="s">
        <v>6269</v>
      </c>
      <c r="I2640" s="1">
        <v>3</v>
      </c>
      <c r="L2640" s="1">
        <v>2</v>
      </c>
      <c r="M2640" s="1" t="s">
        <v>4430</v>
      </c>
      <c r="N2640" s="1" t="s">
        <v>7385</v>
      </c>
      <c r="S2640" s="1" t="s">
        <v>83</v>
      </c>
      <c r="T2640" s="1" t="s">
        <v>6369</v>
      </c>
      <c r="U2640" s="1" t="s">
        <v>183</v>
      </c>
      <c r="V2640" s="1" t="s">
        <v>6484</v>
      </c>
      <c r="Y2640" s="1" t="s">
        <v>4438</v>
      </c>
      <c r="Z2640" s="1" t="s">
        <v>7384</v>
      </c>
      <c r="AC2640" s="1">
        <v>8</v>
      </c>
      <c r="AD2640" s="1" t="s">
        <v>580</v>
      </c>
      <c r="AE2640" s="1" t="s">
        <v>8555</v>
      </c>
    </row>
    <row r="2641" spans="1:73" ht="13.5" customHeight="1">
      <c r="A2641" s="7" t="str">
        <f>HYPERLINK("http://kyu.snu.ac.kr/sdhj/index.jsp?type=hj/GK14611_00IM0001_098a.jpg","1738_수남면_098a")</f>
        <v>1738_수남면_098a</v>
      </c>
      <c r="B2641" s="2">
        <v>1738</v>
      </c>
      <c r="C2641" s="2" t="s">
        <v>12722</v>
      </c>
      <c r="D2641" s="2" t="s">
        <v>12723</v>
      </c>
      <c r="E2641" s="2">
        <v>2640</v>
      </c>
      <c r="F2641" s="1">
        <v>10</v>
      </c>
      <c r="G2641" s="1" t="s">
        <v>4320</v>
      </c>
      <c r="H2641" s="1" t="s">
        <v>6269</v>
      </c>
      <c r="I2641" s="1">
        <v>3</v>
      </c>
      <c r="L2641" s="1">
        <v>2</v>
      </c>
      <c r="M2641" s="1" t="s">
        <v>4430</v>
      </c>
      <c r="N2641" s="1" t="s">
        <v>7385</v>
      </c>
      <c r="S2641" s="1" t="s">
        <v>62</v>
      </c>
      <c r="T2641" s="1" t="s">
        <v>6363</v>
      </c>
      <c r="Y2641" s="1" t="s">
        <v>363</v>
      </c>
      <c r="Z2641" s="1" t="s">
        <v>6774</v>
      </c>
      <c r="AC2641" s="1">
        <v>5</v>
      </c>
      <c r="AD2641" s="1" t="s">
        <v>180</v>
      </c>
      <c r="AE2641" s="1" t="s">
        <v>8530</v>
      </c>
    </row>
    <row r="2642" spans="1:73" ht="13.5" customHeight="1">
      <c r="A2642" s="7" t="str">
        <f>HYPERLINK("http://kyu.snu.ac.kr/sdhj/index.jsp?type=hj/GK14611_00IM0001_098a.jpg","1738_수남면_098a")</f>
        <v>1738_수남면_098a</v>
      </c>
      <c r="B2642" s="2">
        <v>1738</v>
      </c>
      <c r="C2642" s="2" t="s">
        <v>12722</v>
      </c>
      <c r="D2642" s="2" t="s">
        <v>12723</v>
      </c>
      <c r="E2642" s="2">
        <v>2641</v>
      </c>
      <c r="F2642" s="1">
        <v>10</v>
      </c>
      <c r="G2642" s="1" t="s">
        <v>4320</v>
      </c>
      <c r="H2642" s="1" t="s">
        <v>6269</v>
      </c>
      <c r="I2642" s="1">
        <v>3</v>
      </c>
      <c r="L2642" s="1">
        <v>2</v>
      </c>
      <c r="M2642" s="1" t="s">
        <v>4430</v>
      </c>
      <c r="N2642" s="1" t="s">
        <v>7385</v>
      </c>
      <c r="S2642" s="1" t="s">
        <v>62</v>
      </c>
      <c r="T2642" s="1" t="s">
        <v>6363</v>
      </c>
      <c r="Y2642" s="1" t="s">
        <v>363</v>
      </c>
      <c r="Z2642" s="1" t="s">
        <v>6774</v>
      </c>
      <c r="AC2642" s="1">
        <v>1</v>
      </c>
      <c r="AD2642" s="1" t="s">
        <v>108</v>
      </c>
      <c r="AE2642" s="1" t="s">
        <v>8540</v>
      </c>
      <c r="AF2642" s="1" t="s">
        <v>105</v>
      </c>
      <c r="AG2642" s="1" t="s">
        <v>8593</v>
      </c>
    </row>
    <row r="2643" spans="1:73" ht="13.5" customHeight="1">
      <c r="A2643" s="7" t="str">
        <f>HYPERLINK("http://kyu.snu.ac.kr/sdhj/index.jsp?type=hj/GK14611_00IM0001_098a.jpg","1738_수남면_098a")</f>
        <v>1738_수남면_098a</v>
      </c>
      <c r="B2643" s="2">
        <v>1738</v>
      </c>
      <c r="C2643" s="2" t="s">
        <v>12722</v>
      </c>
      <c r="D2643" s="2" t="s">
        <v>12723</v>
      </c>
      <c r="E2643" s="2">
        <v>2642</v>
      </c>
      <c r="F2643" s="1">
        <v>10</v>
      </c>
      <c r="G2643" s="1" t="s">
        <v>4320</v>
      </c>
      <c r="H2643" s="1" t="s">
        <v>6269</v>
      </c>
      <c r="I2643" s="1">
        <v>3</v>
      </c>
      <c r="L2643" s="1">
        <v>3</v>
      </c>
      <c r="M2643" s="1" t="s">
        <v>12326</v>
      </c>
      <c r="N2643" s="1" t="s">
        <v>12327</v>
      </c>
      <c r="T2643" s="1" t="s">
        <v>13499</v>
      </c>
      <c r="U2643" s="1" t="s">
        <v>159</v>
      </c>
      <c r="V2643" s="1" t="s">
        <v>6472</v>
      </c>
      <c r="W2643" s="1" t="s">
        <v>66</v>
      </c>
      <c r="X2643" s="1" t="s">
        <v>11719</v>
      </c>
      <c r="Y2643" s="1" t="s">
        <v>4439</v>
      </c>
      <c r="Z2643" s="1" t="s">
        <v>7383</v>
      </c>
      <c r="AC2643" s="1">
        <v>61</v>
      </c>
      <c r="AD2643" s="1" t="s">
        <v>108</v>
      </c>
      <c r="AE2643" s="1" t="s">
        <v>8540</v>
      </c>
      <c r="AJ2643" s="1" t="s">
        <v>17</v>
      </c>
      <c r="AK2643" s="1" t="s">
        <v>8760</v>
      </c>
      <c r="AL2643" s="1" t="s">
        <v>161</v>
      </c>
      <c r="AM2643" s="1" t="s">
        <v>8764</v>
      </c>
      <c r="AT2643" s="1" t="s">
        <v>81</v>
      </c>
      <c r="AU2643" s="1" t="s">
        <v>8866</v>
      </c>
      <c r="AV2643" s="1" t="s">
        <v>3614</v>
      </c>
      <c r="AW2643" s="1" t="s">
        <v>9124</v>
      </c>
      <c r="BG2643" s="1" t="s">
        <v>81</v>
      </c>
      <c r="BH2643" s="1" t="s">
        <v>8866</v>
      </c>
      <c r="BI2643" s="1" t="s">
        <v>4390</v>
      </c>
      <c r="BJ2643" s="1" t="s">
        <v>9837</v>
      </c>
      <c r="BK2643" s="1" t="s">
        <v>81</v>
      </c>
      <c r="BL2643" s="1" t="s">
        <v>8866</v>
      </c>
      <c r="BM2643" s="1" t="s">
        <v>4440</v>
      </c>
      <c r="BN2643" s="1" t="s">
        <v>10295</v>
      </c>
      <c r="BO2643" s="1" t="s">
        <v>81</v>
      </c>
      <c r="BP2643" s="1" t="s">
        <v>8866</v>
      </c>
      <c r="BQ2643" s="1" t="s">
        <v>4441</v>
      </c>
      <c r="BR2643" s="1" t="s">
        <v>11277</v>
      </c>
      <c r="BS2643" s="1" t="s">
        <v>3175</v>
      </c>
      <c r="BT2643" s="1" t="s">
        <v>8782</v>
      </c>
    </row>
    <row r="2644" spans="1:73" ht="13.5" customHeight="1">
      <c r="A2644" s="7" t="str">
        <f>HYPERLINK("http://kyu.snu.ac.kr/sdhj/index.jsp?type=hj/GK14611_00IM0001_098a.jpg","1738_수남면_098a")</f>
        <v>1738_수남면_098a</v>
      </c>
      <c r="B2644" s="2">
        <v>1738</v>
      </c>
      <c r="C2644" s="2" t="s">
        <v>12826</v>
      </c>
      <c r="D2644" s="2" t="s">
        <v>12827</v>
      </c>
      <c r="E2644" s="2">
        <v>2643</v>
      </c>
      <c r="F2644" s="1">
        <v>10</v>
      </c>
      <c r="G2644" s="1" t="s">
        <v>4320</v>
      </c>
      <c r="H2644" s="1" t="s">
        <v>6269</v>
      </c>
      <c r="I2644" s="1">
        <v>3</v>
      </c>
      <c r="L2644" s="1">
        <v>3</v>
      </c>
      <c r="M2644" s="1" t="s">
        <v>12326</v>
      </c>
      <c r="N2644" s="1" t="s">
        <v>12327</v>
      </c>
      <c r="S2644" s="1" t="s">
        <v>51</v>
      </c>
      <c r="T2644" s="1" t="s">
        <v>6364</v>
      </c>
      <c r="W2644" s="1" t="s">
        <v>38</v>
      </c>
      <c r="X2644" s="1" t="s">
        <v>6711</v>
      </c>
      <c r="Y2644" s="1" t="s">
        <v>170</v>
      </c>
      <c r="Z2644" s="1" t="s">
        <v>6819</v>
      </c>
      <c r="AC2644" s="1">
        <v>61</v>
      </c>
      <c r="AD2644" s="1" t="s">
        <v>108</v>
      </c>
      <c r="AE2644" s="1" t="s">
        <v>8540</v>
      </c>
      <c r="AJ2644" s="1" t="s">
        <v>173</v>
      </c>
      <c r="AK2644" s="1" t="s">
        <v>8258</v>
      </c>
      <c r="AL2644" s="1" t="s">
        <v>4392</v>
      </c>
      <c r="AM2644" s="1" t="s">
        <v>8674</v>
      </c>
      <c r="AT2644" s="1" t="s">
        <v>81</v>
      </c>
      <c r="AU2644" s="1" t="s">
        <v>8866</v>
      </c>
      <c r="AV2644" s="1" t="s">
        <v>4442</v>
      </c>
      <c r="AW2644" s="1" t="s">
        <v>9131</v>
      </c>
      <c r="BG2644" s="1" t="s">
        <v>81</v>
      </c>
      <c r="BH2644" s="1" t="s">
        <v>8866</v>
      </c>
      <c r="BI2644" s="1" t="s">
        <v>4443</v>
      </c>
      <c r="BJ2644" s="1" t="s">
        <v>9853</v>
      </c>
      <c r="BK2644" s="1" t="s">
        <v>1529</v>
      </c>
      <c r="BL2644" s="1" t="s">
        <v>10128</v>
      </c>
      <c r="BM2644" s="1" t="s">
        <v>4444</v>
      </c>
      <c r="BN2644" s="1" t="s">
        <v>6826</v>
      </c>
      <c r="BO2644" s="1" t="s">
        <v>81</v>
      </c>
      <c r="BP2644" s="1" t="s">
        <v>8866</v>
      </c>
      <c r="BQ2644" s="1" t="s">
        <v>4445</v>
      </c>
      <c r="BR2644" s="1" t="s">
        <v>10729</v>
      </c>
      <c r="BS2644" s="1" t="s">
        <v>50</v>
      </c>
      <c r="BT2644" s="1" t="s">
        <v>11050</v>
      </c>
    </row>
    <row r="2645" spans="1:73" ht="13.5" customHeight="1">
      <c r="A2645" s="7" t="str">
        <f>HYPERLINK("http://kyu.snu.ac.kr/sdhj/index.jsp?type=hj/GK14611_00IM0001_098a.jpg","1738_수남면_098a")</f>
        <v>1738_수남면_098a</v>
      </c>
      <c r="B2645" s="2">
        <v>1738</v>
      </c>
      <c r="C2645" s="2" t="s">
        <v>12820</v>
      </c>
      <c r="D2645" s="2" t="s">
        <v>12821</v>
      </c>
      <c r="E2645" s="2">
        <v>2644</v>
      </c>
      <c r="F2645" s="1">
        <v>10</v>
      </c>
      <c r="G2645" s="1" t="s">
        <v>4320</v>
      </c>
      <c r="H2645" s="1" t="s">
        <v>6269</v>
      </c>
      <c r="I2645" s="1">
        <v>3</v>
      </c>
      <c r="L2645" s="1">
        <v>3</v>
      </c>
      <c r="M2645" s="1" t="s">
        <v>12326</v>
      </c>
      <c r="N2645" s="1" t="s">
        <v>12327</v>
      </c>
      <c r="S2645" s="1" t="s">
        <v>83</v>
      </c>
      <c r="T2645" s="1" t="s">
        <v>6369</v>
      </c>
      <c r="Y2645" s="1" t="s">
        <v>14026</v>
      </c>
      <c r="Z2645" s="1" t="s">
        <v>14027</v>
      </c>
      <c r="AG2645" s="1" t="s">
        <v>6421</v>
      </c>
    </row>
    <row r="2646" spans="1:73" ht="13.5" customHeight="1">
      <c r="A2646" s="7" t="str">
        <f>HYPERLINK("http://kyu.snu.ac.kr/sdhj/index.jsp?type=hj/GK14611_00IM0001_098a.jpg","1738_수남면_098a")</f>
        <v>1738_수남면_098a</v>
      </c>
      <c r="B2646" s="2">
        <v>1738</v>
      </c>
      <c r="C2646" s="2" t="s">
        <v>13143</v>
      </c>
      <c r="D2646" s="2" t="s">
        <v>13144</v>
      </c>
      <c r="E2646" s="2">
        <v>2645</v>
      </c>
      <c r="F2646" s="1">
        <v>10</v>
      </c>
      <c r="G2646" s="1" t="s">
        <v>4320</v>
      </c>
      <c r="H2646" s="1" t="s">
        <v>6269</v>
      </c>
      <c r="I2646" s="1">
        <v>3</v>
      </c>
      <c r="L2646" s="1">
        <v>3</v>
      </c>
      <c r="M2646" s="1" t="s">
        <v>12326</v>
      </c>
      <c r="N2646" s="1" t="s">
        <v>12327</v>
      </c>
      <c r="S2646" s="1" t="s">
        <v>475</v>
      </c>
      <c r="T2646" s="1" t="s">
        <v>6368</v>
      </c>
      <c r="W2646" s="1" t="s">
        <v>391</v>
      </c>
      <c r="X2646" s="1" t="s">
        <v>6751</v>
      </c>
      <c r="Y2646" s="1" t="s">
        <v>170</v>
      </c>
      <c r="Z2646" s="1" t="s">
        <v>6819</v>
      </c>
      <c r="AF2646" s="1" t="s">
        <v>128</v>
      </c>
      <c r="AG2646" s="1" t="s">
        <v>6421</v>
      </c>
    </row>
    <row r="2647" spans="1:73" ht="13.5" customHeight="1">
      <c r="A2647" s="7" t="str">
        <f>HYPERLINK("http://kyu.snu.ac.kr/sdhj/index.jsp?type=hj/GK14611_00IM0001_098a.jpg","1738_수남면_098a")</f>
        <v>1738_수남면_098a</v>
      </c>
      <c r="B2647" s="2">
        <v>1738</v>
      </c>
      <c r="C2647" s="2" t="s">
        <v>13143</v>
      </c>
      <c r="D2647" s="2" t="s">
        <v>13144</v>
      </c>
      <c r="E2647" s="2">
        <v>2646</v>
      </c>
      <c r="F2647" s="1">
        <v>10</v>
      </c>
      <c r="G2647" s="1" t="s">
        <v>4320</v>
      </c>
      <c r="H2647" s="1" t="s">
        <v>6269</v>
      </c>
      <c r="I2647" s="1">
        <v>3</v>
      </c>
      <c r="L2647" s="1">
        <v>3</v>
      </c>
      <c r="M2647" s="1" t="s">
        <v>12326</v>
      </c>
      <c r="N2647" s="1" t="s">
        <v>12327</v>
      </c>
      <c r="T2647" s="1" t="s">
        <v>13500</v>
      </c>
      <c r="U2647" s="1" t="s">
        <v>181</v>
      </c>
      <c r="V2647" s="1" t="s">
        <v>6448</v>
      </c>
      <c r="Y2647" s="1" t="s">
        <v>6216</v>
      </c>
      <c r="Z2647" s="1" t="s">
        <v>7382</v>
      </c>
      <c r="AC2647" s="1">
        <v>45</v>
      </c>
      <c r="AD2647" s="1" t="s">
        <v>236</v>
      </c>
      <c r="AE2647" s="1" t="s">
        <v>8575</v>
      </c>
      <c r="AT2647" s="1" t="s">
        <v>121</v>
      </c>
      <c r="AU2647" s="1" t="s">
        <v>11052</v>
      </c>
      <c r="AV2647" s="1" t="s">
        <v>4446</v>
      </c>
      <c r="AW2647" s="1" t="s">
        <v>9130</v>
      </c>
      <c r="BB2647" s="1" t="s">
        <v>181</v>
      </c>
      <c r="BC2647" s="1" t="s">
        <v>6448</v>
      </c>
      <c r="BD2647" s="1" t="s">
        <v>4447</v>
      </c>
      <c r="BE2647" s="1" t="s">
        <v>9573</v>
      </c>
      <c r="BF2647" s="1" t="s">
        <v>11535</v>
      </c>
    </row>
    <row r="2648" spans="1:73" ht="13.5" customHeight="1">
      <c r="A2648" s="7" t="str">
        <f>HYPERLINK("http://kyu.snu.ac.kr/sdhj/index.jsp?type=hj/GK14611_00IM0001_098a.jpg","1738_수남면_098a")</f>
        <v>1738_수남면_098a</v>
      </c>
      <c r="B2648" s="2">
        <v>1738</v>
      </c>
      <c r="C2648" s="2" t="s">
        <v>12735</v>
      </c>
      <c r="D2648" s="2" t="s">
        <v>12736</v>
      </c>
      <c r="E2648" s="2">
        <v>2647</v>
      </c>
      <c r="F2648" s="1">
        <v>10</v>
      </c>
      <c r="G2648" s="1" t="s">
        <v>4320</v>
      </c>
      <c r="H2648" s="1" t="s">
        <v>6269</v>
      </c>
      <c r="I2648" s="1">
        <v>3</v>
      </c>
      <c r="L2648" s="1">
        <v>3</v>
      </c>
      <c r="M2648" s="1" t="s">
        <v>12326</v>
      </c>
      <c r="N2648" s="1" t="s">
        <v>12327</v>
      </c>
      <c r="T2648" s="1" t="s">
        <v>13500</v>
      </c>
      <c r="U2648" s="1" t="s">
        <v>181</v>
      </c>
      <c r="V2648" s="1" t="s">
        <v>6448</v>
      </c>
      <c r="Y2648" s="1" t="s">
        <v>4448</v>
      </c>
      <c r="Z2648" s="1" t="s">
        <v>7381</v>
      </c>
      <c r="AC2648" s="1">
        <v>12</v>
      </c>
      <c r="AD2648" s="1" t="s">
        <v>68</v>
      </c>
      <c r="AE2648" s="1" t="s">
        <v>8538</v>
      </c>
      <c r="AF2648" s="1" t="s">
        <v>105</v>
      </c>
      <c r="AG2648" s="1" t="s">
        <v>8593</v>
      </c>
      <c r="BB2648" s="1" t="s">
        <v>239</v>
      </c>
      <c r="BC2648" s="1" t="s">
        <v>6489</v>
      </c>
      <c r="BF2648" s="1" t="s">
        <v>11491</v>
      </c>
    </row>
    <row r="2649" spans="1:73" ht="13.5" customHeight="1">
      <c r="A2649" s="7" t="str">
        <f>HYPERLINK("http://kyu.snu.ac.kr/sdhj/index.jsp?type=hj/GK14611_00IM0001_098a.jpg","1738_수남면_098a")</f>
        <v>1738_수남면_098a</v>
      </c>
      <c r="B2649" s="2">
        <v>1738</v>
      </c>
      <c r="C2649" s="2" t="s">
        <v>12735</v>
      </c>
      <c r="D2649" s="2" t="s">
        <v>12736</v>
      </c>
      <c r="E2649" s="2">
        <v>2648</v>
      </c>
      <c r="F2649" s="1">
        <v>10</v>
      </c>
      <c r="G2649" s="1" t="s">
        <v>4320</v>
      </c>
      <c r="H2649" s="1" t="s">
        <v>6269</v>
      </c>
      <c r="I2649" s="1">
        <v>3</v>
      </c>
      <c r="L2649" s="1">
        <v>3</v>
      </c>
      <c r="M2649" s="1" t="s">
        <v>12326</v>
      </c>
      <c r="N2649" s="1" t="s">
        <v>12327</v>
      </c>
      <c r="T2649" s="1" t="s">
        <v>13500</v>
      </c>
      <c r="U2649" s="1" t="s">
        <v>241</v>
      </c>
      <c r="V2649" s="1" t="s">
        <v>6447</v>
      </c>
      <c r="Y2649" s="1" t="s">
        <v>562</v>
      </c>
      <c r="Z2649" s="1" t="s">
        <v>7380</v>
      </c>
      <c r="AC2649" s="1">
        <v>69</v>
      </c>
      <c r="AD2649" s="1" t="s">
        <v>171</v>
      </c>
      <c r="AE2649" s="1" t="s">
        <v>8560</v>
      </c>
      <c r="AT2649" s="1" t="s">
        <v>183</v>
      </c>
      <c r="AU2649" s="1" t="s">
        <v>6484</v>
      </c>
      <c r="AV2649" s="1" t="s">
        <v>1309</v>
      </c>
      <c r="AW2649" s="1" t="s">
        <v>8919</v>
      </c>
      <c r="BB2649" s="1" t="s">
        <v>181</v>
      </c>
      <c r="BC2649" s="1" t="s">
        <v>6448</v>
      </c>
      <c r="BD2649" s="1" t="s">
        <v>1444</v>
      </c>
      <c r="BE2649" s="1" t="s">
        <v>11585</v>
      </c>
      <c r="BF2649" s="1" t="s">
        <v>11491</v>
      </c>
    </row>
    <row r="2650" spans="1:73" ht="13.5" customHeight="1">
      <c r="A2650" s="7" t="str">
        <f>HYPERLINK("http://kyu.snu.ac.kr/sdhj/index.jsp?type=hj/GK14611_00IM0001_098a.jpg","1738_수남면_098a")</f>
        <v>1738_수남면_098a</v>
      </c>
      <c r="B2650" s="2">
        <v>1738</v>
      </c>
      <c r="C2650" s="2" t="s">
        <v>12735</v>
      </c>
      <c r="D2650" s="2" t="s">
        <v>12736</v>
      </c>
      <c r="E2650" s="2">
        <v>2649</v>
      </c>
      <c r="F2650" s="1">
        <v>10</v>
      </c>
      <c r="G2650" s="1" t="s">
        <v>4320</v>
      </c>
      <c r="H2650" s="1" t="s">
        <v>6269</v>
      </c>
      <c r="I2650" s="1">
        <v>3</v>
      </c>
      <c r="L2650" s="1">
        <v>3</v>
      </c>
      <c r="M2650" s="1" t="s">
        <v>12326</v>
      </c>
      <c r="N2650" s="1" t="s">
        <v>12327</v>
      </c>
      <c r="T2650" s="1" t="s">
        <v>13500</v>
      </c>
      <c r="U2650" s="1" t="s">
        <v>792</v>
      </c>
      <c r="V2650" s="1" t="s">
        <v>6474</v>
      </c>
      <c r="Y2650" s="1" t="s">
        <v>686</v>
      </c>
      <c r="Z2650" s="1" t="s">
        <v>7232</v>
      </c>
      <c r="AF2650" s="1" t="s">
        <v>128</v>
      </c>
      <c r="AG2650" s="1" t="s">
        <v>6421</v>
      </c>
    </row>
    <row r="2651" spans="1:73" ht="13.5" customHeight="1">
      <c r="A2651" s="7" t="str">
        <f>HYPERLINK("http://kyu.snu.ac.kr/sdhj/index.jsp?type=hj/GK14611_00IM0001_098a.jpg","1738_수남면_098a")</f>
        <v>1738_수남면_098a</v>
      </c>
      <c r="B2651" s="2">
        <v>1738</v>
      </c>
      <c r="C2651" s="2" t="s">
        <v>12928</v>
      </c>
      <c r="D2651" s="2" t="s">
        <v>12929</v>
      </c>
      <c r="E2651" s="2">
        <v>2650</v>
      </c>
      <c r="F2651" s="1">
        <v>10</v>
      </c>
      <c r="G2651" s="1" t="s">
        <v>4320</v>
      </c>
      <c r="H2651" s="1" t="s">
        <v>6269</v>
      </c>
      <c r="I2651" s="1">
        <v>3</v>
      </c>
      <c r="L2651" s="1">
        <v>3</v>
      </c>
      <c r="M2651" s="1" t="s">
        <v>12326</v>
      </c>
      <c r="N2651" s="1" t="s">
        <v>12327</v>
      </c>
      <c r="T2651" s="1" t="s">
        <v>13500</v>
      </c>
      <c r="U2651" s="1" t="s">
        <v>181</v>
      </c>
      <c r="V2651" s="1" t="s">
        <v>6448</v>
      </c>
      <c r="Y2651" s="1" t="s">
        <v>840</v>
      </c>
      <c r="Z2651" s="1" t="s">
        <v>7379</v>
      </c>
      <c r="AC2651" s="1">
        <v>73</v>
      </c>
      <c r="AD2651" s="1" t="s">
        <v>212</v>
      </c>
      <c r="AE2651" s="1" t="s">
        <v>8547</v>
      </c>
      <c r="AF2651" s="1" t="s">
        <v>4449</v>
      </c>
      <c r="AG2651" s="1" t="s">
        <v>8614</v>
      </c>
      <c r="AT2651" s="1" t="s">
        <v>241</v>
      </c>
      <c r="AU2651" s="1" t="s">
        <v>6447</v>
      </c>
      <c r="AV2651" s="1" t="s">
        <v>4450</v>
      </c>
      <c r="AW2651" s="1" t="s">
        <v>9129</v>
      </c>
      <c r="BB2651" s="1" t="s">
        <v>181</v>
      </c>
      <c r="BC2651" s="1" t="s">
        <v>6448</v>
      </c>
      <c r="BD2651" s="1" t="s">
        <v>4451</v>
      </c>
      <c r="BE2651" s="1" t="s">
        <v>9572</v>
      </c>
    </row>
    <row r="2652" spans="1:73" ht="13.5" customHeight="1">
      <c r="A2652" s="7" t="str">
        <f>HYPERLINK("http://kyu.snu.ac.kr/sdhj/index.jsp?type=hj/GK14611_00IM0001_098a.jpg","1738_수남면_098a")</f>
        <v>1738_수남면_098a</v>
      </c>
      <c r="B2652" s="2">
        <v>1738</v>
      </c>
      <c r="C2652" s="2" t="s">
        <v>13143</v>
      </c>
      <c r="D2652" s="2" t="s">
        <v>13144</v>
      </c>
      <c r="E2652" s="2">
        <v>2651</v>
      </c>
      <c r="F2652" s="1">
        <v>10</v>
      </c>
      <c r="G2652" s="1" t="s">
        <v>4320</v>
      </c>
      <c r="H2652" s="1" t="s">
        <v>6269</v>
      </c>
      <c r="I2652" s="1">
        <v>3</v>
      </c>
      <c r="L2652" s="1">
        <v>3</v>
      </c>
      <c r="M2652" s="1" t="s">
        <v>12326</v>
      </c>
      <c r="N2652" s="1" t="s">
        <v>12327</v>
      </c>
      <c r="T2652" s="1" t="s">
        <v>13500</v>
      </c>
      <c r="U2652" s="1" t="s">
        <v>241</v>
      </c>
      <c r="V2652" s="1" t="s">
        <v>6447</v>
      </c>
      <c r="Y2652" s="1" t="s">
        <v>4452</v>
      </c>
      <c r="Z2652" s="1" t="s">
        <v>7378</v>
      </c>
      <c r="AC2652" s="1">
        <v>67</v>
      </c>
      <c r="AD2652" s="1" t="s">
        <v>392</v>
      </c>
      <c r="AE2652" s="1" t="s">
        <v>8532</v>
      </c>
      <c r="AF2652" s="1" t="s">
        <v>417</v>
      </c>
      <c r="AG2652" s="1" t="s">
        <v>8591</v>
      </c>
      <c r="AH2652" s="1" t="s">
        <v>41</v>
      </c>
      <c r="AI2652" s="1" t="s">
        <v>8676</v>
      </c>
      <c r="AT2652" s="1" t="s">
        <v>241</v>
      </c>
      <c r="AU2652" s="1" t="s">
        <v>6447</v>
      </c>
      <c r="AV2652" s="1" t="s">
        <v>4450</v>
      </c>
      <c r="AW2652" s="1" t="s">
        <v>9129</v>
      </c>
      <c r="BB2652" s="1" t="s">
        <v>181</v>
      </c>
      <c r="BC2652" s="1" t="s">
        <v>6448</v>
      </c>
      <c r="BD2652" s="1" t="s">
        <v>4451</v>
      </c>
      <c r="BE2652" s="1" t="s">
        <v>9572</v>
      </c>
      <c r="BU2652" s="1" t="s">
        <v>4453</v>
      </c>
    </row>
    <row r="2653" spans="1:73" ht="13.5" customHeight="1">
      <c r="A2653" s="7" t="str">
        <f>HYPERLINK("http://kyu.snu.ac.kr/sdhj/index.jsp?type=hj/GK14611_00IM0001_098a.jpg","1738_수남면_098a")</f>
        <v>1738_수남면_098a</v>
      </c>
      <c r="B2653" s="2">
        <v>1738</v>
      </c>
      <c r="C2653" s="2" t="s">
        <v>13143</v>
      </c>
      <c r="D2653" s="2" t="s">
        <v>13144</v>
      </c>
      <c r="E2653" s="2">
        <v>2652</v>
      </c>
      <c r="F2653" s="1">
        <v>10</v>
      </c>
      <c r="G2653" s="1" t="s">
        <v>4320</v>
      </c>
      <c r="H2653" s="1" t="s">
        <v>6269</v>
      </c>
      <c r="I2653" s="1">
        <v>3</v>
      </c>
      <c r="L2653" s="1">
        <v>3</v>
      </c>
      <c r="M2653" s="1" t="s">
        <v>12326</v>
      </c>
      <c r="N2653" s="1" t="s">
        <v>12327</v>
      </c>
      <c r="T2653" s="1" t="s">
        <v>13500</v>
      </c>
      <c r="U2653" s="1" t="s">
        <v>241</v>
      </c>
      <c r="V2653" s="1" t="s">
        <v>6447</v>
      </c>
      <c r="Y2653" s="1" t="s">
        <v>2839</v>
      </c>
      <c r="Z2653" s="1" t="s">
        <v>7377</v>
      </c>
      <c r="AC2653" s="1">
        <v>65</v>
      </c>
      <c r="AD2653" s="1" t="s">
        <v>180</v>
      </c>
      <c r="AE2653" s="1" t="s">
        <v>8530</v>
      </c>
      <c r="AF2653" s="1" t="s">
        <v>822</v>
      </c>
      <c r="AG2653" s="1" t="s">
        <v>8598</v>
      </c>
      <c r="AT2653" s="1" t="s">
        <v>183</v>
      </c>
      <c r="AU2653" s="1" t="s">
        <v>6484</v>
      </c>
      <c r="AV2653" s="1" t="s">
        <v>2686</v>
      </c>
      <c r="AW2653" s="1" t="s">
        <v>7838</v>
      </c>
      <c r="BB2653" s="1" t="s">
        <v>181</v>
      </c>
      <c r="BC2653" s="1" t="s">
        <v>6448</v>
      </c>
      <c r="BD2653" s="1" t="s">
        <v>1639</v>
      </c>
      <c r="BE2653" s="1" t="s">
        <v>7662</v>
      </c>
    </row>
    <row r="2654" spans="1:73" ht="13.5" customHeight="1">
      <c r="A2654" s="7" t="str">
        <f>HYPERLINK("http://kyu.snu.ac.kr/sdhj/index.jsp?type=hj/GK14611_00IM0001_098a.jpg","1738_수남면_098a")</f>
        <v>1738_수남면_098a</v>
      </c>
      <c r="B2654" s="2">
        <v>1738</v>
      </c>
      <c r="C2654" s="2" t="s">
        <v>13143</v>
      </c>
      <c r="D2654" s="2" t="s">
        <v>13144</v>
      </c>
      <c r="E2654" s="2">
        <v>2653</v>
      </c>
      <c r="F2654" s="1">
        <v>10</v>
      </c>
      <c r="G2654" s="1" t="s">
        <v>4320</v>
      </c>
      <c r="H2654" s="1" t="s">
        <v>6269</v>
      </c>
      <c r="I2654" s="1">
        <v>3</v>
      </c>
      <c r="L2654" s="1">
        <v>3</v>
      </c>
      <c r="M2654" s="1" t="s">
        <v>12326</v>
      </c>
      <c r="N2654" s="1" t="s">
        <v>12327</v>
      </c>
      <c r="T2654" s="1" t="s">
        <v>13500</v>
      </c>
      <c r="U2654" s="1" t="s">
        <v>241</v>
      </c>
      <c r="V2654" s="1" t="s">
        <v>6447</v>
      </c>
      <c r="Y2654" s="1" t="s">
        <v>4454</v>
      </c>
      <c r="Z2654" s="1" t="s">
        <v>7376</v>
      </c>
      <c r="AC2654" s="1">
        <v>26</v>
      </c>
      <c r="AD2654" s="1" t="s">
        <v>341</v>
      </c>
      <c r="AE2654" s="1" t="s">
        <v>8548</v>
      </c>
      <c r="AF2654" s="1" t="s">
        <v>1458</v>
      </c>
      <c r="AG2654" s="1" t="s">
        <v>8601</v>
      </c>
    </row>
    <row r="2655" spans="1:73" ht="13.5" customHeight="1">
      <c r="A2655" s="7" t="str">
        <f>HYPERLINK("http://kyu.snu.ac.kr/sdhj/index.jsp?type=hj/GK14611_00IM0001_098a.jpg","1738_수남면_098a")</f>
        <v>1738_수남면_098a</v>
      </c>
      <c r="B2655" s="2">
        <v>1738</v>
      </c>
      <c r="C2655" s="2" t="s">
        <v>13143</v>
      </c>
      <c r="D2655" s="2" t="s">
        <v>13144</v>
      </c>
      <c r="E2655" s="2">
        <v>2654</v>
      </c>
      <c r="F2655" s="1">
        <v>10</v>
      </c>
      <c r="G2655" s="1" t="s">
        <v>4320</v>
      </c>
      <c r="H2655" s="1" t="s">
        <v>6269</v>
      </c>
      <c r="I2655" s="1">
        <v>3</v>
      </c>
      <c r="L2655" s="1">
        <v>4</v>
      </c>
      <c r="M2655" s="1" t="s">
        <v>12328</v>
      </c>
      <c r="N2655" s="1" t="s">
        <v>12329</v>
      </c>
      <c r="T2655" s="1" t="s">
        <v>13905</v>
      </c>
      <c r="U2655" s="1" t="s">
        <v>159</v>
      </c>
      <c r="V2655" s="1" t="s">
        <v>6472</v>
      </c>
      <c r="W2655" s="1" t="s">
        <v>410</v>
      </c>
      <c r="X2655" s="1" t="s">
        <v>6717</v>
      </c>
      <c r="Y2655" s="1" t="s">
        <v>2809</v>
      </c>
      <c r="Z2655" s="1" t="s">
        <v>11718</v>
      </c>
      <c r="AC2655" s="1">
        <v>53</v>
      </c>
      <c r="AD2655" s="1" t="s">
        <v>423</v>
      </c>
      <c r="AE2655" s="1" t="s">
        <v>6457</v>
      </c>
      <c r="AJ2655" s="1" t="s">
        <v>17</v>
      </c>
      <c r="AK2655" s="1" t="s">
        <v>8760</v>
      </c>
      <c r="AL2655" s="1" t="s">
        <v>50</v>
      </c>
      <c r="AM2655" s="1" t="s">
        <v>11050</v>
      </c>
      <c r="AT2655" s="1" t="s">
        <v>81</v>
      </c>
      <c r="AU2655" s="1" t="s">
        <v>8866</v>
      </c>
      <c r="AV2655" s="1" t="s">
        <v>2986</v>
      </c>
      <c r="AW2655" s="1" t="s">
        <v>9117</v>
      </c>
      <c r="BG2655" s="1" t="s">
        <v>81</v>
      </c>
      <c r="BH2655" s="1" t="s">
        <v>8866</v>
      </c>
      <c r="BI2655" s="1" t="s">
        <v>2987</v>
      </c>
      <c r="BJ2655" s="1" t="s">
        <v>9839</v>
      </c>
      <c r="BK2655" s="1" t="s">
        <v>81</v>
      </c>
      <c r="BL2655" s="1" t="s">
        <v>8866</v>
      </c>
      <c r="BM2655" s="1" t="s">
        <v>2988</v>
      </c>
      <c r="BN2655" s="1" t="s">
        <v>9978</v>
      </c>
      <c r="BO2655" s="1" t="s">
        <v>81</v>
      </c>
      <c r="BP2655" s="1" t="s">
        <v>8866</v>
      </c>
      <c r="BQ2655" s="1" t="s">
        <v>2989</v>
      </c>
      <c r="BR2655" s="1" t="s">
        <v>11235</v>
      </c>
      <c r="BS2655" s="1" t="s">
        <v>50</v>
      </c>
      <c r="BT2655" s="1" t="s">
        <v>11050</v>
      </c>
    </row>
    <row r="2656" spans="1:73" ht="13.5" customHeight="1">
      <c r="A2656" s="7" t="str">
        <f>HYPERLINK("http://kyu.snu.ac.kr/sdhj/index.jsp?type=hj/GK14611_00IM0001_098a.jpg","1738_수남면_098a")</f>
        <v>1738_수남면_098a</v>
      </c>
      <c r="B2656" s="2">
        <v>1738</v>
      </c>
      <c r="C2656" s="2" t="s">
        <v>12747</v>
      </c>
      <c r="D2656" s="2" t="s">
        <v>12748</v>
      </c>
      <c r="E2656" s="2">
        <v>2655</v>
      </c>
      <c r="F2656" s="1">
        <v>10</v>
      </c>
      <c r="G2656" s="1" t="s">
        <v>4320</v>
      </c>
      <c r="H2656" s="1" t="s">
        <v>6269</v>
      </c>
      <c r="I2656" s="1">
        <v>3</v>
      </c>
      <c r="L2656" s="1">
        <v>4</v>
      </c>
      <c r="M2656" s="1" t="s">
        <v>12328</v>
      </c>
      <c r="N2656" s="1" t="s">
        <v>12329</v>
      </c>
      <c r="S2656" s="1" t="s">
        <v>168</v>
      </c>
      <c r="T2656" s="1" t="s">
        <v>6377</v>
      </c>
      <c r="W2656" s="1" t="s">
        <v>153</v>
      </c>
      <c r="X2656" s="1" t="s">
        <v>6765</v>
      </c>
      <c r="Y2656" s="1" t="s">
        <v>170</v>
      </c>
      <c r="Z2656" s="1" t="s">
        <v>6819</v>
      </c>
      <c r="AF2656" s="1" t="s">
        <v>128</v>
      </c>
      <c r="AG2656" s="1" t="s">
        <v>6421</v>
      </c>
    </row>
    <row r="2657" spans="1:72" ht="13.5" customHeight="1">
      <c r="A2657" s="7" t="str">
        <f>HYPERLINK("http://kyu.snu.ac.kr/sdhj/index.jsp?type=hj/GK14611_00IM0001_098a.jpg","1738_수남면_098a")</f>
        <v>1738_수남면_098a</v>
      </c>
      <c r="B2657" s="2">
        <v>1738</v>
      </c>
      <c r="C2657" s="2" t="s">
        <v>13911</v>
      </c>
      <c r="D2657" s="2" t="s">
        <v>13912</v>
      </c>
      <c r="E2657" s="2">
        <v>2656</v>
      </c>
      <c r="F2657" s="1">
        <v>10</v>
      </c>
      <c r="G2657" s="1" t="s">
        <v>4320</v>
      </c>
      <c r="H2657" s="1" t="s">
        <v>6269</v>
      </c>
      <c r="I2657" s="1">
        <v>3</v>
      </c>
      <c r="L2657" s="1">
        <v>4</v>
      </c>
      <c r="M2657" s="1" t="s">
        <v>12328</v>
      </c>
      <c r="N2657" s="1" t="s">
        <v>12329</v>
      </c>
      <c r="S2657" s="1" t="s">
        <v>51</v>
      </c>
      <c r="T2657" s="1" t="s">
        <v>6364</v>
      </c>
      <c r="W2657" s="1" t="s">
        <v>855</v>
      </c>
      <c r="X2657" s="1" t="s">
        <v>6735</v>
      </c>
      <c r="Y2657" s="1" t="s">
        <v>170</v>
      </c>
      <c r="Z2657" s="1" t="s">
        <v>6819</v>
      </c>
      <c r="AC2657" s="1">
        <v>43</v>
      </c>
      <c r="AD2657" s="1" t="s">
        <v>303</v>
      </c>
      <c r="AE2657" s="1" t="s">
        <v>8565</v>
      </c>
      <c r="AJ2657" s="1" t="s">
        <v>173</v>
      </c>
      <c r="AK2657" s="1" t="s">
        <v>8258</v>
      </c>
      <c r="AL2657" s="1" t="s">
        <v>767</v>
      </c>
      <c r="AM2657" s="1" t="s">
        <v>8777</v>
      </c>
      <c r="AT2657" s="1" t="s">
        <v>159</v>
      </c>
      <c r="AU2657" s="1" t="s">
        <v>6472</v>
      </c>
      <c r="AV2657" s="1" t="s">
        <v>4455</v>
      </c>
      <c r="AW2657" s="1" t="s">
        <v>9128</v>
      </c>
      <c r="BG2657" s="1" t="s">
        <v>81</v>
      </c>
      <c r="BH2657" s="1" t="s">
        <v>8866</v>
      </c>
      <c r="BI2657" s="1" t="s">
        <v>4456</v>
      </c>
      <c r="BJ2657" s="1" t="s">
        <v>9097</v>
      </c>
      <c r="BK2657" s="1" t="s">
        <v>81</v>
      </c>
      <c r="BL2657" s="1" t="s">
        <v>8866</v>
      </c>
      <c r="BM2657" s="1" t="s">
        <v>4457</v>
      </c>
      <c r="BN2657" s="1" t="s">
        <v>10312</v>
      </c>
      <c r="BO2657" s="1" t="s">
        <v>81</v>
      </c>
      <c r="BP2657" s="1" t="s">
        <v>8866</v>
      </c>
      <c r="BQ2657" s="1" t="s">
        <v>4458</v>
      </c>
      <c r="BR2657" s="1" t="s">
        <v>10728</v>
      </c>
      <c r="BS2657" s="1" t="s">
        <v>826</v>
      </c>
      <c r="BT2657" s="1" t="s">
        <v>8690</v>
      </c>
    </row>
    <row r="2658" spans="1:72" ht="13.5" customHeight="1">
      <c r="A2658" s="7" t="str">
        <f>HYPERLINK("http://kyu.snu.ac.kr/sdhj/index.jsp?type=hj/GK14611_00IM0001_098a.jpg","1738_수남면_098a")</f>
        <v>1738_수남면_098a</v>
      </c>
      <c r="B2658" s="2">
        <v>1738</v>
      </c>
      <c r="C2658" s="2" t="s">
        <v>12808</v>
      </c>
      <c r="D2658" s="2" t="s">
        <v>12809</v>
      </c>
      <c r="E2658" s="2">
        <v>2657</v>
      </c>
      <c r="F2658" s="1">
        <v>10</v>
      </c>
      <c r="G2658" s="1" t="s">
        <v>4320</v>
      </c>
      <c r="H2658" s="1" t="s">
        <v>6269</v>
      </c>
      <c r="I2658" s="1">
        <v>3</v>
      </c>
      <c r="L2658" s="1">
        <v>4</v>
      </c>
      <c r="M2658" s="1" t="s">
        <v>12328</v>
      </c>
      <c r="N2658" s="1" t="s">
        <v>12329</v>
      </c>
      <c r="S2658" s="1" t="s">
        <v>6170</v>
      </c>
      <c r="T2658" s="1" t="s">
        <v>6403</v>
      </c>
      <c r="Y2658" s="1" t="s">
        <v>4459</v>
      </c>
      <c r="Z2658" s="1" t="s">
        <v>7375</v>
      </c>
      <c r="AF2658" s="1" t="s">
        <v>531</v>
      </c>
      <c r="AG2658" s="1" t="s">
        <v>8592</v>
      </c>
    </row>
    <row r="2659" spans="1:72" ht="13.5" customHeight="1">
      <c r="A2659" s="7" t="str">
        <f>HYPERLINK("http://kyu.snu.ac.kr/sdhj/index.jsp?type=hj/GK14611_00IM0001_098a.jpg","1738_수남면_098a")</f>
        <v>1738_수남면_098a</v>
      </c>
      <c r="B2659" s="2">
        <v>1738</v>
      </c>
      <c r="C2659" s="2" t="s">
        <v>13108</v>
      </c>
      <c r="D2659" s="2" t="s">
        <v>13109</v>
      </c>
      <c r="E2659" s="2">
        <v>2658</v>
      </c>
      <c r="F2659" s="1">
        <v>10</v>
      </c>
      <c r="G2659" s="1" t="s">
        <v>4320</v>
      </c>
      <c r="H2659" s="1" t="s">
        <v>6269</v>
      </c>
      <c r="I2659" s="1">
        <v>3</v>
      </c>
      <c r="L2659" s="1">
        <v>4</v>
      </c>
      <c r="M2659" s="1" t="s">
        <v>12328</v>
      </c>
      <c r="N2659" s="1" t="s">
        <v>12329</v>
      </c>
      <c r="S2659" s="1" t="s">
        <v>60</v>
      </c>
      <c r="T2659" s="1" t="s">
        <v>6373</v>
      </c>
      <c r="AC2659" s="1">
        <v>4</v>
      </c>
      <c r="AD2659" s="1" t="s">
        <v>89</v>
      </c>
      <c r="AE2659" s="1" t="s">
        <v>8545</v>
      </c>
    </row>
    <row r="2660" spans="1:72" ht="13.5" customHeight="1">
      <c r="A2660" s="7" t="str">
        <f>HYPERLINK("http://kyu.snu.ac.kr/sdhj/index.jsp?type=hj/GK14611_00IM0001_098a.jpg","1738_수남면_098a")</f>
        <v>1738_수남면_098a</v>
      </c>
      <c r="B2660" s="2">
        <v>1738</v>
      </c>
      <c r="C2660" s="2" t="s">
        <v>13911</v>
      </c>
      <c r="D2660" s="2" t="s">
        <v>13912</v>
      </c>
      <c r="E2660" s="2">
        <v>2659</v>
      </c>
      <c r="F2660" s="1">
        <v>10</v>
      </c>
      <c r="G2660" s="1" t="s">
        <v>4320</v>
      </c>
      <c r="H2660" s="1" t="s">
        <v>6269</v>
      </c>
      <c r="I2660" s="1">
        <v>3</v>
      </c>
      <c r="L2660" s="1">
        <v>4</v>
      </c>
      <c r="M2660" s="1" t="s">
        <v>12328</v>
      </c>
      <c r="N2660" s="1" t="s">
        <v>12329</v>
      </c>
      <c r="T2660" s="1" t="s">
        <v>14028</v>
      </c>
      <c r="U2660" s="1" t="s">
        <v>181</v>
      </c>
      <c r="V2660" s="1" t="s">
        <v>6448</v>
      </c>
      <c r="Y2660" s="1" t="s">
        <v>2031</v>
      </c>
      <c r="Z2660" s="1" t="s">
        <v>7374</v>
      </c>
      <c r="AC2660" s="1">
        <v>25</v>
      </c>
      <c r="AD2660" s="1" t="s">
        <v>487</v>
      </c>
      <c r="AE2660" s="1" t="s">
        <v>8536</v>
      </c>
      <c r="AF2660" s="1" t="s">
        <v>1458</v>
      </c>
      <c r="AG2660" s="1" t="s">
        <v>8601</v>
      </c>
      <c r="AT2660" s="1" t="s">
        <v>121</v>
      </c>
      <c r="AU2660" s="1" t="s">
        <v>11052</v>
      </c>
      <c r="AV2660" s="1" t="s">
        <v>4460</v>
      </c>
      <c r="AW2660" s="1" t="s">
        <v>11634</v>
      </c>
      <c r="BB2660" s="1" t="s">
        <v>792</v>
      </c>
      <c r="BC2660" s="1" t="s">
        <v>6474</v>
      </c>
      <c r="BD2660" s="1" t="s">
        <v>1880</v>
      </c>
      <c r="BE2660" s="1" t="s">
        <v>7172</v>
      </c>
      <c r="BF2660" s="1" t="s">
        <v>11491</v>
      </c>
    </row>
    <row r="2661" spans="1:72" ht="13.5" customHeight="1">
      <c r="A2661" s="7" t="str">
        <f>HYPERLINK("http://kyu.snu.ac.kr/sdhj/index.jsp?type=hj/GK14611_00IM0001_098a.jpg","1738_수남면_098a")</f>
        <v>1738_수남면_098a</v>
      </c>
      <c r="B2661" s="2">
        <v>1738</v>
      </c>
      <c r="C2661" s="2" t="s">
        <v>12735</v>
      </c>
      <c r="D2661" s="2" t="s">
        <v>12736</v>
      </c>
      <c r="E2661" s="2">
        <v>2660</v>
      </c>
      <c r="F2661" s="1">
        <v>10</v>
      </c>
      <c r="G2661" s="1" t="s">
        <v>4320</v>
      </c>
      <c r="H2661" s="1" t="s">
        <v>6269</v>
      </c>
      <c r="I2661" s="1">
        <v>3</v>
      </c>
      <c r="L2661" s="1">
        <v>4</v>
      </c>
      <c r="M2661" s="1" t="s">
        <v>12328</v>
      </c>
      <c r="N2661" s="1" t="s">
        <v>12329</v>
      </c>
      <c r="T2661" s="1" t="s">
        <v>14028</v>
      </c>
      <c r="U2661" s="1" t="s">
        <v>241</v>
      </c>
      <c r="V2661" s="1" t="s">
        <v>6447</v>
      </c>
      <c r="Y2661" s="1" t="s">
        <v>4461</v>
      </c>
      <c r="Z2661" s="1" t="s">
        <v>7373</v>
      </c>
      <c r="AC2661" s="1">
        <v>87</v>
      </c>
      <c r="AD2661" s="1" t="s">
        <v>476</v>
      </c>
      <c r="AE2661" s="1" t="s">
        <v>7652</v>
      </c>
      <c r="AG2661" s="1" t="s">
        <v>14029</v>
      </c>
      <c r="AI2661" s="1" t="s">
        <v>8690</v>
      </c>
      <c r="BB2661" s="1" t="s">
        <v>181</v>
      </c>
      <c r="BC2661" s="1" t="s">
        <v>6448</v>
      </c>
      <c r="BD2661" s="1" t="s">
        <v>4462</v>
      </c>
      <c r="BE2661" s="1" t="s">
        <v>9571</v>
      </c>
      <c r="BF2661" s="1" t="s">
        <v>11491</v>
      </c>
    </row>
    <row r="2662" spans="1:72" ht="13.5" customHeight="1">
      <c r="A2662" s="7" t="str">
        <f>HYPERLINK("http://kyu.snu.ac.kr/sdhj/index.jsp?type=hj/GK14611_00IM0001_098a.jpg","1738_수남면_098a")</f>
        <v>1738_수남면_098a</v>
      </c>
      <c r="B2662" s="2">
        <v>1738</v>
      </c>
      <c r="C2662" s="2" t="s">
        <v>12735</v>
      </c>
      <c r="D2662" s="2" t="s">
        <v>12736</v>
      </c>
      <c r="E2662" s="2">
        <v>2661</v>
      </c>
      <c r="F2662" s="1">
        <v>10</v>
      </c>
      <c r="G2662" s="1" t="s">
        <v>4320</v>
      </c>
      <c r="H2662" s="1" t="s">
        <v>6269</v>
      </c>
      <c r="I2662" s="1">
        <v>3</v>
      </c>
      <c r="L2662" s="1">
        <v>4</v>
      </c>
      <c r="M2662" s="1" t="s">
        <v>12328</v>
      </c>
      <c r="N2662" s="1" t="s">
        <v>12329</v>
      </c>
      <c r="T2662" s="1" t="s">
        <v>14028</v>
      </c>
      <c r="U2662" s="1" t="s">
        <v>241</v>
      </c>
      <c r="V2662" s="1" t="s">
        <v>6447</v>
      </c>
      <c r="Y2662" s="1" t="s">
        <v>3777</v>
      </c>
      <c r="Z2662" s="1" t="s">
        <v>7372</v>
      </c>
      <c r="AC2662" s="1">
        <v>67</v>
      </c>
      <c r="AD2662" s="1" t="s">
        <v>446</v>
      </c>
      <c r="AE2662" s="1" t="s">
        <v>8579</v>
      </c>
      <c r="AG2662" s="1" t="s">
        <v>14029</v>
      </c>
      <c r="AI2662" s="1" t="s">
        <v>8690</v>
      </c>
      <c r="BB2662" s="1" t="s">
        <v>239</v>
      </c>
      <c r="BC2662" s="1" t="s">
        <v>6489</v>
      </c>
      <c r="BF2662" s="1" t="s">
        <v>11546</v>
      </c>
    </row>
    <row r="2663" spans="1:72" ht="13.5" customHeight="1">
      <c r="A2663" s="7" t="str">
        <f>HYPERLINK("http://kyu.snu.ac.kr/sdhj/index.jsp?type=hj/GK14611_00IM0001_098a.jpg","1738_수남면_098a")</f>
        <v>1738_수남면_098a</v>
      </c>
      <c r="B2663" s="2">
        <v>1738</v>
      </c>
      <c r="C2663" s="2" t="s">
        <v>12735</v>
      </c>
      <c r="D2663" s="2" t="s">
        <v>12736</v>
      </c>
      <c r="E2663" s="2">
        <v>2662</v>
      </c>
      <c r="F2663" s="1">
        <v>10</v>
      </c>
      <c r="G2663" s="1" t="s">
        <v>4320</v>
      </c>
      <c r="H2663" s="1" t="s">
        <v>6269</v>
      </c>
      <c r="I2663" s="1">
        <v>3</v>
      </c>
      <c r="L2663" s="1">
        <v>4</v>
      </c>
      <c r="M2663" s="1" t="s">
        <v>12328</v>
      </c>
      <c r="N2663" s="1" t="s">
        <v>12329</v>
      </c>
      <c r="T2663" s="1" t="s">
        <v>14028</v>
      </c>
      <c r="U2663" s="1" t="s">
        <v>181</v>
      </c>
      <c r="V2663" s="1" t="s">
        <v>6448</v>
      </c>
      <c r="Y2663" s="1" t="s">
        <v>6217</v>
      </c>
      <c r="Z2663" s="1" t="s">
        <v>7371</v>
      </c>
      <c r="AC2663" s="1">
        <v>58</v>
      </c>
      <c r="AD2663" s="1" t="s">
        <v>249</v>
      </c>
      <c r="AE2663" s="1" t="s">
        <v>8549</v>
      </c>
      <c r="AG2663" s="1" t="s">
        <v>14029</v>
      </c>
      <c r="AI2663" s="1" t="s">
        <v>8690</v>
      </c>
      <c r="AT2663" s="1" t="s">
        <v>419</v>
      </c>
      <c r="AU2663" s="1" t="s">
        <v>6662</v>
      </c>
      <c r="BF2663" s="1" t="s">
        <v>11491</v>
      </c>
    </row>
    <row r="2664" spans="1:72" ht="13.5" customHeight="1">
      <c r="A2664" s="7" t="str">
        <f>HYPERLINK("http://kyu.snu.ac.kr/sdhj/index.jsp?type=hj/GK14611_00IM0001_098a.jpg","1738_수남면_098a")</f>
        <v>1738_수남면_098a</v>
      </c>
      <c r="B2664" s="2">
        <v>1738</v>
      </c>
      <c r="C2664" s="2" t="s">
        <v>12735</v>
      </c>
      <c r="D2664" s="2" t="s">
        <v>12736</v>
      </c>
      <c r="E2664" s="2">
        <v>2663</v>
      </c>
      <c r="F2664" s="1">
        <v>10</v>
      </c>
      <c r="G2664" s="1" t="s">
        <v>4320</v>
      </c>
      <c r="H2664" s="1" t="s">
        <v>6269</v>
      </c>
      <c r="I2664" s="1">
        <v>3</v>
      </c>
      <c r="L2664" s="1">
        <v>4</v>
      </c>
      <c r="M2664" s="1" t="s">
        <v>12328</v>
      </c>
      <c r="N2664" s="1" t="s">
        <v>12329</v>
      </c>
      <c r="T2664" s="1" t="s">
        <v>14028</v>
      </c>
      <c r="U2664" s="1" t="s">
        <v>181</v>
      </c>
      <c r="V2664" s="1" t="s">
        <v>6448</v>
      </c>
      <c r="Y2664" s="1" t="s">
        <v>2358</v>
      </c>
      <c r="Z2664" s="1" t="s">
        <v>7370</v>
      </c>
      <c r="AC2664" s="1">
        <v>55</v>
      </c>
      <c r="AD2664" s="1" t="s">
        <v>201</v>
      </c>
      <c r="AE2664" s="1" t="s">
        <v>8542</v>
      </c>
      <c r="AG2664" s="1" t="s">
        <v>14029</v>
      </c>
      <c r="AI2664" s="1" t="s">
        <v>8690</v>
      </c>
      <c r="AU2664" s="1" t="s">
        <v>6662</v>
      </c>
      <c r="BF2664" s="1" t="s">
        <v>11492</v>
      </c>
    </row>
    <row r="2665" spans="1:72" ht="13.5" customHeight="1">
      <c r="A2665" s="7" t="str">
        <f>HYPERLINK("http://kyu.snu.ac.kr/sdhj/index.jsp?type=hj/GK14611_00IM0001_098a.jpg","1738_수남면_098a")</f>
        <v>1738_수남면_098a</v>
      </c>
      <c r="B2665" s="2">
        <v>1738</v>
      </c>
      <c r="C2665" s="2" t="s">
        <v>12735</v>
      </c>
      <c r="D2665" s="2" t="s">
        <v>12736</v>
      </c>
      <c r="E2665" s="2">
        <v>2664</v>
      </c>
      <c r="F2665" s="1">
        <v>10</v>
      </c>
      <c r="G2665" s="1" t="s">
        <v>4320</v>
      </c>
      <c r="H2665" s="1" t="s">
        <v>6269</v>
      </c>
      <c r="I2665" s="1">
        <v>3</v>
      </c>
      <c r="L2665" s="1">
        <v>4</v>
      </c>
      <c r="M2665" s="1" t="s">
        <v>12328</v>
      </c>
      <c r="N2665" s="1" t="s">
        <v>12329</v>
      </c>
      <c r="T2665" s="1" t="s">
        <v>14028</v>
      </c>
      <c r="U2665" s="1" t="s">
        <v>241</v>
      </c>
      <c r="V2665" s="1" t="s">
        <v>6447</v>
      </c>
      <c r="Y2665" s="1" t="s">
        <v>2155</v>
      </c>
      <c r="Z2665" s="1" t="s">
        <v>7369</v>
      </c>
      <c r="AC2665" s="1">
        <v>53</v>
      </c>
      <c r="AD2665" s="1" t="s">
        <v>423</v>
      </c>
      <c r="AE2665" s="1" t="s">
        <v>6457</v>
      </c>
      <c r="AF2665" s="1" t="s">
        <v>11548</v>
      </c>
      <c r="AG2665" s="1" t="s">
        <v>11677</v>
      </c>
      <c r="AH2665" s="1" t="s">
        <v>826</v>
      </c>
      <c r="AI2665" s="1" t="s">
        <v>8690</v>
      </c>
      <c r="AU2665" s="1" t="s">
        <v>6662</v>
      </c>
      <c r="BF2665" s="1" t="s">
        <v>11522</v>
      </c>
    </row>
    <row r="2666" spans="1:72" ht="13.5" customHeight="1">
      <c r="A2666" s="7" t="str">
        <f>HYPERLINK("http://kyu.snu.ac.kr/sdhj/index.jsp?type=hj/GK14611_00IM0001_098a.jpg","1738_수남면_098a")</f>
        <v>1738_수남면_098a</v>
      </c>
      <c r="B2666" s="2">
        <v>1738</v>
      </c>
      <c r="C2666" s="2" t="s">
        <v>12735</v>
      </c>
      <c r="D2666" s="2" t="s">
        <v>12736</v>
      </c>
      <c r="E2666" s="2">
        <v>2665</v>
      </c>
      <c r="F2666" s="1">
        <v>10</v>
      </c>
      <c r="G2666" s="1" t="s">
        <v>4320</v>
      </c>
      <c r="H2666" s="1" t="s">
        <v>6269</v>
      </c>
      <c r="I2666" s="1">
        <v>3</v>
      </c>
      <c r="L2666" s="1">
        <v>4</v>
      </c>
      <c r="M2666" s="1" t="s">
        <v>12328</v>
      </c>
      <c r="N2666" s="1" t="s">
        <v>12329</v>
      </c>
      <c r="T2666" s="1" t="s">
        <v>14028</v>
      </c>
      <c r="U2666" s="1" t="s">
        <v>181</v>
      </c>
      <c r="V2666" s="1" t="s">
        <v>6448</v>
      </c>
      <c r="Y2666" s="1" t="s">
        <v>2797</v>
      </c>
      <c r="Z2666" s="1" t="s">
        <v>7368</v>
      </c>
      <c r="AC2666" s="1">
        <v>52</v>
      </c>
      <c r="AD2666" s="1" t="s">
        <v>513</v>
      </c>
      <c r="AE2666" s="1" t="s">
        <v>8585</v>
      </c>
      <c r="AG2666" s="1" t="s">
        <v>14030</v>
      </c>
      <c r="AT2666" s="1" t="s">
        <v>121</v>
      </c>
      <c r="AU2666" s="1" t="s">
        <v>11052</v>
      </c>
      <c r="AV2666" s="1" t="s">
        <v>4463</v>
      </c>
      <c r="AW2666" s="1" t="s">
        <v>11617</v>
      </c>
      <c r="BB2666" s="1" t="s">
        <v>606</v>
      </c>
      <c r="BC2666" s="1" t="s">
        <v>6577</v>
      </c>
      <c r="BD2666" s="1" t="s">
        <v>2790</v>
      </c>
      <c r="BE2666" s="1" t="s">
        <v>7722</v>
      </c>
    </row>
    <row r="2667" spans="1:72" ht="13.5" customHeight="1">
      <c r="A2667" s="7" t="str">
        <f>HYPERLINK("http://kyu.snu.ac.kr/sdhj/index.jsp?type=hj/GK14611_00IM0001_098a.jpg","1738_수남면_098a")</f>
        <v>1738_수남면_098a</v>
      </c>
      <c r="B2667" s="2">
        <v>1738</v>
      </c>
      <c r="C2667" s="2" t="s">
        <v>13114</v>
      </c>
      <c r="D2667" s="2" t="s">
        <v>13115</v>
      </c>
      <c r="E2667" s="2">
        <v>2666</v>
      </c>
      <c r="F2667" s="1">
        <v>10</v>
      </c>
      <c r="G2667" s="1" t="s">
        <v>4320</v>
      </c>
      <c r="H2667" s="1" t="s">
        <v>6269</v>
      </c>
      <c r="I2667" s="1">
        <v>3</v>
      </c>
      <c r="L2667" s="1">
        <v>4</v>
      </c>
      <c r="M2667" s="1" t="s">
        <v>12328</v>
      </c>
      <c r="N2667" s="1" t="s">
        <v>12329</v>
      </c>
      <c r="T2667" s="1" t="s">
        <v>14028</v>
      </c>
      <c r="U2667" s="1" t="s">
        <v>181</v>
      </c>
      <c r="V2667" s="1" t="s">
        <v>6448</v>
      </c>
      <c r="Y2667" s="1" t="s">
        <v>4464</v>
      </c>
      <c r="Z2667" s="1" t="s">
        <v>7367</v>
      </c>
      <c r="AC2667" s="1">
        <v>25</v>
      </c>
      <c r="AD2667" s="1" t="s">
        <v>487</v>
      </c>
      <c r="AE2667" s="1" t="s">
        <v>8536</v>
      </c>
      <c r="AF2667" s="1" t="s">
        <v>11515</v>
      </c>
      <c r="AG2667" s="1" t="s">
        <v>11701</v>
      </c>
      <c r="BB2667" s="1" t="s">
        <v>239</v>
      </c>
      <c r="BC2667" s="1" t="s">
        <v>6489</v>
      </c>
      <c r="BF2667" s="1" t="s">
        <v>11522</v>
      </c>
    </row>
    <row r="2668" spans="1:72" ht="13.5" customHeight="1">
      <c r="A2668" s="7" t="str">
        <f>HYPERLINK("http://kyu.snu.ac.kr/sdhj/index.jsp?type=hj/GK14611_00IM0001_098a.jpg","1738_수남면_098a")</f>
        <v>1738_수남면_098a</v>
      </c>
      <c r="B2668" s="2">
        <v>1738</v>
      </c>
      <c r="C2668" s="2" t="s">
        <v>12735</v>
      </c>
      <c r="D2668" s="2" t="s">
        <v>12736</v>
      </c>
      <c r="E2668" s="2">
        <v>2667</v>
      </c>
      <c r="F2668" s="1">
        <v>10</v>
      </c>
      <c r="G2668" s="1" t="s">
        <v>4320</v>
      </c>
      <c r="H2668" s="1" t="s">
        <v>6269</v>
      </c>
      <c r="I2668" s="1">
        <v>3</v>
      </c>
      <c r="L2668" s="1">
        <v>4</v>
      </c>
      <c r="M2668" s="1" t="s">
        <v>12328</v>
      </c>
      <c r="N2668" s="1" t="s">
        <v>12329</v>
      </c>
      <c r="T2668" s="1" t="s">
        <v>14028</v>
      </c>
      <c r="U2668" s="1" t="s">
        <v>4465</v>
      </c>
      <c r="V2668" s="1" t="s">
        <v>6587</v>
      </c>
      <c r="Y2668" s="1" t="s">
        <v>4466</v>
      </c>
      <c r="Z2668" s="1" t="s">
        <v>7366</v>
      </c>
      <c r="AC2668" s="1">
        <v>52</v>
      </c>
      <c r="AD2668" s="1" t="s">
        <v>513</v>
      </c>
      <c r="AE2668" s="1" t="s">
        <v>8585</v>
      </c>
      <c r="AT2668" s="1" t="s">
        <v>4467</v>
      </c>
      <c r="AU2668" s="1" t="s">
        <v>8883</v>
      </c>
      <c r="AV2668" s="1" t="s">
        <v>4468</v>
      </c>
      <c r="AW2668" s="1" t="s">
        <v>9127</v>
      </c>
      <c r="BB2668" s="1" t="s">
        <v>181</v>
      </c>
      <c r="BC2668" s="1" t="s">
        <v>6448</v>
      </c>
      <c r="BD2668" s="1" t="s">
        <v>4469</v>
      </c>
      <c r="BE2668" s="1" t="s">
        <v>9570</v>
      </c>
      <c r="BF2668" s="1" t="s">
        <v>11535</v>
      </c>
    </row>
    <row r="2669" spans="1:72" ht="13.5" customHeight="1">
      <c r="A2669" s="7" t="str">
        <f>HYPERLINK("http://kyu.snu.ac.kr/sdhj/index.jsp?type=hj/GK14611_00IM0001_098a.jpg","1738_수남면_098a")</f>
        <v>1738_수남면_098a</v>
      </c>
      <c r="B2669" s="2">
        <v>1738</v>
      </c>
      <c r="C2669" s="2" t="s">
        <v>12735</v>
      </c>
      <c r="D2669" s="2" t="s">
        <v>12736</v>
      </c>
      <c r="E2669" s="2">
        <v>2668</v>
      </c>
      <c r="F2669" s="1">
        <v>10</v>
      </c>
      <c r="G2669" s="1" t="s">
        <v>4320</v>
      </c>
      <c r="H2669" s="1" t="s">
        <v>6269</v>
      </c>
      <c r="I2669" s="1">
        <v>3</v>
      </c>
      <c r="L2669" s="1">
        <v>4</v>
      </c>
      <c r="M2669" s="1" t="s">
        <v>12328</v>
      </c>
      <c r="N2669" s="1" t="s">
        <v>12329</v>
      </c>
      <c r="S2669" s="1" t="s">
        <v>4470</v>
      </c>
      <c r="T2669" s="1" t="s">
        <v>11607</v>
      </c>
      <c r="W2669" s="1" t="s">
        <v>52</v>
      </c>
      <c r="X2669" s="1" t="s">
        <v>6724</v>
      </c>
      <c r="Y2669" s="1" t="s">
        <v>53</v>
      </c>
      <c r="Z2669" s="1" t="s">
        <v>6773</v>
      </c>
      <c r="AC2669" s="1">
        <v>50</v>
      </c>
      <c r="AD2669" s="1" t="s">
        <v>469</v>
      </c>
      <c r="AE2669" s="1" t="s">
        <v>8574</v>
      </c>
      <c r="AG2669" s="1" t="s">
        <v>14031</v>
      </c>
    </row>
    <row r="2670" spans="1:72" ht="13.5" customHeight="1">
      <c r="A2670" s="7" t="str">
        <f>HYPERLINK("http://kyu.snu.ac.kr/sdhj/index.jsp?type=hj/GK14611_00IM0001_098a.jpg","1738_수남면_098a")</f>
        <v>1738_수남면_098a</v>
      </c>
      <c r="B2670" s="2">
        <v>1738</v>
      </c>
      <c r="C2670" s="2" t="s">
        <v>14032</v>
      </c>
      <c r="D2670" s="2" t="s">
        <v>14033</v>
      </c>
      <c r="E2670" s="2">
        <v>2669</v>
      </c>
      <c r="F2670" s="1">
        <v>10</v>
      </c>
      <c r="G2670" s="1" t="s">
        <v>4320</v>
      </c>
      <c r="H2670" s="1" t="s">
        <v>6269</v>
      </c>
      <c r="I2670" s="1">
        <v>3</v>
      </c>
      <c r="L2670" s="1">
        <v>4</v>
      </c>
      <c r="M2670" s="1" t="s">
        <v>12328</v>
      </c>
      <c r="N2670" s="1" t="s">
        <v>12329</v>
      </c>
      <c r="T2670" s="1" t="s">
        <v>14028</v>
      </c>
      <c r="U2670" s="1" t="s">
        <v>181</v>
      </c>
      <c r="V2670" s="1" t="s">
        <v>6448</v>
      </c>
      <c r="Y2670" s="1" t="s">
        <v>1486</v>
      </c>
      <c r="Z2670" s="1" t="s">
        <v>6977</v>
      </c>
      <c r="AC2670" s="1">
        <v>21</v>
      </c>
      <c r="AD2670" s="1" t="s">
        <v>362</v>
      </c>
      <c r="AE2670" s="1" t="s">
        <v>8531</v>
      </c>
      <c r="AG2670" s="1" t="s">
        <v>14034</v>
      </c>
      <c r="AT2670" s="1" t="s">
        <v>419</v>
      </c>
      <c r="AU2670" s="1" t="s">
        <v>6662</v>
      </c>
      <c r="BF2670" s="1" t="s">
        <v>11491</v>
      </c>
    </row>
    <row r="2671" spans="1:72" ht="13.5" customHeight="1">
      <c r="A2671" s="7" t="str">
        <f>HYPERLINK("http://kyu.snu.ac.kr/sdhj/index.jsp?type=hj/GK14611_00IM0001_098a.jpg","1738_수남면_098a")</f>
        <v>1738_수남면_098a</v>
      </c>
      <c r="B2671" s="2">
        <v>1738</v>
      </c>
      <c r="C2671" s="2" t="s">
        <v>12735</v>
      </c>
      <c r="D2671" s="2" t="s">
        <v>12736</v>
      </c>
      <c r="E2671" s="2">
        <v>2670</v>
      </c>
      <c r="F2671" s="1">
        <v>10</v>
      </c>
      <c r="G2671" s="1" t="s">
        <v>4320</v>
      </c>
      <c r="H2671" s="1" t="s">
        <v>6269</v>
      </c>
      <c r="I2671" s="1">
        <v>3</v>
      </c>
      <c r="L2671" s="1">
        <v>4</v>
      </c>
      <c r="M2671" s="1" t="s">
        <v>12328</v>
      </c>
      <c r="N2671" s="1" t="s">
        <v>12329</v>
      </c>
      <c r="T2671" s="1" t="s">
        <v>14028</v>
      </c>
      <c r="U2671" s="1" t="s">
        <v>181</v>
      </c>
      <c r="V2671" s="1" t="s">
        <v>6448</v>
      </c>
      <c r="Y2671" s="1" t="s">
        <v>363</v>
      </c>
      <c r="Z2671" s="1" t="s">
        <v>6774</v>
      </c>
      <c r="AC2671" s="1">
        <v>15</v>
      </c>
      <c r="AD2671" s="1" t="s">
        <v>379</v>
      </c>
      <c r="AE2671" s="1" t="s">
        <v>8553</v>
      </c>
      <c r="AG2671" s="1" t="s">
        <v>14034</v>
      </c>
      <c r="AU2671" s="1" t="s">
        <v>6662</v>
      </c>
      <c r="BF2671" s="1" t="s">
        <v>11492</v>
      </c>
    </row>
    <row r="2672" spans="1:72" ht="13.5" customHeight="1">
      <c r="A2672" s="7" t="str">
        <f>HYPERLINK("http://kyu.snu.ac.kr/sdhj/index.jsp?type=hj/GK14611_00IM0001_098a.jpg","1738_수남면_098a")</f>
        <v>1738_수남면_098a</v>
      </c>
      <c r="B2672" s="2">
        <v>1738</v>
      </c>
      <c r="C2672" s="2" t="s">
        <v>12735</v>
      </c>
      <c r="D2672" s="2" t="s">
        <v>12736</v>
      </c>
      <c r="E2672" s="2">
        <v>2671</v>
      </c>
      <c r="F2672" s="1">
        <v>10</v>
      </c>
      <c r="G2672" s="1" t="s">
        <v>4320</v>
      </c>
      <c r="H2672" s="1" t="s">
        <v>6269</v>
      </c>
      <c r="I2672" s="1">
        <v>3</v>
      </c>
      <c r="L2672" s="1">
        <v>4</v>
      </c>
      <c r="M2672" s="1" t="s">
        <v>12328</v>
      </c>
      <c r="N2672" s="1" t="s">
        <v>12329</v>
      </c>
      <c r="T2672" s="1" t="s">
        <v>14028</v>
      </c>
      <c r="U2672" s="1" t="s">
        <v>181</v>
      </c>
      <c r="V2672" s="1" t="s">
        <v>6448</v>
      </c>
      <c r="Y2672" s="1" t="s">
        <v>6218</v>
      </c>
      <c r="Z2672" s="1" t="s">
        <v>7365</v>
      </c>
      <c r="AC2672" s="1">
        <v>12</v>
      </c>
      <c r="AD2672" s="1" t="s">
        <v>212</v>
      </c>
      <c r="AE2672" s="1" t="s">
        <v>8547</v>
      </c>
      <c r="AG2672" s="1" t="s">
        <v>14034</v>
      </c>
      <c r="AU2672" s="1" t="s">
        <v>6662</v>
      </c>
      <c r="BF2672" s="1" t="s">
        <v>11522</v>
      </c>
    </row>
    <row r="2673" spans="1:72" ht="13.5" customHeight="1">
      <c r="A2673" s="7" t="str">
        <f>HYPERLINK("http://kyu.snu.ac.kr/sdhj/index.jsp?type=hj/GK14611_00IM0001_098a.jpg","1738_수남면_098a")</f>
        <v>1738_수남면_098a</v>
      </c>
      <c r="B2673" s="2">
        <v>1738</v>
      </c>
      <c r="C2673" s="2" t="s">
        <v>12735</v>
      </c>
      <c r="D2673" s="2" t="s">
        <v>12736</v>
      </c>
      <c r="E2673" s="2">
        <v>2672</v>
      </c>
      <c r="F2673" s="1">
        <v>10</v>
      </c>
      <c r="G2673" s="1" t="s">
        <v>4320</v>
      </c>
      <c r="H2673" s="1" t="s">
        <v>6269</v>
      </c>
      <c r="I2673" s="1">
        <v>3</v>
      </c>
      <c r="L2673" s="1">
        <v>4</v>
      </c>
      <c r="M2673" s="1" t="s">
        <v>12328</v>
      </c>
      <c r="N2673" s="1" t="s">
        <v>12329</v>
      </c>
      <c r="T2673" s="1" t="s">
        <v>14028</v>
      </c>
      <c r="U2673" s="1" t="s">
        <v>241</v>
      </c>
      <c r="V2673" s="1" t="s">
        <v>6447</v>
      </c>
      <c r="Y2673" s="1" t="s">
        <v>4471</v>
      </c>
      <c r="Z2673" s="1" t="s">
        <v>6833</v>
      </c>
      <c r="AC2673" s="1">
        <v>11</v>
      </c>
      <c r="AD2673" s="1" t="s">
        <v>134</v>
      </c>
      <c r="AE2673" s="1" t="s">
        <v>8563</v>
      </c>
      <c r="AG2673" s="1" t="s">
        <v>14034</v>
      </c>
      <c r="AU2673" s="1" t="s">
        <v>6662</v>
      </c>
      <c r="BF2673" s="1" t="s">
        <v>11535</v>
      </c>
    </row>
    <row r="2674" spans="1:72" ht="13.5" customHeight="1">
      <c r="A2674" s="7" t="str">
        <f>HYPERLINK("http://kyu.snu.ac.kr/sdhj/index.jsp?type=hj/GK14611_00IM0001_098a.jpg","1738_수남면_098a")</f>
        <v>1738_수남면_098a</v>
      </c>
      <c r="B2674" s="2">
        <v>1738</v>
      </c>
      <c r="C2674" s="2" t="s">
        <v>12735</v>
      </c>
      <c r="D2674" s="2" t="s">
        <v>12736</v>
      </c>
      <c r="E2674" s="2">
        <v>2673</v>
      </c>
      <c r="F2674" s="1">
        <v>10</v>
      </c>
      <c r="G2674" s="1" t="s">
        <v>4320</v>
      </c>
      <c r="H2674" s="1" t="s">
        <v>6269</v>
      </c>
      <c r="I2674" s="1">
        <v>3</v>
      </c>
      <c r="L2674" s="1">
        <v>4</v>
      </c>
      <c r="M2674" s="1" t="s">
        <v>12328</v>
      </c>
      <c r="N2674" s="1" t="s">
        <v>12329</v>
      </c>
      <c r="T2674" s="1" t="s">
        <v>14028</v>
      </c>
      <c r="U2674" s="1" t="s">
        <v>181</v>
      </c>
      <c r="V2674" s="1" t="s">
        <v>6448</v>
      </c>
      <c r="Y2674" s="1" t="s">
        <v>4472</v>
      </c>
      <c r="Z2674" s="1" t="s">
        <v>7364</v>
      </c>
      <c r="AC2674" s="1">
        <v>5</v>
      </c>
      <c r="AD2674" s="1" t="s">
        <v>180</v>
      </c>
      <c r="AE2674" s="1" t="s">
        <v>8530</v>
      </c>
      <c r="AF2674" s="1" t="s">
        <v>11559</v>
      </c>
      <c r="AG2674" s="1" t="s">
        <v>11657</v>
      </c>
      <c r="AU2674" s="1" t="s">
        <v>6662</v>
      </c>
      <c r="BF2674" s="1" t="s">
        <v>11546</v>
      </c>
    </row>
    <row r="2675" spans="1:72" ht="13.5" customHeight="1">
      <c r="A2675" s="7" t="str">
        <f>HYPERLINK("http://kyu.snu.ac.kr/sdhj/index.jsp?type=hj/GK14611_00IM0001_098a.jpg","1738_수남면_098a")</f>
        <v>1738_수남면_098a</v>
      </c>
      <c r="B2675" s="2">
        <v>1738</v>
      </c>
      <c r="C2675" s="2" t="s">
        <v>12735</v>
      </c>
      <c r="D2675" s="2" t="s">
        <v>12736</v>
      </c>
      <c r="E2675" s="2">
        <v>2674</v>
      </c>
      <c r="F2675" s="1">
        <v>10</v>
      </c>
      <c r="G2675" s="1" t="s">
        <v>4320</v>
      </c>
      <c r="H2675" s="1" t="s">
        <v>6269</v>
      </c>
      <c r="I2675" s="1">
        <v>3</v>
      </c>
      <c r="L2675" s="1">
        <v>5</v>
      </c>
      <c r="M2675" s="1" t="s">
        <v>12330</v>
      </c>
      <c r="N2675" s="1" t="s">
        <v>12331</v>
      </c>
      <c r="Q2675" s="1" t="s">
        <v>4473</v>
      </c>
      <c r="R2675" s="1" t="s">
        <v>11780</v>
      </c>
      <c r="T2675" s="1" t="s">
        <v>13224</v>
      </c>
      <c r="U2675" s="1" t="s">
        <v>159</v>
      </c>
      <c r="V2675" s="1" t="s">
        <v>6472</v>
      </c>
      <c r="W2675" s="1" t="s">
        <v>14035</v>
      </c>
      <c r="X2675" s="1" t="s">
        <v>14036</v>
      </c>
      <c r="Y2675" s="1" t="s">
        <v>4474</v>
      </c>
      <c r="Z2675" s="1" t="s">
        <v>7363</v>
      </c>
      <c r="AC2675" s="1">
        <v>19</v>
      </c>
      <c r="AD2675" s="1" t="s">
        <v>275</v>
      </c>
      <c r="AE2675" s="1" t="s">
        <v>8558</v>
      </c>
      <c r="AJ2675" s="1" t="s">
        <v>17</v>
      </c>
      <c r="AK2675" s="1" t="s">
        <v>8760</v>
      </c>
      <c r="AL2675" s="1" t="s">
        <v>161</v>
      </c>
      <c r="AM2675" s="1" t="s">
        <v>8764</v>
      </c>
      <c r="AT2675" s="1" t="s">
        <v>81</v>
      </c>
      <c r="AU2675" s="1" t="s">
        <v>8866</v>
      </c>
      <c r="AV2675" s="1" t="s">
        <v>4475</v>
      </c>
      <c r="AW2675" s="1" t="s">
        <v>9126</v>
      </c>
      <c r="BG2675" s="1" t="s">
        <v>81</v>
      </c>
      <c r="BH2675" s="1" t="s">
        <v>8866</v>
      </c>
      <c r="BI2675" s="1" t="s">
        <v>2979</v>
      </c>
      <c r="BJ2675" s="1" t="s">
        <v>7786</v>
      </c>
      <c r="BK2675" s="1" t="s">
        <v>81</v>
      </c>
      <c r="BL2675" s="1" t="s">
        <v>8866</v>
      </c>
      <c r="BM2675" s="1" t="s">
        <v>4390</v>
      </c>
      <c r="BN2675" s="1" t="s">
        <v>9837</v>
      </c>
      <c r="BO2675" s="1" t="s">
        <v>81</v>
      </c>
      <c r="BP2675" s="1" t="s">
        <v>8866</v>
      </c>
      <c r="BQ2675" s="1" t="s">
        <v>4476</v>
      </c>
      <c r="BR2675" s="1" t="s">
        <v>11419</v>
      </c>
      <c r="BS2675" s="1" t="s">
        <v>230</v>
      </c>
      <c r="BT2675" s="1" t="s">
        <v>8772</v>
      </c>
    </row>
    <row r="2676" spans="1:72" ht="13.5" customHeight="1">
      <c r="A2676" s="7" t="str">
        <f>HYPERLINK("http://kyu.snu.ac.kr/sdhj/index.jsp?type=hj/GK14611_00IM0001_098a.jpg","1738_수남면_098a")</f>
        <v>1738_수남면_098a</v>
      </c>
      <c r="B2676" s="2">
        <v>1738</v>
      </c>
      <c r="C2676" s="2" t="s">
        <v>13764</v>
      </c>
      <c r="D2676" s="2" t="s">
        <v>13765</v>
      </c>
      <c r="E2676" s="2">
        <v>2675</v>
      </c>
      <c r="F2676" s="1">
        <v>10</v>
      </c>
      <c r="G2676" s="1" t="s">
        <v>4320</v>
      </c>
      <c r="H2676" s="1" t="s">
        <v>6269</v>
      </c>
      <c r="I2676" s="1">
        <v>3</v>
      </c>
      <c r="L2676" s="1">
        <v>5</v>
      </c>
      <c r="M2676" s="1" t="s">
        <v>12330</v>
      </c>
      <c r="N2676" s="1" t="s">
        <v>12331</v>
      </c>
      <c r="S2676" s="1" t="s">
        <v>51</v>
      </c>
      <c r="T2676" s="1" t="s">
        <v>6364</v>
      </c>
      <c r="W2676" s="1" t="s">
        <v>66</v>
      </c>
      <c r="X2676" s="1" t="s">
        <v>11719</v>
      </c>
      <c r="Y2676" s="1" t="s">
        <v>170</v>
      </c>
      <c r="Z2676" s="1" t="s">
        <v>6819</v>
      </c>
      <c r="AC2676" s="1">
        <v>25</v>
      </c>
      <c r="AD2676" s="1" t="s">
        <v>487</v>
      </c>
      <c r="AE2676" s="1" t="s">
        <v>8536</v>
      </c>
      <c r="AJ2676" s="1" t="s">
        <v>173</v>
      </c>
      <c r="AK2676" s="1" t="s">
        <v>8258</v>
      </c>
      <c r="AL2676" s="1" t="s">
        <v>372</v>
      </c>
      <c r="AM2676" s="1" t="s">
        <v>8664</v>
      </c>
      <c r="AT2676" s="1" t="s">
        <v>159</v>
      </c>
      <c r="AU2676" s="1" t="s">
        <v>6472</v>
      </c>
      <c r="AV2676" s="1" t="s">
        <v>4477</v>
      </c>
      <c r="AW2676" s="1" t="s">
        <v>9125</v>
      </c>
      <c r="BG2676" s="1" t="s">
        <v>81</v>
      </c>
      <c r="BH2676" s="1" t="s">
        <v>8866</v>
      </c>
      <c r="BI2676" s="1" t="s">
        <v>4478</v>
      </c>
      <c r="BJ2676" s="1" t="s">
        <v>9852</v>
      </c>
      <c r="BK2676" s="1" t="s">
        <v>81</v>
      </c>
      <c r="BL2676" s="1" t="s">
        <v>8866</v>
      </c>
      <c r="BM2676" s="1" t="s">
        <v>4479</v>
      </c>
      <c r="BN2676" s="1" t="s">
        <v>9251</v>
      </c>
      <c r="BO2676" s="1" t="s">
        <v>81</v>
      </c>
      <c r="BP2676" s="1" t="s">
        <v>8866</v>
      </c>
      <c r="BQ2676" s="1" t="s">
        <v>4480</v>
      </c>
      <c r="BR2676" s="1" t="s">
        <v>10727</v>
      </c>
      <c r="BS2676" s="1" t="s">
        <v>1298</v>
      </c>
      <c r="BT2676" s="1" t="s">
        <v>8813</v>
      </c>
    </row>
    <row r="2677" spans="1:72" ht="13.5" customHeight="1">
      <c r="A2677" s="7" t="str">
        <f>HYPERLINK("http://kyu.snu.ac.kr/sdhj/index.jsp?type=hj/GK14611_00IM0001_098a.jpg","1738_수남면_098a")</f>
        <v>1738_수남면_098a</v>
      </c>
      <c r="B2677" s="2">
        <v>1738</v>
      </c>
      <c r="C2677" s="2" t="s">
        <v>14037</v>
      </c>
      <c r="D2677" s="2" t="s">
        <v>14038</v>
      </c>
      <c r="E2677" s="2">
        <v>2676</v>
      </c>
      <c r="F2677" s="1">
        <v>10</v>
      </c>
      <c r="G2677" s="1" t="s">
        <v>4320</v>
      </c>
      <c r="H2677" s="1" t="s">
        <v>6269</v>
      </c>
      <c r="I2677" s="1">
        <v>3</v>
      </c>
      <c r="L2677" s="1">
        <v>5</v>
      </c>
      <c r="M2677" s="1" t="s">
        <v>12330</v>
      </c>
      <c r="N2677" s="1" t="s">
        <v>12331</v>
      </c>
      <c r="S2677" s="1" t="s">
        <v>168</v>
      </c>
      <c r="T2677" s="1" t="s">
        <v>6377</v>
      </c>
      <c r="W2677" s="1" t="s">
        <v>804</v>
      </c>
      <c r="X2677" s="1" t="s">
        <v>6768</v>
      </c>
      <c r="Y2677" s="1" t="s">
        <v>170</v>
      </c>
      <c r="Z2677" s="1" t="s">
        <v>6819</v>
      </c>
      <c r="AF2677" s="1" t="s">
        <v>128</v>
      </c>
      <c r="AG2677" s="1" t="s">
        <v>6421</v>
      </c>
    </row>
    <row r="2678" spans="1:72" ht="13.5" customHeight="1">
      <c r="A2678" s="7" t="str">
        <f>HYPERLINK("http://kyu.snu.ac.kr/sdhj/index.jsp?type=hj/GK14611_00IM0001_098a.jpg","1738_수남면_098a")</f>
        <v>1738_수남면_098a</v>
      </c>
      <c r="B2678" s="2">
        <v>1738</v>
      </c>
      <c r="C2678" s="2" t="s">
        <v>12764</v>
      </c>
      <c r="D2678" s="2" t="s">
        <v>12765</v>
      </c>
      <c r="E2678" s="2">
        <v>2677</v>
      </c>
      <c r="F2678" s="1">
        <v>10</v>
      </c>
      <c r="G2678" s="1" t="s">
        <v>4320</v>
      </c>
      <c r="H2678" s="1" t="s">
        <v>6269</v>
      </c>
      <c r="I2678" s="1">
        <v>3</v>
      </c>
      <c r="L2678" s="1">
        <v>5</v>
      </c>
      <c r="M2678" s="1" t="s">
        <v>12330</v>
      </c>
      <c r="N2678" s="1" t="s">
        <v>12331</v>
      </c>
      <c r="S2678" s="1" t="s">
        <v>4481</v>
      </c>
      <c r="T2678" s="1" t="s">
        <v>6415</v>
      </c>
      <c r="W2678" s="1" t="s">
        <v>66</v>
      </c>
      <c r="X2678" s="1" t="s">
        <v>11719</v>
      </c>
      <c r="Y2678" s="1" t="s">
        <v>53</v>
      </c>
      <c r="Z2678" s="1" t="s">
        <v>6773</v>
      </c>
      <c r="AC2678" s="1">
        <v>46</v>
      </c>
      <c r="AD2678" s="1" t="s">
        <v>299</v>
      </c>
      <c r="AE2678" s="1" t="s">
        <v>8556</v>
      </c>
    </row>
    <row r="2679" spans="1:72" ht="13.5" customHeight="1">
      <c r="A2679" s="7" t="str">
        <f>HYPERLINK("http://kyu.snu.ac.kr/sdhj/index.jsp?type=hj/GK14611_00IM0001_098a.jpg","1738_수남면_098a")</f>
        <v>1738_수남면_098a</v>
      </c>
      <c r="B2679" s="2">
        <v>1738</v>
      </c>
      <c r="C2679" s="2" t="s">
        <v>12764</v>
      </c>
      <c r="D2679" s="2" t="s">
        <v>12765</v>
      </c>
      <c r="E2679" s="2">
        <v>2678</v>
      </c>
      <c r="F2679" s="1">
        <v>10</v>
      </c>
      <c r="G2679" s="1" t="s">
        <v>4320</v>
      </c>
      <c r="H2679" s="1" t="s">
        <v>6269</v>
      </c>
      <c r="I2679" s="1">
        <v>3</v>
      </c>
      <c r="L2679" s="1">
        <v>5</v>
      </c>
      <c r="M2679" s="1" t="s">
        <v>12330</v>
      </c>
      <c r="N2679" s="1" t="s">
        <v>12331</v>
      </c>
      <c r="T2679" s="1" t="s">
        <v>13226</v>
      </c>
      <c r="U2679" s="1" t="s">
        <v>682</v>
      </c>
      <c r="V2679" s="1" t="s">
        <v>6475</v>
      </c>
      <c r="Y2679" s="1" t="s">
        <v>4482</v>
      </c>
      <c r="Z2679" s="1" t="s">
        <v>7362</v>
      </c>
      <c r="AC2679" s="1">
        <v>48</v>
      </c>
      <c r="AD2679" s="1" t="s">
        <v>259</v>
      </c>
      <c r="AE2679" s="1" t="s">
        <v>8571</v>
      </c>
      <c r="AF2679" s="1" t="s">
        <v>1616</v>
      </c>
      <c r="AG2679" s="1" t="s">
        <v>8610</v>
      </c>
      <c r="AT2679" s="1" t="s">
        <v>183</v>
      </c>
      <c r="AU2679" s="1" t="s">
        <v>6484</v>
      </c>
      <c r="AV2679" s="1" t="s">
        <v>2373</v>
      </c>
      <c r="AW2679" s="1" t="s">
        <v>7990</v>
      </c>
      <c r="BB2679" s="1" t="s">
        <v>523</v>
      </c>
      <c r="BC2679" s="1" t="s">
        <v>11600</v>
      </c>
      <c r="BD2679" s="1" t="s">
        <v>4259</v>
      </c>
      <c r="BE2679" s="1" t="s">
        <v>7423</v>
      </c>
    </row>
    <row r="2680" spans="1:72" ht="13.5" customHeight="1">
      <c r="A2680" s="7" t="str">
        <f>HYPERLINK("http://kyu.snu.ac.kr/sdhj/index.jsp?type=hj/GK14611_00IM0001_098a.jpg","1738_수남면_098a")</f>
        <v>1738_수남면_098a</v>
      </c>
      <c r="B2680" s="2">
        <v>1738</v>
      </c>
      <c r="C2680" s="2" t="s">
        <v>12837</v>
      </c>
      <c r="D2680" s="2" t="s">
        <v>12838</v>
      </c>
      <c r="E2680" s="2">
        <v>2679</v>
      </c>
      <c r="F2680" s="1">
        <v>10</v>
      </c>
      <c r="G2680" s="1" t="s">
        <v>4320</v>
      </c>
      <c r="H2680" s="1" t="s">
        <v>6269</v>
      </c>
      <c r="I2680" s="1">
        <v>3</v>
      </c>
      <c r="L2680" s="1">
        <v>5</v>
      </c>
      <c r="M2680" s="1" t="s">
        <v>12330</v>
      </c>
      <c r="N2680" s="1" t="s">
        <v>12331</v>
      </c>
      <c r="T2680" s="1" t="s">
        <v>13226</v>
      </c>
      <c r="U2680" s="1" t="s">
        <v>241</v>
      </c>
      <c r="V2680" s="1" t="s">
        <v>6447</v>
      </c>
      <c r="Y2680" s="1" t="s">
        <v>4483</v>
      </c>
      <c r="Z2680" s="1" t="s">
        <v>7361</v>
      </c>
      <c r="AC2680" s="1">
        <v>68</v>
      </c>
      <c r="AD2680" s="1" t="s">
        <v>580</v>
      </c>
      <c r="AE2680" s="1" t="s">
        <v>8555</v>
      </c>
    </row>
    <row r="2681" spans="1:72" ht="13.5" customHeight="1">
      <c r="A2681" s="7" t="str">
        <f>HYPERLINK("http://kyu.snu.ac.kr/sdhj/index.jsp?type=hj/GK14611_00IM0001_098a.jpg","1738_수남면_098a")</f>
        <v>1738_수남면_098a</v>
      </c>
      <c r="B2681" s="2">
        <v>1738</v>
      </c>
      <c r="C2681" s="2" t="s">
        <v>12764</v>
      </c>
      <c r="D2681" s="2" t="s">
        <v>12765</v>
      </c>
      <c r="E2681" s="2">
        <v>2680</v>
      </c>
      <c r="F2681" s="1">
        <v>10</v>
      </c>
      <c r="G2681" s="1" t="s">
        <v>4320</v>
      </c>
      <c r="H2681" s="1" t="s">
        <v>6269</v>
      </c>
      <c r="I2681" s="1">
        <v>3</v>
      </c>
      <c r="L2681" s="1">
        <v>5</v>
      </c>
      <c r="M2681" s="1" t="s">
        <v>12330</v>
      </c>
      <c r="N2681" s="1" t="s">
        <v>12331</v>
      </c>
      <c r="S2681" s="1" t="s">
        <v>1538</v>
      </c>
      <c r="T2681" s="1" t="s">
        <v>11603</v>
      </c>
      <c r="Y2681" s="1" t="s">
        <v>4484</v>
      </c>
      <c r="Z2681" s="1" t="s">
        <v>7360</v>
      </c>
      <c r="AC2681" s="1">
        <v>42</v>
      </c>
      <c r="AD2681" s="1" t="s">
        <v>312</v>
      </c>
      <c r="AE2681" s="1" t="s">
        <v>8552</v>
      </c>
    </row>
    <row r="2682" spans="1:72" ht="13.5" customHeight="1">
      <c r="A2682" s="7" t="str">
        <f>HYPERLINK("http://kyu.snu.ac.kr/sdhj/index.jsp?type=hj/GK14611_00IM0001_098a.jpg","1738_수남면_098a")</f>
        <v>1738_수남면_098a</v>
      </c>
      <c r="B2682" s="2">
        <v>1738</v>
      </c>
      <c r="C2682" s="2" t="s">
        <v>12764</v>
      </c>
      <c r="D2682" s="2" t="s">
        <v>12765</v>
      </c>
      <c r="E2682" s="2">
        <v>2681</v>
      </c>
      <c r="F2682" s="1">
        <v>10</v>
      </c>
      <c r="G2682" s="1" t="s">
        <v>4320</v>
      </c>
      <c r="H2682" s="1" t="s">
        <v>6269</v>
      </c>
      <c r="I2682" s="1">
        <v>3</v>
      </c>
      <c r="L2682" s="1">
        <v>5</v>
      </c>
      <c r="M2682" s="1" t="s">
        <v>12330</v>
      </c>
      <c r="N2682" s="1" t="s">
        <v>12331</v>
      </c>
      <c r="T2682" s="1" t="s">
        <v>13226</v>
      </c>
      <c r="U2682" s="1" t="s">
        <v>181</v>
      </c>
      <c r="V2682" s="1" t="s">
        <v>6448</v>
      </c>
      <c r="Y2682" s="1" t="s">
        <v>4485</v>
      </c>
      <c r="Z2682" s="1" t="s">
        <v>7359</v>
      </c>
      <c r="AC2682" s="1">
        <v>16</v>
      </c>
      <c r="AD2682" s="1" t="s">
        <v>603</v>
      </c>
      <c r="AE2682" s="1" t="s">
        <v>8551</v>
      </c>
      <c r="AT2682" s="1" t="s">
        <v>419</v>
      </c>
      <c r="AU2682" s="1" t="s">
        <v>6662</v>
      </c>
      <c r="BB2682" s="1" t="s">
        <v>523</v>
      </c>
      <c r="BC2682" s="1" t="s">
        <v>11600</v>
      </c>
      <c r="BD2682" s="1" t="s">
        <v>4484</v>
      </c>
      <c r="BE2682" s="1" t="s">
        <v>7360</v>
      </c>
      <c r="BF2682" s="1" t="s">
        <v>11491</v>
      </c>
    </row>
    <row r="2683" spans="1:72" ht="13.5" customHeight="1">
      <c r="A2683" s="7" t="str">
        <f>HYPERLINK("http://kyu.snu.ac.kr/sdhj/index.jsp?type=hj/GK14611_00IM0001_098a.jpg","1738_수남면_098a")</f>
        <v>1738_수남면_098a</v>
      </c>
      <c r="B2683" s="2">
        <v>1738</v>
      </c>
      <c r="C2683" s="2" t="s">
        <v>12735</v>
      </c>
      <c r="D2683" s="2" t="s">
        <v>12736</v>
      </c>
      <c r="E2683" s="2">
        <v>2682</v>
      </c>
      <c r="F2683" s="1">
        <v>10</v>
      </c>
      <c r="G2683" s="1" t="s">
        <v>4320</v>
      </c>
      <c r="H2683" s="1" t="s">
        <v>6269</v>
      </c>
      <c r="I2683" s="1">
        <v>3</v>
      </c>
      <c r="L2683" s="1">
        <v>5</v>
      </c>
      <c r="M2683" s="1" t="s">
        <v>12330</v>
      </c>
      <c r="N2683" s="1" t="s">
        <v>12331</v>
      </c>
      <c r="S2683" s="1" t="s">
        <v>761</v>
      </c>
      <c r="T2683" s="1" t="s">
        <v>6365</v>
      </c>
      <c r="U2683" s="1" t="s">
        <v>1120</v>
      </c>
      <c r="V2683" s="1" t="s">
        <v>14039</v>
      </c>
      <c r="Y2683" s="1" t="s">
        <v>4486</v>
      </c>
      <c r="Z2683" s="1" t="s">
        <v>7358</v>
      </c>
      <c r="AC2683" s="1">
        <v>33</v>
      </c>
      <c r="AD2683" s="1" t="s">
        <v>339</v>
      </c>
      <c r="AE2683" s="1" t="s">
        <v>8562</v>
      </c>
      <c r="AF2683" s="1" t="s">
        <v>105</v>
      </c>
      <c r="AG2683" s="1" t="s">
        <v>8593</v>
      </c>
    </row>
    <row r="2684" spans="1:72" ht="13.5" customHeight="1">
      <c r="A2684" s="7" t="str">
        <f>HYPERLINK("http://kyu.snu.ac.kr/sdhj/index.jsp?type=hj/GK14611_00IM0001_098a.jpg","1738_수남면_098a")</f>
        <v>1738_수남면_098a</v>
      </c>
      <c r="B2684" s="2">
        <v>1738</v>
      </c>
      <c r="C2684" s="2" t="s">
        <v>12764</v>
      </c>
      <c r="D2684" s="2" t="s">
        <v>12765</v>
      </c>
      <c r="E2684" s="2">
        <v>2683</v>
      </c>
      <c r="F2684" s="1">
        <v>10</v>
      </c>
      <c r="G2684" s="1" t="s">
        <v>4320</v>
      </c>
      <c r="H2684" s="1" t="s">
        <v>6269</v>
      </c>
      <c r="I2684" s="1">
        <v>4</v>
      </c>
      <c r="J2684" s="1" t="s">
        <v>4487</v>
      </c>
      <c r="K2684" s="1" t="s">
        <v>6300</v>
      </c>
      <c r="L2684" s="1">
        <v>1</v>
      </c>
      <c r="M2684" s="1" t="s">
        <v>12332</v>
      </c>
      <c r="N2684" s="1" t="s">
        <v>12333</v>
      </c>
      <c r="T2684" s="1" t="s">
        <v>14040</v>
      </c>
      <c r="U2684" s="1" t="s">
        <v>159</v>
      </c>
      <c r="V2684" s="1" t="s">
        <v>6472</v>
      </c>
      <c r="W2684" s="1" t="s">
        <v>66</v>
      </c>
      <c r="X2684" s="1" t="s">
        <v>11719</v>
      </c>
      <c r="Y2684" s="1" t="s">
        <v>4488</v>
      </c>
      <c r="Z2684" s="1" t="s">
        <v>7357</v>
      </c>
      <c r="AC2684" s="1">
        <v>57</v>
      </c>
      <c r="AD2684" s="1" t="s">
        <v>54</v>
      </c>
      <c r="AE2684" s="1" t="s">
        <v>8570</v>
      </c>
      <c r="AJ2684" s="1" t="s">
        <v>17</v>
      </c>
      <c r="AK2684" s="1" t="s">
        <v>8760</v>
      </c>
      <c r="AL2684" s="1" t="s">
        <v>161</v>
      </c>
      <c r="AM2684" s="1" t="s">
        <v>8764</v>
      </c>
      <c r="AT2684" s="1" t="s">
        <v>81</v>
      </c>
      <c r="AU2684" s="1" t="s">
        <v>8866</v>
      </c>
      <c r="AV2684" s="1" t="s">
        <v>3614</v>
      </c>
      <c r="AW2684" s="1" t="s">
        <v>9124</v>
      </c>
      <c r="BG2684" s="1" t="s">
        <v>81</v>
      </c>
      <c r="BH2684" s="1" t="s">
        <v>8866</v>
      </c>
      <c r="BI2684" s="1" t="s">
        <v>4390</v>
      </c>
      <c r="BJ2684" s="1" t="s">
        <v>9837</v>
      </c>
      <c r="BK2684" s="1" t="s">
        <v>81</v>
      </c>
      <c r="BL2684" s="1" t="s">
        <v>8866</v>
      </c>
      <c r="BM2684" s="1" t="s">
        <v>4440</v>
      </c>
      <c r="BN2684" s="1" t="s">
        <v>10295</v>
      </c>
      <c r="BO2684" s="1" t="s">
        <v>81</v>
      </c>
      <c r="BP2684" s="1" t="s">
        <v>8866</v>
      </c>
      <c r="BQ2684" s="1" t="s">
        <v>4441</v>
      </c>
      <c r="BR2684" s="1" t="s">
        <v>11277</v>
      </c>
      <c r="BS2684" s="1" t="s">
        <v>3175</v>
      </c>
      <c r="BT2684" s="1" t="s">
        <v>8782</v>
      </c>
    </row>
    <row r="2685" spans="1:72" ht="13.5" customHeight="1">
      <c r="A2685" s="7" t="str">
        <f>HYPERLINK("http://kyu.snu.ac.kr/sdhj/index.jsp?type=hj/GK14611_00IM0001_098a.jpg","1738_수남면_098a")</f>
        <v>1738_수남면_098a</v>
      </c>
      <c r="B2685" s="2">
        <v>1738</v>
      </c>
      <c r="C2685" s="2" t="s">
        <v>12826</v>
      </c>
      <c r="D2685" s="2" t="s">
        <v>12827</v>
      </c>
      <c r="E2685" s="2">
        <v>2684</v>
      </c>
      <c r="F2685" s="1">
        <v>10</v>
      </c>
      <c r="G2685" s="1" t="s">
        <v>4320</v>
      </c>
      <c r="H2685" s="1" t="s">
        <v>6269</v>
      </c>
      <c r="I2685" s="1">
        <v>4</v>
      </c>
      <c r="L2685" s="1">
        <v>1</v>
      </c>
      <c r="M2685" s="1" t="s">
        <v>12332</v>
      </c>
      <c r="N2685" s="1" t="s">
        <v>12333</v>
      </c>
      <c r="S2685" s="1" t="s">
        <v>51</v>
      </c>
      <c r="T2685" s="1" t="s">
        <v>6364</v>
      </c>
      <c r="W2685" s="1" t="s">
        <v>153</v>
      </c>
      <c r="X2685" s="1" t="s">
        <v>6765</v>
      </c>
      <c r="Y2685" s="1" t="s">
        <v>170</v>
      </c>
      <c r="Z2685" s="1" t="s">
        <v>6819</v>
      </c>
      <c r="AC2685" s="1">
        <v>59</v>
      </c>
      <c r="AD2685" s="1" t="s">
        <v>4489</v>
      </c>
      <c r="AE2685" s="1" t="s">
        <v>8577</v>
      </c>
      <c r="AJ2685" s="1" t="s">
        <v>173</v>
      </c>
      <c r="AK2685" s="1" t="s">
        <v>8258</v>
      </c>
      <c r="AL2685" s="1" t="s">
        <v>50</v>
      </c>
      <c r="AM2685" s="1" t="s">
        <v>11050</v>
      </c>
      <c r="AT2685" s="1" t="s">
        <v>81</v>
      </c>
      <c r="AU2685" s="1" t="s">
        <v>8866</v>
      </c>
      <c r="AV2685" s="1" t="s">
        <v>4490</v>
      </c>
      <c r="AW2685" s="1" t="s">
        <v>7206</v>
      </c>
      <c r="BG2685" s="1" t="s">
        <v>81</v>
      </c>
      <c r="BH2685" s="1" t="s">
        <v>8866</v>
      </c>
      <c r="BI2685" s="1" t="s">
        <v>4491</v>
      </c>
      <c r="BJ2685" s="1" t="s">
        <v>9851</v>
      </c>
      <c r="BK2685" s="1" t="s">
        <v>1135</v>
      </c>
      <c r="BL2685" s="1" t="s">
        <v>11457</v>
      </c>
      <c r="BM2685" s="1" t="s">
        <v>4492</v>
      </c>
      <c r="BN2685" s="1" t="s">
        <v>10279</v>
      </c>
      <c r="BO2685" s="1" t="s">
        <v>81</v>
      </c>
      <c r="BP2685" s="1" t="s">
        <v>8866</v>
      </c>
      <c r="BQ2685" s="1" t="s">
        <v>4493</v>
      </c>
      <c r="BR2685" s="1" t="s">
        <v>10682</v>
      </c>
      <c r="BS2685" s="1" t="s">
        <v>103</v>
      </c>
      <c r="BT2685" s="1" t="s">
        <v>8747</v>
      </c>
    </row>
    <row r="2686" spans="1:72" ht="13.5" customHeight="1">
      <c r="A2686" s="7" t="str">
        <f>HYPERLINK("http://kyu.snu.ac.kr/sdhj/index.jsp?type=hj/GK14611_00IM0001_098a.jpg","1738_수남면_098a")</f>
        <v>1738_수남면_098a</v>
      </c>
      <c r="B2686" s="2">
        <v>1738</v>
      </c>
      <c r="C2686" s="2" t="s">
        <v>13075</v>
      </c>
      <c r="D2686" s="2" t="s">
        <v>13076</v>
      </c>
      <c r="E2686" s="2">
        <v>2685</v>
      </c>
      <c r="F2686" s="1">
        <v>10</v>
      </c>
      <c r="G2686" s="1" t="s">
        <v>4320</v>
      </c>
      <c r="H2686" s="1" t="s">
        <v>6269</v>
      </c>
      <c r="I2686" s="1">
        <v>4</v>
      </c>
      <c r="L2686" s="1">
        <v>1</v>
      </c>
      <c r="M2686" s="1" t="s">
        <v>12332</v>
      </c>
      <c r="N2686" s="1" t="s">
        <v>12333</v>
      </c>
      <c r="T2686" s="1" t="s">
        <v>14041</v>
      </c>
      <c r="U2686" s="1" t="s">
        <v>792</v>
      </c>
      <c r="V2686" s="1" t="s">
        <v>6474</v>
      </c>
      <c r="Y2686" s="1" t="s">
        <v>14042</v>
      </c>
      <c r="Z2686" s="1" t="s">
        <v>6908</v>
      </c>
      <c r="AC2686" s="1">
        <v>40</v>
      </c>
      <c r="AD2686" s="1" t="s">
        <v>172</v>
      </c>
      <c r="AE2686" s="1" t="s">
        <v>8583</v>
      </c>
      <c r="AT2686" s="1" t="s">
        <v>183</v>
      </c>
      <c r="AU2686" s="1" t="s">
        <v>6484</v>
      </c>
      <c r="AV2686" s="1" t="s">
        <v>4494</v>
      </c>
      <c r="AW2686" s="1" t="s">
        <v>9123</v>
      </c>
      <c r="BB2686" s="1" t="s">
        <v>185</v>
      </c>
      <c r="BC2686" s="1" t="s">
        <v>6456</v>
      </c>
      <c r="BD2686" s="1" t="s">
        <v>4495</v>
      </c>
      <c r="BE2686" s="1" t="s">
        <v>11591</v>
      </c>
    </row>
    <row r="2687" spans="1:72" ht="13.5" customHeight="1">
      <c r="A2687" s="7" t="str">
        <f>HYPERLINK("http://kyu.snu.ac.kr/sdhj/index.jsp?type=hj/GK14611_00IM0001_098a.jpg","1738_수남면_098a")</f>
        <v>1738_수남면_098a</v>
      </c>
      <c r="B2687" s="2">
        <v>1738</v>
      </c>
      <c r="C2687" s="2" t="s">
        <v>14043</v>
      </c>
      <c r="D2687" s="2" t="s">
        <v>14044</v>
      </c>
      <c r="E2687" s="2">
        <v>2686</v>
      </c>
      <c r="F2687" s="1">
        <v>10</v>
      </c>
      <c r="G2687" s="1" t="s">
        <v>4320</v>
      </c>
      <c r="H2687" s="1" t="s">
        <v>6269</v>
      </c>
      <c r="I2687" s="1">
        <v>4</v>
      </c>
      <c r="L2687" s="1">
        <v>1</v>
      </c>
      <c r="M2687" s="1" t="s">
        <v>12332</v>
      </c>
      <c r="N2687" s="1" t="s">
        <v>12333</v>
      </c>
      <c r="T2687" s="1" t="s">
        <v>14041</v>
      </c>
      <c r="U2687" s="1" t="s">
        <v>181</v>
      </c>
      <c r="V2687" s="1" t="s">
        <v>6448</v>
      </c>
      <c r="Y2687" s="1" t="s">
        <v>647</v>
      </c>
      <c r="Z2687" s="1" t="s">
        <v>6931</v>
      </c>
      <c r="AC2687" s="1">
        <v>9</v>
      </c>
      <c r="AD2687" s="1" t="s">
        <v>171</v>
      </c>
      <c r="AE2687" s="1" t="s">
        <v>8560</v>
      </c>
      <c r="BB2687" s="1" t="s">
        <v>239</v>
      </c>
      <c r="BC2687" s="1" t="s">
        <v>6489</v>
      </c>
      <c r="BF2687" s="1" t="s">
        <v>11491</v>
      </c>
    </row>
    <row r="2688" spans="1:72" ht="13.5" customHeight="1">
      <c r="A2688" s="7" t="str">
        <f>HYPERLINK("http://kyu.snu.ac.kr/sdhj/index.jsp?type=hj/GK14611_00IM0001_098a.jpg","1738_수남면_098a")</f>
        <v>1738_수남면_098a</v>
      </c>
      <c r="B2688" s="2">
        <v>1738</v>
      </c>
      <c r="C2688" s="2" t="s">
        <v>12735</v>
      </c>
      <c r="D2688" s="2" t="s">
        <v>12736</v>
      </c>
      <c r="E2688" s="2">
        <v>2687</v>
      </c>
      <c r="F2688" s="1">
        <v>10</v>
      </c>
      <c r="G2688" s="1" t="s">
        <v>4320</v>
      </c>
      <c r="H2688" s="1" t="s">
        <v>6269</v>
      </c>
      <c r="I2688" s="1">
        <v>4</v>
      </c>
      <c r="L2688" s="1">
        <v>1</v>
      </c>
      <c r="M2688" s="1" t="s">
        <v>12332</v>
      </c>
      <c r="N2688" s="1" t="s">
        <v>12333</v>
      </c>
      <c r="S2688" s="1" t="s">
        <v>761</v>
      </c>
      <c r="T2688" s="1" t="s">
        <v>6365</v>
      </c>
      <c r="U2688" s="1" t="s">
        <v>593</v>
      </c>
      <c r="V2688" s="1" t="s">
        <v>6586</v>
      </c>
      <c r="Y2688" s="1" t="s">
        <v>6219</v>
      </c>
      <c r="Z2688" s="1" t="s">
        <v>7356</v>
      </c>
      <c r="AC2688" s="1">
        <v>43</v>
      </c>
      <c r="AD2688" s="1" t="s">
        <v>303</v>
      </c>
      <c r="AE2688" s="1" t="s">
        <v>8565</v>
      </c>
      <c r="AF2688" s="1" t="s">
        <v>4496</v>
      </c>
      <c r="AG2688" s="1" t="s">
        <v>8626</v>
      </c>
    </row>
    <row r="2689" spans="1:72" ht="13.5" customHeight="1">
      <c r="A2689" s="7" t="str">
        <f>HYPERLINK("http://kyu.snu.ac.kr/sdhj/index.jsp?type=hj/GK14611_00IM0001_098a.jpg","1738_수남면_098a")</f>
        <v>1738_수남면_098a</v>
      </c>
      <c r="B2689" s="2">
        <v>1738</v>
      </c>
      <c r="C2689" s="2" t="s">
        <v>13059</v>
      </c>
      <c r="D2689" s="2" t="s">
        <v>13060</v>
      </c>
      <c r="E2689" s="2">
        <v>2688</v>
      </c>
      <c r="F2689" s="1">
        <v>10</v>
      </c>
      <c r="G2689" s="1" t="s">
        <v>4320</v>
      </c>
      <c r="H2689" s="1" t="s">
        <v>6269</v>
      </c>
      <c r="I2689" s="1">
        <v>4</v>
      </c>
      <c r="L2689" s="1">
        <v>2</v>
      </c>
      <c r="M2689" s="1" t="s">
        <v>12334</v>
      </c>
      <c r="N2689" s="1" t="s">
        <v>12335</v>
      </c>
      <c r="T2689" s="1" t="s">
        <v>13224</v>
      </c>
      <c r="U2689" s="1" t="s">
        <v>159</v>
      </c>
      <c r="V2689" s="1" t="s">
        <v>6472</v>
      </c>
      <c r="W2689" s="1" t="s">
        <v>66</v>
      </c>
      <c r="X2689" s="1" t="s">
        <v>11719</v>
      </c>
      <c r="Y2689" s="1" t="s">
        <v>4497</v>
      </c>
      <c r="Z2689" s="1" t="s">
        <v>11744</v>
      </c>
      <c r="AC2689" s="1">
        <v>28</v>
      </c>
      <c r="AD2689" s="1" t="s">
        <v>516</v>
      </c>
      <c r="AE2689" s="1" t="s">
        <v>8567</v>
      </c>
      <c r="AJ2689" s="1" t="s">
        <v>17</v>
      </c>
      <c r="AK2689" s="1" t="s">
        <v>8760</v>
      </c>
      <c r="AL2689" s="1" t="s">
        <v>161</v>
      </c>
      <c r="AM2689" s="1" t="s">
        <v>8764</v>
      </c>
      <c r="AT2689" s="1" t="s">
        <v>81</v>
      </c>
      <c r="AU2689" s="1" t="s">
        <v>8866</v>
      </c>
      <c r="AV2689" s="1" t="s">
        <v>4498</v>
      </c>
      <c r="AW2689" s="1" t="s">
        <v>9122</v>
      </c>
      <c r="AX2689" s="1" t="s">
        <v>159</v>
      </c>
      <c r="AY2689" s="1" t="s">
        <v>6472</v>
      </c>
      <c r="AZ2689" s="1" t="s">
        <v>4388</v>
      </c>
      <c r="BA2689" s="1" t="s">
        <v>7383</v>
      </c>
      <c r="BG2689" s="1" t="s">
        <v>81</v>
      </c>
      <c r="BH2689" s="1" t="s">
        <v>8866</v>
      </c>
      <c r="BI2689" s="1" t="s">
        <v>4499</v>
      </c>
      <c r="BJ2689" s="1" t="s">
        <v>9095</v>
      </c>
      <c r="BK2689" s="1" t="s">
        <v>81</v>
      </c>
      <c r="BL2689" s="1" t="s">
        <v>8866</v>
      </c>
      <c r="BM2689" s="1" t="s">
        <v>4390</v>
      </c>
      <c r="BN2689" s="1" t="s">
        <v>9837</v>
      </c>
      <c r="BO2689" s="1" t="s">
        <v>81</v>
      </c>
      <c r="BP2689" s="1" t="s">
        <v>8866</v>
      </c>
      <c r="BQ2689" s="1" t="s">
        <v>4500</v>
      </c>
      <c r="BR2689" s="1" t="s">
        <v>11283</v>
      </c>
      <c r="BS2689" s="1" t="s">
        <v>4501</v>
      </c>
      <c r="BT2689" s="1" t="s">
        <v>11069</v>
      </c>
    </row>
    <row r="2690" spans="1:72" ht="13.5" customHeight="1">
      <c r="A2690" s="7" t="str">
        <f>HYPERLINK("http://kyu.snu.ac.kr/sdhj/index.jsp?type=hj/GK14611_00IM0001_098b.jpg","1738_수남면_098b")</f>
        <v>1738_수남면_098b</v>
      </c>
      <c r="B2690" s="2">
        <v>1738</v>
      </c>
      <c r="C2690" s="2" t="s">
        <v>12692</v>
      </c>
      <c r="D2690" s="2" t="s">
        <v>12693</v>
      </c>
      <c r="E2690" s="2">
        <v>2689</v>
      </c>
      <c r="F2690" s="1">
        <v>10</v>
      </c>
      <c r="G2690" s="1" t="s">
        <v>4320</v>
      </c>
      <c r="H2690" s="1" t="s">
        <v>6269</v>
      </c>
      <c r="I2690" s="1">
        <v>4</v>
      </c>
      <c r="L2690" s="1">
        <v>2</v>
      </c>
      <c r="M2690" s="1" t="s">
        <v>12334</v>
      </c>
      <c r="N2690" s="1" t="s">
        <v>12335</v>
      </c>
      <c r="S2690" s="1" t="s">
        <v>51</v>
      </c>
      <c r="T2690" s="1" t="s">
        <v>6364</v>
      </c>
      <c r="W2690" s="1" t="s">
        <v>545</v>
      </c>
      <c r="X2690" s="1" t="s">
        <v>6731</v>
      </c>
      <c r="Y2690" s="1" t="s">
        <v>170</v>
      </c>
      <c r="Z2690" s="1" t="s">
        <v>6819</v>
      </c>
      <c r="AC2690" s="1">
        <v>27</v>
      </c>
      <c r="AD2690" s="1" t="s">
        <v>476</v>
      </c>
      <c r="AE2690" s="1" t="s">
        <v>7652</v>
      </c>
      <c r="AJ2690" s="1" t="s">
        <v>173</v>
      </c>
      <c r="AK2690" s="1" t="s">
        <v>8258</v>
      </c>
      <c r="AL2690" s="1" t="s">
        <v>538</v>
      </c>
      <c r="AM2690" s="1" t="s">
        <v>8012</v>
      </c>
      <c r="AT2690" s="1" t="s">
        <v>159</v>
      </c>
      <c r="AU2690" s="1" t="s">
        <v>6472</v>
      </c>
      <c r="AV2690" s="1" t="s">
        <v>4502</v>
      </c>
      <c r="AW2690" s="1" t="s">
        <v>9121</v>
      </c>
      <c r="BG2690" s="1" t="s">
        <v>81</v>
      </c>
      <c r="BH2690" s="1" t="s">
        <v>8866</v>
      </c>
      <c r="BI2690" s="1" t="s">
        <v>4503</v>
      </c>
      <c r="BJ2690" s="1" t="s">
        <v>8348</v>
      </c>
      <c r="BK2690" s="1" t="s">
        <v>81</v>
      </c>
      <c r="BL2690" s="1" t="s">
        <v>8866</v>
      </c>
      <c r="BM2690" s="1" t="s">
        <v>4504</v>
      </c>
      <c r="BN2690" s="1" t="s">
        <v>10311</v>
      </c>
      <c r="BO2690" s="1" t="s">
        <v>81</v>
      </c>
      <c r="BP2690" s="1" t="s">
        <v>8866</v>
      </c>
      <c r="BQ2690" s="1" t="s">
        <v>4505</v>
      </c>
      <c r="BR2690" s="1" t="s">
        <v>10726</v>
      </c>
      <c r="BS2690" s="1" t="s">
        <v>4506</v>
      </c>
      <c r="BT2690" s="1" t="s">
        <v>11022</v>
      </c>
    </row>
    <row r="2691" spans="1:72" ht="13.5" customHeight="1">
      <c r="A2691" s="7" t="str">
        <f>HYPERLINK("http://kyu.snu.ac.kr/sdhj/index.jsp?type=hj/GK14611_00IM0001_098b.jpg","1738_수남면_098b")</f>
        <v>1738_수남면_098b</v>
      </c>
      <c r="B2691" s="2">
        <v>1738</v>
      </c>
      <c r="C2691" s="2" t="s">
        <v>13311</v>
      </c>
      <c r="D2691" s="2" t="s">
        <v>13312</v>
      </c>
      <c r="E2691" s="2">
        <v>2690</v>
      </c>
      <c r="F2691" s="1">
        <v>10</v>
      </c>
      <c r="G2691" s="1" t="s">
        <v>4320</v>
      </c>
      <c r="H2691" s="1" t="s">
        <v>6269</v>
      </c>
      <c r="I2691" s="1">
        <v>4</v>
      </c>
      <c r="L2691" s="1">
        <v>2</v>
      </c>
      <c r="M2691" s="1" t="s">
        <v>12334</v>
      </c>
      <c r="N2691" s="1" t="s">
        <v>12335</v>
      </c>
      <c r="S2691" s="1" t="s">
        <v>152</v>
      </c>
      <c r="T2691" s="1" t="s">
        <v>6372</v>
      </c>
      <c r="W2691" s="1" t="s">
        <v>66</v>
      </c>
      <c r="X2691" s="1" t="s">
        <v>11719</v>
      </c>
      <c r="Y2691" s="1" t="s">
        <v>170</v>
      </c>
      <c r="Z2691" s="1" t="s">
        <v>6819</v>
      </c>
      <c r="AC2691" s="1">
        <v>68</v>
      </c>
      <c r="AD2691" s="1" t="s">
        <v>580</v>
      </c>
      <c r="AE2691" s="1" t="s">
        <v>8555</v>
      </c>
    </row>
    <row r="2692" spans="1:72" ht="13.5" customHeight="1">
      <c r="A2692" s="7" t="str">
        <f>HYPERLINK("http://kyu.snu.ac.kr/sdhj/index.jsp?type=hj/GK14611_00IM0001_098b.jpg","1738_수남면_098b")</f>
        <v>1738_수남면_098b</v>
      </c>
      <c r="B2692" s="2">
        <v>1738</v>
      </c>
      <c r="C2692" s="2" t="s">
        <v>12764</v>
      </c>
      <c r="D2692" s="2" t="s">
        <v>12765</v>
      </c>
      <c r="E2692" s="2">
        <v>2691</v>
      </c>
      <c r="F2692" s="1">
        <v>10</v>
      </c>
      <c r="G2692" s="1" t="s">
        <v>4320</v>
      </c>
      <c r="H2692" s="1" t="s">
        <v>6269</v>
      </c>
      <c r="I2692" s="1">
        <v>4</v>
      </c>
      <c r="L2692" s="1">
        <v>2</v>
      </c>
      <c r="M2692" s="1" t="s">
        <v>12334</v>
      </c>
      <c r="N2692" s="1" t="s">
        <v>12335</v>
      </c>
      <c r="T2692" s="1" t="s">
        <v>13226</v>
      </c>
      <c r="U2692" s="1" t="s">
        <v>233</v>
      </c>
      <c r="V2692" s="1" t="s">
        <v>6562</v>
      </c>
      <c r="Y2692" s="1" t="s">
        <v>4507</v>
      </c>
      <c r="Z2692" s="1" t="s">
        <v>7057</v>
      </c>
      <c r="AC2692" s="1">
        <v>43</v>
      </c>
      <c r="AD2692" s="1" t="s">
        <v>303</v>
      </c>
      <c r="AE2692" s="1" t="s">
        <v>8565</v>
      </c>
      <c r="AT2692" s="1" t="s">
        <v>183</v>
      </c>
      <c r="AU2692" s="1" t="s">
        <v>6484</v>
      </c>
      <c r="AV2692" s="1" t="s">
        <v>4508</v>
      </c>
      <c r="AW2692" s="1" t="s">
        <v>7406</v>
      </c>
      <c r="BB2692" s="1" t="s">
        <v>523</v>
      </c>
      <c r="BC2692" s="1" t="s">
        <v>11600</v>
      </c>
      <c r="BD2692" s="1" t="s">
        <v>3325</v>
      </c>
      <c r="BE2692" s="1" t="s">
        <v>7264</v>
      </c>
    </row>
    <row r="2693" spans="1:72" ht="13.5" customHeight="1">
      <c r="A2693" s="7" t="str">
        <f>HYPERLINK("http://kyu.snu.ac.kr/sdhj/index.jsp?type=hj/GK14611_00IM0001_098b.jpg","1738_수남면_098b")</f>
        <v>1738_수남면_098b</v>
      </c>
      <c r="B2693" s="2">
        <v>1738</v>
      </c>
      <c r="C2693" s="2" t="s">
        <v>12764</v>
      </c>
      <c r="D2693" s="2" t="s">
        <v>12765</v>
      </c>
      <c r="E2693" s="2">
        <v>2692</v>
      </c>
      <c r="F2693" s="1">
        <v>10</v>
      </c>
      <c r="G2693" s="1" t="s">
        <v>4320</v>
      </c>
      <c r="H2693" s="1" t="s">
        <v>6269</v>
      </c>
      <c r="I2693" s="1">
        <v>4</v>
      </c>
      <c r="L2693" s="1">
        <v>2</v>
      </c>
      <c r="M2693" s="1" t="s">
        <v>12334</v>
      </c>
      <c r="N2693" s="1" t="s">
        <v>12335</v>
      </c>
      <c r="T2693" s="1" t="s">
        <v>13226</v>
      </c>
      <c r="U2693" s="1" t="s">
        <v>792</v>
      </c>
      <c r="V2693" s="1" t="s">
        <v>6474</v>
      </c>
      <c r="Y2693" s="1" t="s">
        <v>1882</v>
      </c>
      <c r="Z2693" s="1" t="s">
        <v>6948</v>
      </c>
      <c r="AC2693" s="1">
        <v>33</v>
      </c>
      <c r="AD2693" s="1" t="s">
        <v>339</v>
      </c>
      <c r="AE2693" s="1" t="s">
        <v>8562</v>
      </c>
    </row>
    <row r="2694" spans="1:72" ht="13.5" customHeight="1">
      <c r="A2694" s="7" t="str">
        <f>HYPERLINK("http://kyu.snu.ac.kr/sdhj/index.jsp?type=hj/GK14611_00IM0001_098b.jpg","1738_수남면_098b")</f>
        <v>1738_수남면_098b</v>
      </c>
      <c r="B2694" s="2">
        <v>1738</v>
      </c>
      <c r="C2694" s="2" t="s">
        <v>12923</v>
      </c>
      <c r="D2694" s="2" t="s">
        <v>12924</v>
      </c>
      <c r="E2694" s="2">
        <v>2693</v>
      </c>
      <c r="F2694" s="1">
        <v>10</v>
      </c>
      <c r="G2694" s="1" t="s">
        <v>4320</v>
      </c>
      <c r="H2694" s="1" t="s">
        <v>6269</v>
      </c>
      <c r="I2694" s="1">
        <v>4</v>
      </c>
      <c r="L2694" s="1">
        <v>2</v>
      </c>
      <c r="M2694" s="1" t="s">
        <v>12334</v>
      </c>
      <c r="N2694" s="1" t="s">
        <v>12335</v>
      </c>
      <c r="T2694" s="1" t="s">
        <v>13226</v>
      </c>
      <c r="U2694" s="1" t="s">
        <v>181</v>
      </c>
      <c r="V2694" s="1" t="s">
        <v>6448</v>
      </c>
      <c r="Y2694" s="1" t="s">
        <v>4509</v>
      </c>
      <c r="Z2694" s="1" t="s">
        <v>7077</v>
      </c>
      <c r="AC2694" s="1">
        <v>8</v>
      </c>
      <c r="AD2694" s="1" t="s">
        <v>580</v>
      </c>
      <c r="AE2694" s="1" t="s">
        <v>8555</v>
      </c>
      <c r="BB2694" s="1" t="s">
        <v>239</v>
      </c>
      <c r="BC2694" s="1" t="s">
        <v>6489</v>
      </c>
      <c r="BF2694" s="1" t="s">
        <v>11491</v>
      </c>
    </row>
    <row r="2695" spans="1:72" ht="13.5" customHeight="1">
      <c r="A2695" s="7" t="str">
        <f>HYPERLINK("http://kyu.snu.ac.kr/sdhj/index.jsp?type=hj/GK14611_00IM0001_098b.jpg","1738_수남면_098b")</f>
        <v>1738_수남면_098b</v>
      </c>
      <c r="B2695" s="2">
        <v>1738</v>
      </c>
      <c r="C2695" s="2" t="s">
        <v>12735</v>
      </c>
      <c r="D2695" s="2" t="s">
        <v>12736</v>
      </c>
      <c r="E2695" s="2">
        <v>2694</v>
      </c>
      <c r="F2695" s="1">
        <v>10</v>
      </c>
      <c r="G2695" s="1" t="s">
        <v>4320</v>
      </c>
      <c r="H2695" s="1" t="s">
        <v>6269</v>
      </c>
      <c r="I2695" s="1">
        <v>4</v>
      </c>
      <c r="L2695" s="1">
        <v>3</v>
      </c>
      <c r="M2695" s="1" t="s">
        <v>12336</v>
      </c>
      <c r="N2695" s="1" t="s">
        <v>12337</v>
      </c>
      <c r="T2695" s="1" t="s">
        <v>13648</v>
      </c>
      <c r="U2695" s="1" t="s">
        <v>79</v>
      </c>
      <c r="V2695" s="1" t="s">
        <v>6493</v>
      </c>
      <c r="W2695" s="1" t="s">
        <v>1694</v>
      </c>
      <c r="X2695" s="1" t="s">
        <v>6729</v>
      </c>
      <c r="Y2695" s="1" t="s">
        <v>4510</v>
      </c>
      <c r="Z2695" s="1" t="s">
        <v>7355</v>
      </c>
      <c r="AC2695" s="1">
        <v>57</v>
      </c>
      <c r="AD2695" s="1" t="s">
        <v>54</v>
      </c>
      <c r="AE2695" s="1" t="s">
        <v>8570</v>
      </c>
      <c r="AJ2695" s="1" t="s">
        <v>17</v>
      </c>
      <c r="AK2695" s="1" t="s">
        <v>8760</v>
      </c>
      <c r="AL2695" s="1" t="s">
        <v>826</v>
      </c>
      <c r="AM2695" s="1" t="s">
        <v>8690</v>
      </c>
      <c r="AT2695" s="1" t="s">
        <v>1951</v>
      </c>
      <c r="AU2695" s="1" t="s">
        <v>8881</v>
      </c>
      <c r="AV2695" s="1" t="s">
        <v>14045</v>
      </c>
      <c r="AW2695" s="1" t="s">
        <v>9120</v>
      </c>
      <c r="BG2695" s="1" t="s">
        <v>81</v>
      </c>
      <c r="BH2695" s="1" t="s">
        <v>8866</v>
      </c>
      <c r="BI2695" s="1" t="s">
        <v>4362</v>
      </c>
      <c r="BJ2695" s="1" t="s">
        <v>9037</v>
      </c>
      <c r="BK2695" s="1" t="s">
        <v>81</v>
      </c>
      <c r="BL2695" s="1" t="s">
        <v>8866</v>
      </c>
      <c r="BM2695" s="1" t="s">
        <v>4363</v>
      </c>
      <c r="BN2695" s="1" t="s">
        <v>10293</v>
      </c>
      <c r="BO2695" s="1" t="s">
        <v>81</v>
      </c>
      <c r="BP2695" s="1" t="s">
        <v>8866</v>
      </c>
      <c r="BQ2695" s="1" t="s">
        <v>4511</v>
      </c>
      <c r="BR2695" s="1" t="s">
        <v>11182</v>
      </c>
      <c r="BS2695" s="1" t="s">
        <v>50</v>
      </c>
      <c r="BT2695" s="1" t="s">
        <v>11050</v>
      </c>
    </row>
    <row r="2696" spans="1:72" ht="13.5" customHeight="1">
      <c r="A2696" s="7" t="str">
        <f>HYPERLINK("http://kyu.snu.ac.kr/sdhj/index.jsp?type=hj/GK14611_00IM0001_098b.jpg","1738_수남면_098b")</f>
        <v>1738_수남면_098b</v>
      </c>
      <c r="B2696" s="2">
        <v>1738</v>
      </c>
      <c r="C2696" s="2" t="s">
        <v>13707</v>
      </c>
      <c r="D2696" s="2" t="s">
        <v>13708</v>
      </c>
      <c r="E2696" s="2">
        <v>2695</v>
      </c>
      <c r="F2696" s="1">
        <v>10</v>
      </c>
      <c r="G2696" s="1" t="s">
        <v>4320</v>
      </c>
      <c r="H2696" s="1" t="s">
        <v>6269</v>
      </c>
      <c r="I2696" s="1">
        <v>4</v>
      </c>
      <c r="L2696" s="1">
        <v>3</v>
      </c>
      <c r="M2696" s="1" t="s">
        <v>12336</v>
      </c>
      <c r="N2696" s="1" t="s">
        <v>12337</v>
      </c>
      <c r="S2696" s="1" t="s">
        <v>51</v>
      </c>
      <c r="T2696" s="1" t="s">
        <v>6364</v>
      </c>
      <c r="W2696" s="1" t="s">
        <v>153</v>
      </c>
      <c r="X2696" s="1" t="s">
        <v>6765</v>
      </c>
      <c r="Y2696" s="1" t="s">
        <v>53</v>
      </c>
      <c r="Z2696" s="1" t="s">
        <v>6773</v>
      </c>
      <c r="AC2696" s="1">
        <v>33</v>
      </c>
      <c r="AD2696" s="1" t="s">
        <v>423</v>
      </c>
      <c r="AE2696" s="1" t="s">
        <v>6457</v>
      </c>
      <c r="AJ2696" s="1" t="s">
        <v>17</v>
      </c>
      <c r="AK2696" s="1" t="s">
        <v>8760</v>
      </c>
      <c r="AL2696" s="1" t="s">
        <v>50</v>
      </c>
      <c r="AM2696" s="1" t="s">
        <v>11050</v>
      </c>
      <c r="AT2696" s="1" t="s">
        <v>48</v>
      </c>
      <c r="AU2696" s="1" t="s">
        <v>6678</v>
      </c>
      <c r="AV2696" s="1" t="s">
        <v>4512</v>
      </c>
      <c r="AW2696" s="1" t="s">
        <v>9119</v>
      </c>
      <c r="BG2696" s="1" t="s">
        <v>79</v>
      </c>
      <c r="BH2696" s="1" t="s">
        <v>6493</v>
      </c>
      <c r="BI2696" s="1" t="s">
        <v>4513</v>
      </c>
      <c r="BJ2696" s="1" t="s">
        <v>9850</v>
      </c>
      <c r="BK2696" s="1" t="s">
        <v>79</v>
      </c>
      <c r="BL2696" s="1" t="s">
        <v>6493</v>
      </c>
      <c r="BM2696" s="1" t="s">
        <v>4514</v>
      </c>
      <c r="BN2696" s="1" t="s">
        <v>10310</v>
      </c>
      <c r="BO2696" s="1" t="s">
        <v>46</v>
      </c>
      <c r="BP2696" s="1" t="s">
        <v>6649</v>
      </c>
      <c r="BQ2696" s="1" t="s">
        <v>4515</v>
      </c>
      <c r="BR2696" s="1" t="s">
        <v>10725</v>
      </c>
      <c r="BS2696" s="1" t="s">
        <v>372</v>
      </c>
      <c r="BT2696" s="1" t="s">
        <v>8664</v>
      </c>
    </row>
    <row r="2697" spans="1:72" ht="13.5" customHeight="1">
      <c r="A2697" s="7" t="str">
        <f>HYPERLINK("http://kyu.snu.ac.kr/sdhj/index.jsp?type=hj/GK14611_00IM0001_098b.jpg","1738_수남면_098b")</f>
        <v>1738_수남면_098b</v>
      </c>
      <c r="B2697" s="2">
        <v>1738</v>
      </c>
      <c r="C2697" s="2" t="s">
        <v>12690</v>
      </c>
      <c r="D2697" s="2" t="s">
        <v>12691</v>
      </c>
      <c r="E2697" s="2">
        <v>2696</v>
      </c>
      <c r="F2697" s="1">
        <v>10</v>
      </c>
      <c r="G2697" s="1" t="s">
        <v>4320</v>
      </c>
      <c r="H2697" s="1" t="s">
        <v>6269</v>
      </c>
      <c r="I2697" s="1">
        <v>4</v>
      </c>
      <c r="L2697" s="1">
        <v>3</v>
      </c>
      <c r="M2697" s="1" t="s">
        <v>12336</v>
      </c>
      <c r="N2697" s="1" t="s">
        <v>12337</v>
      </c>
      <c r="S2697" s="1" t="s">
        <v>152</v>
      </c>
      <c r="T2697" s="1" t="s">
        <v>6372</v>
      </c>
      <c r="W2697" s="1" t="s">
        <v>153</v>
      </c>
      <c r="X2697" s="1" t="s">
        <v>6765</v>
      </c>
      <c r="Y2697" s="1" t="s">
        <v>170</v>
      </c>
      <c r="Z2697" s="1" t="s">
        <v>6819</v>
      </c>
      <c r="AC2697" s="1">
        <v>80</v>
      </c>
      <c r="AD2697" s="1" t="s">
        <v>63</v>
      </c>
      <c r="AE2697" s="1" t="s">
        <v>8535</v>
      </c>
    </row>
    <row r="2698" spans="1:72" ht="13.5" customHeight="1">
      <c r="A2698" s="7" t="str">
        <f>HYPERLINK("http://kyu.snu.ac.kr/sdhj/index.jsp?type=hj/GK14611_00IM0001_098b.jpg","1738_수남면_098b")</f>
        <v>1738_수남면_098b</v>
      </c>
      <c r="B2698" s="2">
        <v>1738</v>
      </c>
      <c r="C2698" s="2" t="s">
        <v>13707</v>
      </c>
      <c r="D2698" s="2" t="s">
        <v>13708</v>
      </c>
      <c r="E2698" s="2">
        <v>2697</v>
      </c>
      <c r="F2698" s="1">
        <v>10</v>
      </c>
      <c r="G2698" s="1" t="s">
        <v>4320</v>
      </c>
      <c r="H2698" s="1" t="s">
        <v>6269</v>
      </c>
      <c r="I2698" s="1">
        <v>4</v>
      </c>
      <c r="L2698" s="1">
        <v>3</v>
      </c>
      <c r="M2698" s="1" t="s">
        <v>12336</v>
      </c>
      <c r="N2698" s="1" t="s">
        <v>12337</v>
      </c>
      <c r="S2698" s="1" t="s">
        <v>83</v>
      </c>
      <c r="T2698" s="1" t="s">
        <v>6369</v>
      </c>
      <c r="Y2698" s="1" t="s">
        <v>1486</v>
      </c>
      <c r="Z2698" s="1" t="s">
        <v>6977</v>
      </c>
      <c r="AC2698" s="1">
        <v>19</v>
      </c>
      <c r="AD2698" s="1" t="s">
        <v>275</v>
      </c>
      <c r="AE2698" s="1" t="s">
        <v>8558</v>
      </c>
    </row>
    <row r="2699" spans="1:72" ht="13.5" customHeight="1">
      <c r="A2699" s="7" t="str">
        <f>HYPERLINK("http://kyu.snu.ac.kr/sdhj/index.jsp?type=hj/GK14611_00IM0001_098b.jpg","1738_수남면_098b")</f>
        <v>1738_수남면_098b</v>
      </c>
      <c r="B2699" s="2">
        <v>1738</v>
      </c>
      <c r="C2699" s="2" t="s">
        <v>13707</v>
      </c>
      <c r="D2699" s="2" t="s">
        <v>13708</v>
      </c>
      <c r="E2699" s="2">
        <v>2698</v>
      </c>
      <c r="F2699" s="1">
        <v>10</v>
      </c>
      <c r="G2699" s="1" t="s">
        <v>4320</v>
      </c>
      <c r="H2699" s="1" t="s">
        <v>6269</v>
      </c>
      <c r="I2699" s="1">
        <v>4</v>
      </c>
      <c r="L2699" s="1">
        <v>3</v>
      </c>
      <c r="M2699" s="1" t="s">
        <v>12336</v>
      </c>
      <c r="N2699" s="1" t="s">
        <v>12337</v>
      </c>
      <c r="S2699" s="1" t="s">
        <v>62</v>
      </c>
      <c r="T2699" s="1" t="s">
        <v>6363</v>
      </c>
      <c r="AC2699" s="1">
        <v>10</v>
      </c>
      <c r="AD2699" s="1" t="s">
        <v>127</v>
      </c>
      <c r="AE2699" s="1" t="s">
        <v>8557</v>
      </c>
    </row>
    <row r="2700" spans="1:72" ht="13.5" customHeight="1">
      <c r="A2700" s="7" t="str">
        <f>HYPERLINK("http://kyu.snu.ac.kr/sdhj/index.jsp?type=hj/GK14611_00IM0001_098b.jpg","1738_수남면_098b")</f>
        <v>1738_수남면_098b</v>
      </c>
      <c r="B2700" s="2">
        <v>1738</v>
      </c>
      <c r="C2700" s="2" t="s">
        <v>13707</v>
      </c>
      <c r="D2700" s="2" t="s">
        <v>13708</v>
      </c>
      <c r="E2700" s="2">
        <v>2699</v>
      </c>
      <c r="F2700" s="1">
        <v>10</v>
      </c>
      <c r="G2700" s="1" t="s">
        <v>4320</v>
      </c>
      <c r="H2700" s="1" t="s">
        <v>6269</v>
      </c>
      <c r="I2700" s="1">
        <v>4</v>
      </c>
      <c r="L2700" s="1">
        <v>3</v>
      </c>
      <c r="M2700" s="1" t="s">
        <v>12336</v>
      </c>
      <c r="N2700" s="1" t="s">
        <v>12337</v>
      </c>
      <c r="S2700" s="1" t="s">
        <v>62</v>
      </c>
      <c r="T2700" s="1" t="s">
        <v>6363</v>
      </c>
      <c r="AC2700" s="1">
        <v>3</v>
      </c>
      <c r="AD2700" s="1" t="s">
        <v>652</v>
      </c>
      <c r="AE2700" s="1" t="s">
        <v>8543</v>
      </c>
      <c r="AF2700" s="1" t="s">
        <v>105</v>
      </c>
      <c r="AG2700" s="1" t="s">
        <v>8593</v>
      </c>
    </row>
    <row r="2701" spans="1:72" ht="13.5" customHeight="1">
      <c r="A2701" s="7" t="str">
        <f>HYPERLINK("http://kyu.snu.ac.kr/sdhj/index.jsp?type=hj/GK14611_00IM0001_098b.jpg","1738_수남면_098b")</f>
        <v>1738_수남면_098b</v>
      </c>
      <c r="B2701" s="2">
        <v>1738</v>
      </c>
      <c r="C2701" s="2" t="s">
        <v>13707</v>
      </c>
      <c r="D2701" s="2" t="s">
        <v>13708</v>
      </c>
      <c r="E2701" s="2">
        <v>2700</v>
      </c>
      <c r="F2701" s="1">
        <v>10</v>
      </c>
      <c r="G2701" s="1" t="s">
        <v>4320</v>
      </c>
      <c r="H2701" s="1" t="s">
        <v>6269</v>
      </c>
      <c r="I2701" s="1">
        <v>4</v>
      </c>
      <c r="L2701" s="1">
        <v>4</v>
      </c>
      <c r="M2701" s="1" t="s">
        <v>12338</v>
      </c>
      <c r="N2701" s="1" t="s">
        <v>6300</v>
      </c>
      <c r="T2701" s="1" t="s">
        <v>12918</v>
      </c>
      <c r="U2701" s="1" t="s">
        <v>159</v>
      </c>
      <c r="V2701" s="1" t="s">
        <v>6472</v>
      </c>
      <c r="W2701" s="1" t="s">
        <v>1463</v>
      </c>
      <c r="X2701" s="1" t="s">
        <v>6738</v>
      </c>
      <c r="Y2701" s="1" t="s">
        <v>4516</v>
      </c>
      <c r="Z2701" s="1" t="s">
        <v>7354</v>
      </c>
      <c r="AC2701" s="1">
        <v>56</v>
      </c>
      <c r="AD2701" s="1" t="s">
        <v>201</v>
      </c>
      <c r="AE2701" s="1" t="s">
        <v>8542</v>
      </c>
      <c r="AJ2701" s="1" t="s">
        <v>17</v>
      </c>
      <c r="AK2701" s="1" t="s">
        <v>8760</v>
      </c>
      <c r="AL2701" s="1" t="s">
        <v>257</v>
      </c>
      <c r="AM2701" s="1" t="s">
        <v>8704</v>
      </c>
      <c r="AT2701" s="1" t="s">
        <v>81</v>
      </c>
      <c r="AU2701" s="1" t="s">
        <v>8866</v>
      </c>
      <c r="AV2701" s="1" t="s">
        <v>4517</v>
      </c>
      <c r="AW2701" s="1" t="s">
        <v>9118</v>
      </c>
      <c r="BG2701" s="1" t="s">
        <v>81</v>
      </c>
      <c r="BH2701" s="1" t="s">
        <v>8866</v>
      </c>
      <c r="BI2701" s="1" t="s">
        <v>6255</v>
      </c>
      <c r="BJ2701" s="1" t="s">
        <v>14046</v>
      </c>
      <c r="BK2701" s="1" t="s">
        <v>574</v>
      </c>
      <c r="BL2701" s="1" t="s">
        <v>10127</v>
      </c>
      <c r="BM2701" s="1" t="s">
        <v>3788</v>
      </c>
      <c r="BN2701" s="1" t="s">
        <v>9794</v>
      </c>
      <c r="BO2701" s="1" t="s">
        <v>81</v>
      </c>
      <c r="BP2701" s="1" t="s">
        <v>8866</v>
      </c>
      <c r="BQ2701" s="1" t="s">
        <v>4518</v>
      </c>
      <c r="BR2701" s="1" t="s">
        <v>10724</v>
      </c>
      <c r="BS2701" s="1" t="s">
        <v>285</v>
      </c>
      <c r="BT2701" s="1" t="s">
        <v>8520</v>
      </c>
    </row>
    <row r="2702" spans="1:72" ht="13.5" customHeight="1">
      <c r="A2702" s="7" t="str">
        <f>HYPERLINK("http://kyu.snu.ac.kr/sdhj/index.jsp?type=hj/GK14611_00IM0001_098b.jpg","1738_수남면_098b")</f>
        <v>1738_수남면_098b</v>
      </c>
      <c r="B2702" s="2">
        <v>1738</v>
      </c>
      <c r="C2702" s="2" t="s">
        <v>13741</v>
      </c>
      <c r="D2702" s="2" t="s">
        <v>13742</v>
      </c>
      <c r="E2702" s="2">
        <v>2701</v>
      </c>
      <c r="F2702" s="1">
        <v>10</v>
      </c>
      <c r="G2702" s="1" t="s">
        <v>4320</v>
      </c>
      <c r="H2702" s="1" t="s">
        <v>6269</v>
      </c>
      <c r="I2702" s="1">
        <v>4</v>
      </c>
      <c r="L2702" s="1">
        <v>4</v>
      </c>
      <c r="M2702" s="1" t="s">
        <v>12338</v>
      </c>
      <c r="N2702" s="1" t="s">
        <v>6300</v>
      </c>
      <c r="S2702" s="1" t="s">
        <v>51</v>
      </c>
      <c r="T2702" s="1" t="s">
        <v>6364</v>
      </c>
      <c r="W2702" s="1" t="s">
        <v>410</v>
      </c>
      <c r="X2702" s="1" t="s">
        <v>6717</v>
      </c>
      <c r="Y2702" s="1" t="s">
        <v>170</v>
      </c>
      <c r="Z2702" s="1" t="s">
        <v>6819</v>
      </c>
      <c r="AC2702" s="1">
        <v>54</v>
      </c>
      <c r="AD2702" s="1" t="s">
        <v>423</v>
      </c>
      <c r="AE2702" s="1" t="s">
        <v>6457</v>
      </c>
      <c r="AJ2702" s="1" t="s">
        <v>173</v>
      </c>
      <c r="AK2702" s="1" t="s">
        <v>8258</v>
      </c>
      <c r="AL2702" s="1" t="s">
        <v>50</v>
      </c>
      <c r="AM2702" s="1" t="s">
        <v>11050</v>
      </c>
      <c r="AT2702" s="1" t="s">
        <v>81</v>
      </c>
      <c r="AU2702" s="1" t="s">
        <v>8866</v>
      </c>
      <c r="AV2702" s="1" t="s">
        <v>2986</v>
      </c>
      <c r="AW2702" s="1" t="s">
        <v>9117</v>
      </c>
      <c r="BG2702" s="1" t="s">
        <v>81</v>
      </c>
      <c r="BH2702" s="1" t="s">
        <v>8866</v>
      </c>
      <c r="BI2702" s="1" t="s">
        <v>2987</v>
      </c>
      <c r="BJ2702" s="1" t="s">
        <v>9839</v>
      </c>
      <c r="BK2702" s="1" t="s">
        <v>81</v>
      </c>
      <c r="BL2702" s="1" t="s">
        <v>8866</v>
      </c>
      <c r="BM2702" s="1" t="s">
        <v>4519</v>
      </c>
      <c r="BN2702" s="1" t="s">
        <v>9978</v>
      </c>
      <c r="BO2702" s="1" t="s">
        <v>81</v>
      </c>
      <c r="BP2702" s="1" t="s">
        <v>8866</v>
      </c>
      <c r="BQ2702" s="1" t="s">
        <v>4520</v>
      </c>
      <c r="BR2702" s="1" t="s">
        <v>11235</v>
      </c>
      <c r="BS2702" s="1" t="s">
        <v>50</v>
      </c>
      <c r="BT2702" s="1" t="s">
        <v>11050</v>
      </c>
    </row>
    <row r="2703" spans="1:72" ht="13.5" customHeight="1">
      <c r="A2703" s="7" t="str">
        <f>HYPERLINK("http://kyu.snu.ac.kr/sdhj/index.jsp?type=hj/GK14611_00IM0001_098b.jpg","1738_수남면_098b")</f>
        <v>1738_수남면_098b</v>
      </c>
      <c r="B2703" s="2">
        <v>1738</v>
      </c>
      <c r="C2703" s="2" t="s">
        <v>12747</v>
      </c>
      <c r="D2703" s="2" t="s">
        <v>12748</v>
      </c>
      <c r="E2703" s="2">
        <v>2702</v>
      </c>
      <c r="F2703" s="1">
        <v>10</v>
      </c>
      <c r="G2703" s="1" t="s">
        <v>4320</v>
      </c>
      <c r="H2703" s="1" t="s">
        <v>6269</v>
      </c>
      <c r="I2703" s="1">
        <v>4</v>
      </c>
      <c r="L2703" s="1">
        <v>4</v>
      </c>
      <c r="M2703" s="1" t="s">
        <v>12338</v>
      </c>
      <c r="N2703" s="1" t="s">
        <v>6300</v>
      </c>
      <c r="S2703" s="1" t="s">
        <v>83</v>
      </c>
      <c r="T2703" s="1" t="s">
        <v>6369</v>
      </c>
      <c r="Y2703" s="1" t="s">
        <v>4521</v>
      </c>
      <c r="Z2703" s="1" t="s">
        <v>7353</v>
      </c>
      <c r="AC2703" s="1">
        <v>21</v>
      </c>
      <c r="AD2703" s="1" t="s">
        <v>362</v>
      </c>
      <c r="AE2703" s="1" t="s">
        <v>8531</v>
      </c>
      <c r="AF2703" s="1" t="s">
        <v>105</v>
      </c>
      <c r="AG2703" s="1" t="s">
        <v>8593</v>
      </c>
    </row>
    <row r="2704" spans="1:72" ht="13.5" customHeight="1">
      <c r="A2704" s="7" t="str">
        <f>HYPERLINK("http://kyu.snu.ac.kr/sdhj/index.jsp?type=hj/GK14611_00IM0001_098b.jpg","1738_수남면_098b")</f>
        <v>1738_수남면_098b</v>
      </c>
      <c r="B2704" s="2">
        <v>1738</v>
      </c>
      <c r="C2704" s="2" t="s">
        <v>12921</v>
      </c>
      <c r="D2704" s="2" t="s">
        <v>12679</v>
      </c>
      <c r="E2704" s="2">
        <v>2703</v>
      </c>
      <c r="F2704" s="1">
        <v>10</v>
      </c>
      <c r="G2704" s="1" t="s">
        <v>4320</v>
      </c>
      <c r="H2704" s="1" t="s">
        <v>6269</v>
      </c>
      <c r="I2704" s="1">
        <v>4</v>
      </c>
      <c r="L2704" s="1">
        <v>4</v>
      </c>
      <c r="M2704" s="1" t="s">
        <v>12338</v>
      </c>
      <c r="N2704" s="1" t="s">
        <v>6300</v>
      </c>
      <c r="S2704" s="1" t="s">
        <v>62</v>
      </c>
      <c r="T2704" s="1" t="s">
        <v>6363</v>
      </c>
      <c r="AC2704" s="1">
        <v>13</v>
      </c>
      <c r="AD2704" s="1" t="s">
        <v>212</v>
      </c>
      <c r="AE2704" s="1" t="s">
        <v>8547</v>
      </c>
    </row>
    <row r="2705" spans="1:72" ht="13.5" customHeight="1">
      <c r="A2705" s="7" t="str">
        <f>HYPERLINK("http://kyu.snu.ac.kr/sdhj/index.jsp?type=hj/GK14611_00IM0001_098b.jpg","1738_수남면_098b")</f>
        <v>1738_수남면_098b</v>
      </c>
      <c r="B2705" s="2">
        <v>1738</v>
      </c>
      <c r="C2705" s="2" t="s">
        <v>12921</v>
      </c>
      <c r="D2705" s="2" t="s">
        <v>12679</v>
      </c>
      <c r="E2705" s="2">
        <v>2704</v>
      </c>
      <c r="F2705" s="1">
        <v>10</v>
      </c>
      <c r="G2705" s="1" t="s">
        <v>4320</v>
      </c>
      <c r="H2705" s="1" t="s">
        <v>6269</v>
      </c>
      <c r="I2705" s="1">
        <v>4</v>
      </c>
      <c r="L2705" s="1">
        <v>4</v>
      </c>
      <c r="M2705" s="1" t="s">
        <v>12338</v>
      </c>
      <c r="N2705" s="1" t="s">
        <v>6300</v>
      </c>
      <c r="S2705" s="1" t="s">
        <v>62</v>
      </c>
      <c r="T2705" s="1" t="s">
        <v>6363</v>
      </c>
      <c r="AF2705" s="1" t="s">
        <v>128</v>
      </c>
      <c r="AG2705" s="1" t="s">
        <v>6421</v>
      </c>
    </row>
    <row r="2706" spans="1:72" ht="13.5" customHeight="1">
      <c r="A2706" s="7" t="str">
        <f>HYPERLINK("http://kyu.snu.ac.kr/sdhj/index.jsp?type=hj/GK14611_00IM0001_098b.jpg","1738_수남면_098b")</f>
        <v>1738_수남면_098b</v>
      </c>
      <c r="B2706" s="2">
        <v>1738</v>
      </c>
      <c r="C2706" s="2" t="s">
        <v>12921</v>
      </c>
      <c r="D2706" s="2" t="s">
        <v>12679</v>
      </c>
      <c r="E2706" s="2">
        <v>2705</v>
      </c>
      <c r="F2706" s="1">
        <v>10</v>
      </c>
      <c r="G2706" s="1" t="s">
        <v>4320</v>
      </c>
      <c r="H2706" s="1" t="s">
        <v>6269</v>
      </c>
      <c r="I2706" s="1">
        <v>4</v>
      </c>
      <c r="L2706" s="1">
        <v>4</v>
      </c>
      <c r="M2706" s="1" t="s">
        <v>12338</v>
      </c>
      <c r="N2706" s="1" t="s">
        <v>6300</v>
      </c>
      <c r="S2706" s="1" t="s">
        <v>62</v>
      </c>
      <c r="T2706" s="1" t="s">
        <v>6363</v>
      </c>
      <c r="AF2706" s="1" t="s">
        <v>128</v>
      </c>
      <c r="AG2706" s="1" t="s">
        <v>6421</v>
      </c>
    </row>
    <row r="2707" spans="1:72" ht="13.5" customHeight="1">
      <c r="A2707" s="7" t="str">
        <f>HYPERLINK("http://kyu.snu.ac.kr/sdhj/index.jsp?type=hj/GK14611_00IM0001_098b.jpg","1738_수남면_098b")</f>
        <v>1738_수남면_098b</v>
      </c>
      <c r="B2707" s="2">
        <v>1738</v>
      </c>
      <c r="C2707" s="2" t="s">
        <v>12921</v>
      </c>
      <c r="D2707" s="2" t="s">
        <v>12679</v>
      </c>
      <c r="E2707" s="2">
        <v>2706</v>
      </c>
      <c r="F2707" s="1">
        <v>10</v>
      </c>
      <c r="G2707" s="1" t="s">
        <v>4320</v>
      </c>
      <c r="H2707" s="1" t="s">
        <v>6269</v>
      </c>
      <c r="I2707" s="1">
        <v>4</v>
      </c>
      <c r="L2707" s="1">
        <v>4</v>
      </c>
      <c r="M2707" s="1" t="s">
        <v>12338</v>
      </c>
      <c r="N2707" s="1" t="s">
        <v>6300</v>
      </c>
      <c r="T2707" s="1" t="s">
        <v>12922</v>
      </c>
      <c r="U2707" s="1" t="s">
        <v>181</v>
      </c>
      <c r="V2707" s="1" t="s">
        <v>6448</v>
      </c>
      <c r="Y2707" s="1" t="s">
        <v>2077</v>
      </c>
      <c r="Z2707" s="1" t="s">
        <v>7180</v>
      </c>
      <c r="AC2707" s="1">
        <v>45</v>
      </c>
      <c r="AG2707" s="1" t="s">
        <v>13754</v>
      </c>
      <c r="AI2707" s="1" t="s">
        <v>14047</v>
      </c>
      <c r="BB2707" s="1" t="s">
        <v>181</v>
      </c>
      <c r="BC2707" s="1" t="s">
        <v>6448</v>
      </c>
      <c r="BD2707" s="1" t="s">
        <v>6240</v>
      </c>
      <c r="BE2707" s="1" t="s">
        <v>11589</v>
      </c>
      <c r="BF2707" s="1" t="s">
        <v>11491</v>
      </c>
    </row>
    <row r="2708" spans="1:72" ht="13.5" customHeight="1">
      <c r="A2708" s="7" t="str">
        <f>HYPERLINK("http://kyu.snu.ac.kr/sdhj/index.jsp?type=hj/GK14611_00IM0001_098b.jpg","1738_수남면_098b")</f>
        <v>1738_수남면_098b</v>
      </c>
      <c r="B2708" s="2">
        <v>1738</v>
      </c>
      <c r="C2708" s="2" t="s">
        <v>12735</v>
      </c>
      <c r="D2708" s="2" t="s">
        <v>12736</v>
      </c>
      <c r="E2708" s="2">
        <v>2707</v>
      </c>
      <c r="F2708" s="1">
        <v>10</v>
      </c>
      <c r="G2708" s="1" t="s">
        <v>4320</v>
      </c>
      <c r="H2708" s="1" t="s">
        <v>6269</v>
      </c>
      <c r="I2708" s="1">
        <v>4</v>
      </c>
      <c r="L2708" s="1">
        <v>4</v>
      </c>
      <c r="M2708" s="1" t="s">
        <v>12338</v>
      </c>
      <c r="N2708" s="1" t="s">
        <v>6300</v>
      </c>
      <c r="T2708" s="1" t="s">
        <v>12922</v>
      </c>
      <c r="U2708" s="1" t="s">
        <v>181</v>
      </c>
      <c r="V2708" s="1" t="s">
        <v>6448</v>
      </c>
      <c r="Y2708" s="1" t="s">
        <v>363</v>
      </c>
      <c r="Z2708" s="1" t="s">
        <v>6774</v>
      </c>
      <c r="AC2708" s="1">
        <v>29</v>
      </c>
      <c r="AF2708" s="1" t="s">
        <v>11493</v>
      </c>
      <c r="AG2708" s="1" t="s">
        <v>11684</v>
      </c>
      <c r="AH2708" s="1" t="s">
        <v>1475</v>
      </c>
      <c r="AI2708" s="1" t="s">
        <v>8689</v>
      </c>
      <c r="BB2708" s="1" t="s">
        <v>181</v>
      </c>
      <c r="BC2708" s="1" t="s">
        <v>6448</v>
      </c>
      <c r="BD2708" s="1" t="s">
        <v>6220</v>
      </c>
      <c r="BE2708" s="1" t="s">
        <v>9569</v>
      </c>
      <c r="BF2708" s="1" t="s">
        <v>11491</v>
      </c>
    </row>
    <row r="2709" spans="1:72" ht="13.5" customHeight="1">
      <c r="A2709" s="7" t="str">
        <f>HYPERLINK("http://kyu.snu.ac.kr/sdhj/index.jsp?type=hj/GK14611_00IM0001_098b.jpg","1738_수남면_098b")</f>
        <v>1738_수남면_098b</v>
      </c>
      <c r="B2709" s="2">
        <v>1738</v>
      </c>
      <c r="C2709" s="2" t="s">
        <v>12735</v>
      </c>
      <c r="D2709" s="2" t="s">
        <v>12736</v>
      </c>
      <c r="E2709" s="2">
        <v>2708</v>
      </c>
      <c r="F2709" s="1">
        <v>10</v>
      </c>
      <c r="G2709" s="1" t="s">
        <v>4320</v>
      </c>
      <c r="H2709" s="1" t="s">
        <v>6269</v>
      </c>
      <c r="I2709" s="1">
        <v>4</v>
      </c>
      <c r="L2709" s="1">
        <v>4</v>
      </c>
      <c r="M2709" s="1" t="s">
        <v>12338</v>
      </c>
      <c r="N2709" s="1" t="s">
        <v>6300</v>
      </c>
      <c r="T2709" s="1" t="s">
        <v>12922</v>
      </c>
      <c r="U2709" s="1" t="s">
        <v>241</v>
      </c>
      <c r="V2709" s="1" t="s">
        <v>6447</v>
      </c>
      <c r="Y2709" s="1" t="s">
        <v>4522</v>
      </c>
      <c r="Z2709" s="1" t="s">
        <v>7352</v>
      </c>
      <c r="AC2709" s="1">
        <v>45</v>
      </c>
      <c r="AG2709" s="1" t="s">
        <v>13754</v>
      </c>
      <c r="AI2709" s="1" t="s">
        <v>14048</v>
      </c>
      <c r="BB2709" s="1" t="s">
        <v>181</v>
      </c>
      <c r="BC2709" s="1" t="s">
        <v>6448</v>
      </c>
      <c r="BD2709" s="1" t="s">
        <v>1879</v>
      </c>
      <c r="BE2709" s="1" t="s">
        <v>6919</v>
      </c>
      <c r="BF2709" s="1" t="s">
        <v>11554</v>
      </c>
    </row>
    <row r="2710" spans="1:72" ht="13.5" customHeight="1">
      <c r="A2710" s="7" t="str">
        <f>HYPERLINK("http://kyu.snu.ac.kr/sdhj/index.jsp?type=hj/GK14611_00IM0001_098b.jpg","1738_수남면_098b")</f>
        <v>1738_수남면_098b</v>
      </c>
      <c r="B2710" s="2">
        <v>1738</v>
      </c>
      <c r="C2710" s="2" t="s">
        <v>12735</v>
      </c>
      <c r="D2710" s="2" t="s">
        <v>12736</v>
      </c>
      <c r="E2710" s="2">
        <v>2709</v>
      </c>
      <c r="F2710" s="1">
        <v>10</v>
      </c>
      <c r="G2710" s="1" t="s">
        <v>4320</v>
      </c>
      <c r="H2710" s="1" t="s">
        <v>6269</v>
      </c>
      <c r="I2710" s="1">
        <v>4</v>
      </c>
      <c r="L2710" s="1">
        <v>4</v>
      </c>
      <c r="M2710" s="1" t="s">
        <v>12338</v>
      </c>
      <c r="N2710" s="1" t="s">
        <v>6300</v>
      </c>
      <c r="S2710" s="1" t="s">
        <v>4470</v>
      </c>
      <c r="T2710" s="1" t="s">
        <v>11607</v>
      </c>
      <c r="Y2710" s="1" t="s">
        <v>3797</v>
      </c>
      <c r="Z2710" s="1" t="s">
        <v>7351</v>
      </c>
      <c r="AC2710" s="1">
        <v>49</v>
      </c>
      <c r="AG2710" s="1" t="s">
        <v>14049</v>
      </c>
      <c r="AI2710" s="1" t="s">
        <v>14050</v>
      </c>
    </row>
    <row r="2711" spans="1:72" ht="13.5" customHeight="1">
      <c r="A2711" s="7" t="str">
        <f>HYPERLINK("http://kyu.snu.ac.kr/sdhj/index.jsp?type=hj/GK14611_00IM0001_098b.jpg","1738_수남면_098b")</f>
        <v>1738_수남면_098b</v>
      </c>
      <c r="B2711" s="2">
        <v>1738</v>
      </c>
      <c r="C2711" s="2" t="s">
        <v>14032</v>
      </c>
      <c r="D2711" s="2" t="s">
        <v>14033</v>
      </c>
      <c r="E2711" s="2">
        <v>2710</v>
      </c>
      <c r="F2711" s="1">
        <v>10</v>
      </c>
      <c r="G2711" s="1" t="s">
        <v>4320</v>
      </c>
      <c r="H2711" s="1" t="s">
        <v>6269</v>
      </c>
      <c r="I2711" s="1">
        <v>4</v>
      </c>
      <c r="L2711" s="1">
        <v>4</v>
      </c>
      <c r="M2711" s="1" t="s">
        <v>12338</v>
      </c>
      <c r="N2711" s="1" t="s">
        <v>6300</v>
      </c>
      <c r="T2711" s="1" t="s">
        <v>12922</v>
      </c>
      <c r="U2711" s="1" t="s">
        <v>241</v>
      </c>
      <c r="V2711" s="1" t="s">
        <v>6447</v>
      </c>
      <c r="Y2711" s="1" t="s">
        <v>582</v>
      </c>
      <c r="Z2711" s="1" t="s">
        <v>6897</v>
      </c>
      <c r="AC2711" s="1">
        <v>24</v>
      </c>
      <c r="AF2711" s="1" t="s">
        <v>11525</v>
      </c>
      <c r="AG2711" s="1" t="s">
        <v>11668</v>
      </c>
      <c r="AH2711" s="1" t="s">
        <v>285</v>
      </c>
      <c r="AI2711" s="1" t="s">
        <v>8520</v>
      </c>
      <c r="BB2711" s="1" t="s">
        <v>239</v>
      </c>
      <c r="BC2711" s="1" t="s">
        <v>6489</v>
      </c>
      <c r="BF2711" s="1" t="s">
        <v>11491</v>
      </c>
    </row>
    <row r="2712" spans="1:72" ht="13.5" customHeight="1">
      <c r="A2712" s="7" t="str">
        <f>HYPERLINK("http://kyu.snu.ac.kr/sdhj/index.jsp?type=hj/GK14611_00IM0001_098b.jpg","1738_수남면_098b")</f>
        <v>1738_수남면_098b</v>
      </c>
      <c r="B2712" s="2">
        <v>1738</v>
      </c>
      <c r="C2712" s="2" t="s">
        <v>12735</v>
      </c>
      <c r="D2712" s="2" t="s">
        <v>12736</v>
      </c>
      <c r="E2712" s="2">
        <v>2711</v>
      </c>
      <c r="F2712" s="1">
        <v>10</v>
      </c>
      <c r="G2712" s="1" t="s">
        <v>4320</v>
      </c>
      <c r="H2712" s="1" t="s">
        <v>6269</v>
      </c>
      <c r="I2712" s="1">
        <v>4</v>
      </c>
      <c r="L2712" s="1">
        <v>5</v>
      </c>
      <c r="M2712" s="1" t="s">
        <v>12339</v>
      </c>
      <c r="N2712" s="1" t="s">
        <v>12340</v>
      </c>
      <c r="O2712" s="1" t="s">
        <v>6</v>
      </c>
      <c r="P2712" s="1" t="s">
        <v>6347</v>
      </c>
      <c r="T2712" s="1" t="s">
        <v>13264</v>
      </c>
      <c r="U2712" s="1" t="s">
        <v>4165</v>
      </c>
      <c r="V2712" s="1" t="s">
        <v>6585</v>
      </c>
      <c r="W2712" s="1" t="s">
        <v>52</v>
      </c>
      <c r="X2712" s="1" t="s">
        <v>6724</v>
      </c>
      <c r="Y2712" s="1" t="s">
        <v>4523</v>
      </c>
      <c r="Z2712" s="1" t="s">
        <v>6909</v>
      </c>
      <c r="AC2712" s="1">
        <v>68</v>
      </c>
      <c r="AD2712" s="1" t="s">
        <v>580</v>
      </c>
      <c r="AE2712" s="1" t="s">
        <v>8555</v>
      </c>
      <c r="AJ2712" s="1" t="s">
        <v>17</v>
      </c>
      <c r="AK2712" s="1" t="s">
        <v>8760</v>
      </c>
      <c r="AL2712" s="1" t="s">
        <v>55</v>
      </c>
      <c r="AM2712" s="1" t="s">
        <v>8766</v>
      </c>
      <c r="AT2712" s="1" t="s">
        <v>44</v>
      </c>
      <c r="AU2712" s="1" t="s">
        <v>6520</v>
      </c>
      <c r="AV2712" s="1" t="s">
        <v>4524</v>
      </c>
      <c r="AW2712" s="1" t="s">
        <v>7089</v>
      </c>
      <c r="BG2712" s="1" t="s">
        <v>44</v>
      </c>
      <c r="BH2712" s="1" t="s">
        <v>6520</v>
      </c>
      <c r="BI2712" s="1" t="s">
        <v>1187</v>
      </c>
      <c r="BJ2712" s="1" t="s">
        <v>6747</v>
      </c>
      <c r="BK2712" s="1" t="s">
        <v>79</v>
      </c>
      <c r="BL2712" s="1" t="s">
        <v>6493</v>
      </c>
      <c r="BM2712" s="1" t="s">
        <v>4525</v>
      </c>
      <c r="BN2712" s="1" t="s">
        <v>7175</v>
      </c>
      <c r="BO2712" s="1" t="s">
        <v>79</v>
      </c>
      <c r="BP2712" s="1" t="s">
        <v>6493</v>
      </c>
      <c r="BQ2712" s="1" t="s">
        <v>4526</v>
      </c>
      <c r="BR2712" s="1" t="s">
        <v>11100</v>
      </c>
      <c r="BS2712" s="1" t="s">
        <v>1375</v>
      </c>
      <c r="BT2712" s="1" t="s">
        <v>8745</v>
      </c>
    </row>
    <row r="2713" spans="1:72" ht="13.5" customHeight="1">
      <c r="A2713" s="7" t="str">
        <f>HYPERLINK("http://kyu.snu.ac.kr/sdhj/index.jsp?type=hj/GK14611_00IM0001_098b.jpg","1738_수남면_098b")</f>
        <v>1738_수남면_098b</v>
      </c>
      <c r="B2713" s="2">
        <v>1738</v>
      </c>
      <c r="C2713" s="2" t="s">
        <v>12826</v>
      </c>
      <c r="D2713" s="2" t="s">
        <v>12827</v>
      </c>
      <c r="E2713" s="2">
        <v>2712</v>
      </c>
      <c r="F2713" s="1">
        <v>10</v>
      </c>
      <c r="G2713" s="1" t="s">
        <v>4320</v>
      </c>
      <c r="H2713" s="1" t="s">
        <v>6269</v>
      </c>
      <c r="I2713" s="1">
        <v>4</v>
      </c>
      <c r="L2713" s="1">
        <v>5</v>
      </c>
      <c r="M2713" s="1" t="s">
        <v>12339</v>
      </c>
      <c r="N2713" s="1" t="s">
        <v>12340</v>
      </c>
      <c r="S2713" s="1" t="s">
        <v>51</v>
      </c>
      <c r="T2713" s="1" t="s">
        <v>6364</v>
      </c>
      <c r="W2713" s="1" t="s">
        <v>66</v>
      </c>
      <c r="X2713" s="1" t="s">
        <v>11719</v>
      </c>
      <c r="Y2713" s="1" t="s">
        <v>53</v>
      </c>
      <c r="Z2713" s="1" t="s">
        <v>6773</v>
      </c>
      <c r="AC2713" s="1">
        <v>61</v>
      </c>
      <c r="AD2713" s="1" t="s">
        <v>108</v>
      </c>
      <c r="AE2713" s="1" t="s">
        <v>8540</v>
      </c>
      <c r="AJ2713" s="1" t="s">
        <v>17</v>
      </c>
      <c r="AK2713" s="1" t="s">
        <v>8760</v>
      </c>
      <c r="AL2713" s="1" t="s">
        <v>55</v>
      </c>
      <c r="AM2713" s="1" t="s">
        <v>8766</v>
      </c>
      <c r="AT2713" s="1" t="s">
        <v>44</v>
      </c>
      <c r="AU2713" s="1" t="s">
        <v>6520</v>
      </c>
      <c r="AV2713" s="1" t="s">
        <v>4098</v>
      </c>
      <c r="AW2713" s="1" t="s">
        <v>14051</v>
      </c>
      <c r="BG2713" s="1" t="s">
        <v>44</v>
      </c>
      <c r="BH2713" s="1" t="s">
        <v>6520</v>
      </c>
      <c r="BI2713" s="1" t="s">
        <v>4527</v>
      </c>
      <c r="BJ2713" s="1" t="s">
        <v>7976</v>
      </c>
      <c r="BK2713" s="1" t="s">
        <v>48</v>
      </c>
      <c r="BL2713" s="1" t="s">
        <v>6678</v>
      </c>
      <c r="BM2713" s="1" t="s">
        <v>3359</v>
      </c>
      <c r="BN2713" s="1" t="s">
        <v>7664</v>
      </c>
      <c r="BO2713" s="1" t="s">
        <v>44</v>
      </c>
      <c r="BP2713" s="1" t="s">
        <v>6520</v>
      </c>
      <c r="BQ2713" s="1" t="s">
        <v>4528</v>
      </c>
      <c r="BR2713" s="1" t="s">
        <v>11275</v>
      </c>
      <c r="BS2713" s="1" t="s">
        <v>97</v>
      </c>
      <c r="BT2713" s="1" t="s">
        <v>8768</v>
      </c>
    </row>
    <row r="2714" spans="1:72" ht="13.5" customHeight="1">
      <c r="A2714" s="7" t="str">
        <f>HYPERLINK("http://kyu.snu.ac.kr/sdhj/index.jsp?type=hj/GK14611_00IM0001_098b.jpg","1738_수남면_098b")</f>
        <v>1738_수남면_098b</v>
      </c>
      <c r="B2714" s="2">
        <v>1738</v>
      </c>
      <c r="C2714" s="2" t="s">
        <v>12921</v>
      </c>
      <c r="D2714" s="2" t="s">
        <v>12679</v>
      </c>
      <c r="E2714" s="2">
        <v>2713</v>
      </c>
      <c r="F2714" s="1">
        <v>10</v>
      </c>
      <c r="G2714" s="1" t="s">
        <v>4320</v>
      </c>
      <c r="H2714" s="1" t="s">
        <v>6269</v>
      </c>
      <c r="I2714" s="1">
        <v>4</v>
      </c>
      <c r="L2714" s="1">
        <v>5</v>
      </c>
      <c r="M2714" s="1" t="s">
        <v>12339</v>
      </c>
      <c r="N2714" s="1" t="s">
        <v>12340</v>
      </c>
      <c r="S2714" s="1" t="s">
        <v>60</v>
      </c>
      <c r="T2714" s="1" t="s">
        <v>6373</v>
      </c>
      <c r="Y2714" s="1" t="s">
        <v>53</v>
      </c>
      <c r="Z2714" s="1" t="s">
        <v>6773</v>
      </c>
      <c r="AC2714" s="1">
        <v>13</v>
      </c>
      <c r="AD2714" s="1" t="s">
        <v>212</v>
      </c>
      <c r="AE2714" s="1" t="s">
        <v>8547</v>
      </c>
    </row>
    <row r="2715" spans="1:72" ht="13.5" customHeight="1">
      <c r="A2715" s="7" t="str">
        <f>HYPERLINK("http://kyu.snu.ac.kr/sdhj/index.jsp?type=hj/GK14611_00IM0001_098b.jpg","1738_수남면_098b")</f>
        <v>1738_수남면_098b</v>
      </c>
      <c r="B2715" s="2">
        <v>1738</v>
      </c>
      <c r="C2715" s="2" t="s">
        <v>12933</v>
      </c>
      <c r="D2715" s="2" t="s">
        <v>12934</v>
      </c>
      <c r="E2715" s="2">
        <v>2714</v>
      </c>
      <c r="F2715" s="1">
        <v>10</v>
      </c>
      <c r="G2715" s="1" t="s">
        <v>4320</v>
      </c>
      <c r="H2715" s="1" t="s">
        <v>6269</v>
      </c>
      <c r="I2715" s="1">
        <v>5</v>
      </c>
      <c r="J2715" s="1" t="s">
        <v>4529</v>
      </c>
      <c r="K2715" s="1" t="s">
        <v>6299</v>
      </c>
      <c r="L2715" s="1">
        <v>1</v>
      </c>
      <c r="M2715" s="1" t="s">
        <v>12341</v>
      </c>
      <c r="N2715" s="1" t="s">
        <v>12342</v>
      </c>
      <c r="T2715" s="1" t="s">
        <v>13047</v>
      </c>
      <c r="U2715" s="1" t="s">
        <v>159</v>
      </c>
      <c r="V2715" s="1" t="s">
        <v>6472</v>
      </c>
      <c r="W2715" s="1" t="s">
        <v>153</v>
      </c>
      <c r="X2715" s="1" t="s">
        <v>6765</v>
      </c>
      <c r="Y2715" s="1" t="s">
        <v>4530</v>
      </c>
      <c r="Z2715" s="1" t="s">
        <v>7350</v>
      </c>
      <c r="AC2715" s="1">
        <v>49</v>
      </c>
      <c r="AD2715" s="1" t="s">
        <v>585</v>
      </c>
      <c r="AE2715" s="1" t="s">
        <v>8544</v>
      </c>
      <c r="AJ2715" s="1" t="s">
        <v>17</v>
      </c>
      <c r="AK2715" s="1" t="s">
        <v>8760</v>
      </c>
      <c r="AL2715" s="1" t="s">
        <v>50</v>
      </c>
      <c r="AM2715" s="1" t="s">
        <v>11050</v>
      </c>
      <c r="AT2715" s="1" t="s">
        <v>81</v>
      </c>
      <c r="AU2715" s="1" t="s">
        <v>8866</v>
      </c>
      <c r="AV2715" s="1" t="s">
        <v>4531</v>
      </c>
      <c r="AW2715" s="1" t="s">
        <v>9116</v>
      </c>
      <c r="BG2715" s="1" t="s">
        <v>81</v>
      </c>
      <c r="BH2715" s="1" t="s">
        <v>8866</v>
      </c>
      <c r="BI2715" s="1" t="s">
        <v>4532</v>
      </c>
      <c r="BJ2715" s="1" t="s">
        <v>8577</v>
      </c>
      <c r="BK2715" s="1" t="s">
        <v>4373</v>
      </c>
      <c r="BL2715" s="1" t="s">
        <v>10116</v>
      </c>
      <c r="BM2715" s="1" t="s">
        <v>4374</v>
      </c>
      <c r="BN2715" s="1" t="s">
        <v>10057</v>
      </c>
      <c r="BO2715" s="1" t="s">
        <v>81</v>
      </c>
      <c r="BP2715" s="1" t="s">
        <v>8866</v>
      </c>
      <c r="BQ2715" s="1" t="s">
        <v>4533</v>
      </c>
      <c r="BR2715" s="1" t="s">
        <v>10723</v>
      </c>
      <c r="BS2715" s="1" t="s">
        <v>41</v>
      </c>
      <c r="BT2715" s="1" t="s">
        <v>8676</v>
      </c>
    </row>
    <row r="2716" spans="1:72" ht="13.5" customHeight="1">
      <c r="A2716" s="7" t="str">
        <f>HYPERLINK("http://kyu.snu.ac.kr/sdhj/index.jsp?type=hj/GK14611_00IM0001_098b.jpg","1738_수남면_098b")</f>
        <v>1738_수남면_098b</v>
      </c>
      <c r="B2716" s="2">
        <v>1738</v>
      </c>
      <c r="C2716" s="2" t="s">
        <v>12773</v>
      </c>
      <c r="D2716" s="2" t="s">
        <v>12774</v>
      </c>
      <c r="E2716" s="2">
        <v>2715</v>
      </c>
      <c r="F2716" s="1">
        <v>10</v>
      </c>
      <c r="G2716" s="1" t="s">
        <v>4320</v>
      </c>
      <c r="H2716" s="1" t="s">
        <v>6269</v>
      </c>
      <c r="I2716" s="1">
        <v>5</v>
      </c>
      <c r="L2716" s="1">
        <v>1</v>
      </c>
      <c r="M2716" s="1" t="s">
        <v>12341</v>
      </c>
      <c r="N2716" s="1" t="s">
        <v>12342</v>
      </c>
      <c r="S2716" s="1" t="s">
        <v>51</v>
      </c>
      <c r="T2716" s="1" t="s">
        <v>6364</v>
      </c>
      <c r="W2716" s="1" t="s">
        <v>398</v>
      </c>
      <c r="X2716" s="1" t="s">
        <v>6423</v>
      </c>
      <c r="Y2716" s="1" t="s">
        <v>170</v>
      </c>
      <c r="Z2716" s="1" t="s">
        <v>6819</v>
      </c>
      <c r="AC2716" s="1">
        <v>39</v>
      </c>
      <c r="AD2716" s="1" t="s">
        <v>93</v>
      </c>
      <c r="AE2716" s="1" t="s">
        <v>8534</v>
      </c>
      <c r="AJ2716" s="1" t="s">
        <v>173</v>
      </c>
      <c r="AK2716" s="1" t="s">
        <v>8258</v>
      </c>
      <c r="AL2716" s="1" t="s">
        <v>41</v>
      </c>
      <c r="AM2716" s="1" t="s">
        <v>8676</v>
      </c>
      <c r="AT2716" s="1" t="s">
        <v>81</v>
      </c>
      <c r="AU2716" s="1" t="s">
        <v>8866</v>
      </c>
      <c r="AV2716" s="1" t="s">
        <v>4534</v>
      </c>
      <c r="AW2716" s="1" t="s">
        <v>7565</v>
      </c>
      <c r="BG2716" s="1" t="s">
        <v>81</v>
      </c>
      <c r="BH2716" s="1" t="s">
        <v>8866</v>
      </c>
      <c r="BI2716" s="1" t="s">
        <v>4175</v>
      </c>
      <c r="BJ2716" s="1" t="s">
        <v>7450</v>
      </c>
      <c r="BK2716" s="1" t="s">
        <v>81</v>
      </c>
      <c r="BL2716" s="1" t="s">
        <v>8866</v>
      </c>
      <c r="BM2716" s="1" t="s">
        <v>4535</v>
      </c>
      <c r="BN2716" s="1" t="s">
        <v>10298</v>
      </c>
      <c r="BO2716" s="1" t="s">
        <v>81</v>
      </c>
      <c r="BP2716" s="1" t="s">
        <v>8866</v>
      </c>
      <c r="BQ2716" s="1" t="s">
        <v>4536</v>
      </c>
      <c r="BR2716" s="1" t="s">
        <v>11328</v>
      </c>
      <c r="BS2716" s="1" t="s">
        <v>4537</v>
      </c>
      <c r="BT2716" s="1" t="s">
        <v>11021</v>
      </c>
    </row>
    <row r="2717" spans="1:72" ht="13.5" customHeight="1">
      <c r="A2717" s="7" t="str">
        <f>HYPERLINK("http://kyu.snu.ac.kr/sdhj/index.jsp?type=hj/GK14611_00IM0001_098b.jpg","1738_수남면_098b")</f>
        <v>1738_수남면_098b</v>
      </c>
      <c r="B2717" s="2">
        <v>1738</v>
      </c>
      <c r="C2717" s="2" t="s">
        <v>12870</v>
      </c>
      <c r="D2717" s="2" t="s">
        <v>12871</v>
      </c>
      <c r="E2717" s="2">
        <v>2716</v>
      </c>
      <c r="F2717" s="1">
        <v>10</v>
      </c>
      <c r="G2717" s="1" t="s">
        <v>4320</v>
      </c>
      <c r="H2717" s="1" t="s">
        <v>6269</v>
      </c>
      <c r="I2717" s="1">
        <v>5</v>
      </c>
      <c r="L2717" s="1">
        <v>1</v>
      </c>
      <c r="M2717" s="1" t="s">
        <v>12341</v>
      </c>
      <c r="N2717" s="1" t="s">
        <v>12342</v>
      </c>
      <c r="S2717" s="1" t="s">
        <v>60</v>
      </c>
      <c r="T2717" s="1" t="s">
        <v>6373</v>
      </c>
      <c r="AC2717" s="1">
        <v>2</v>
      </c>
      <c r="AF2717" s="1" t="s">
        <v>105</v>
      </c>
      <c r="AG2717" s="1" t="s">
        <v>8593</v>
      </c>
    </row>
    <row r="2718" spans="1:72" ht="13.5" customHeight="1">
      <c r="A2718" s="7" t="str">
        <f>HYPERLINK("http://kyu.snu.ac.kr/sdhj/index.jsp?type=hj/GK14611_00IM0001_098b.jpg","1738_수남면_098b")</f>
        <v>1738_수남면_098b</v>
      </c>
      <c r="B2718" s="2">
        <v>1738</v>
      </c>
      <c r="C2718" s="2" t="s">
        <v>13024</v>
      </c>
      <c r="D2718" s="2" t="s">
        <v>13025</v>
      </c>
      <c r="E2718" s="2">
        <v>2717</v>
      </c>
      <c r="F2718" s="1">
        <v>10</v>
      </c>
      <c r="G2718" s="1" t="s">
        <v>4320</v>
      </c>
      <c r="H2718" s="1" t="s">
        <v>6269</v>
      </c>
      <c r="I2718" s="1">
        <v>5</v>
      </c>
      <c r="L2718" s="1">
        <v>1</v>
      </c>
      <c r="M2718" s="1" t="s">
        <v>12341</v>
      </c>
      <c r="N2718" s="1" t="s">
        <v>12342</v>
      </c>
      <c r="S2718" s="1" t="s">
        <v>62</v>
      </c>
      <c r="T2718" s="1" t="s">
        <v>6363</v>
      </c>
      <c r="AC2718" s="1">
        <v>15</v>
      </c>
      <c r="AD2718" s="1" t="s">
        <v>379</v>
      </c>
      <c r="AE2718" s="1" t="s">
        <v>8553</v>
      </c>
    </row>
    <row r="2719" spans="1:72" ht="13.5" customHeight="1">
      <c r="A2719" s="7" t="str">
        <f>HYPERLINK("http://kyu.snu.ac.kr/sdhj/index.jsp?type=hj/GK14611_00IM0001_098b.jpg","1738_수남면_098b")</f>
        <v>1738_수남면_098b</v>
      </c>
      <c r="B2719" s="2">
        <v>1738</v>
      </c>
      <c r="C2719" s="2" t="s">
        <v>13024</v>
      </c>
      <c r="D2719" s="2" t="s">
        <v>13025</v>
      </c>
      <c r="E2719" s="2">
        <v>2718</v>
      </c>
      <c r="F2719" s="1">
        <v>10</v>
      </c>
      <c r="G2719" s="1" t="s">
        <v>4320</v>
      </c>
      <c r="H2719" s="1" t="s">
        <v>6269</v>
      </c>
      <c r="I2719" s="1">
        <v>5</v>
      </c>
      <c r="L2719" s="1">
        <v>1</v>
      </c>
      <c r="M2719" s="1" t="s">
        <v>12341</v>
      </c>
      <c r="N2719" s="1" t="s">
        <v>12342</v>
      </c>
      <c r="T2719" s="1" t="s">
        <v>13049</v>
      </c>
      <c r="U2719" s="1" t="s">
        <v>181</v>
      </c>
      <c r="V2719" s="1" t="s">
        <v>6448</v>
      </c>
      <c r="Y2719" s="1" t="s">
        <v>4538</v>
      </c>
      <c r="Z2719" s="1" t="s">
        <v>7349</v>
      </c>
      <c r="AC2719" s="1">
        <v>54</v>
      </c>
      <c r="AD2719" s="1" t="s">
        <v>511</v>
      </c>
      <c r="AE2719" s="1" t="s">
        <v>8566</v>
      </c>
      <c r="AF2719" s="1" t="s">
        <v>531</v>
      </c>
      <c r="AG2719" s="1" t="s">
        <v>8592</v>
      </c>
    </row>
    <row r="2720" spans="1:72" ht="13.5" customHeight="1">
      <c r="A2720" s="7" t="str">
        <f>HYPERLINK("http://kyu.snu.ac.kr/sdhj/index.jsp?type=hj/GK14611_00IM0001_098b.jpg","1738_수남면_098b")</f>
        <v>1738_수남면_098b</v>
      </c>
      <c r="B2720" s="2">
        <v>1738</v>
      </c>
      <c r="C2720" s="2" t="s">
        <v>13024</v>
      </c>
      <c r="D2720" s="2" t="s">
        <v>13025</v>
      </c>
      <c r="E2720" s="2">
        <v>2719</v>
      </c>
      <c r="F2720" s="1">
        <v>10</v>
      </c>
      <c r="G2720" s="1" t="s">
        <v>4320</v>
      </c>
      <c r="H2720" s="1" t="s">
        <v>6269</v>
      </c>
      <c r="I2720" s="1">
        <v>5</v>
      </c>
      <c r="L2720" s="1">
        <v>1</v>
      </c>
      <c r="M2720" s="1" t="s">
        <v>12341</v>
      </c>
      <c r="N2720" s="1" t="s">
        <v>12342</v>
      </c>
      <c r="T2720" s="1" t="s">
        <v>13049</v>
      </c>
      <c r="U2720" s="1" t="s">
        <v>181</v>
      </c>
      <c r="V2720" s="1" t="s">
        <v>6448</v>
      </c>
      <c r="Y2720" s="1" t="s">
        <v>4539</v>
      </c>
      <c r="Z2720" s="1" t="s">
        <v>7348</v>
      </c>
      <c r="AC2720" s="1">
        <v>50</v>
      </c>
      <c r="AD2720" s="1" t="s">
        <v>469</v>
      </c>
      <c r="AE2720" s="1" t="s">
        <v>8574</v>
      </c>
    </row>
    <row r="2721" spans="1:73" ht="13.5" customHeight="1">
      <c r="A2721" s="7" t="str">
        <f>HYPERLINK("http://kyu.snu.ac.kr/sdhj/index.jsp?type=hj/GK14611_00IM0001_098b.jpg","1738_수남면_098b")</f>
        <v>1738_수남면_098b</v>
      </c>
      <c r="B2721" s="2">
        <v>1738</v>
      </c>
      <c r="C2721" s="2" t="s">
        <v>13024</v>
      </c>
      <c r="D2721" s="2" t="s">
        <v>13025</v>
      </c>
      <c r="E2721" s="2">
        <v>2720</v>
      </c>
      <c r="F2721" s="1">
        <v>10</v>
      </c>
      <c r="G2721" s="1" t="s">
        <v>4320</v>
      </c>
      <c r="H2721" s="1" t="s">
        <v>6269</v>
      </c>
      <c r="I2721" s="1">
        <v>5</v>
      </c>
      <c r="L2721" s="1">
        <v>1</v>
      </c>
      <c r="M2721" s="1" t="s">
        <v>12341</v>
      </c>
      <c r="N2721" s="1" t="s">
        <v>12342</v>
      </c>
      <c r="T2721" s="1" t="s">
        <v>13049</v>
      </c>
      <c r="U2721" s="1" t="s">
        <v>241</v>
      </c>
      <c r="V2721" s="1" t="s">
        <v>6447</v>
      </c>
      <c r="Y2721" s="1" t="s">
        <v>1069</v>
      </c>
      <c r="Z2721" s="1" t="s">
        <v>7137</v>
      </c>
      <c r="AC2721" s="1">
        <v>31</v>
      </c>
      <c r="AD2721" s="1" t="s">
        <v>86</v>
      </c>
      <c r="AE2721" s="1" t="s">
        <v>8550</v>
      </c>
    </row>
    <row r="2722" spans="1:73" ht="13.5" customHeight="1">
      <c r="A2722" s="7" t="str">
        <f>HYPERLINK("http://kyu.snu.ac.kr/sdhj/index.jsp?type=hj/GK14611_00IM0001_098b.jpg","1738_수남면_098b")</f>
        <v>1738_수남면_098b</v>
      </c>
      <c r="B2722" s="2">
        <v>1738</v>
      </c>
      <c r="C2722" s="2" t="s">
        <v>13024</v>
      </c>
      <c r="D2722" s="2" t="s">
        <v>13025</v>
      </c>
      <c r="E2722" s="2">
        <v>2721</v>
      </c>
      <c r="F2722" s="1">
        <v>10</v>
      </c>
      <c r="G2722" s="1" t="s">
        <v>4320</v>
      </c>
      <c r="H2722" s="1" t="s">
        <v>6269</v>
      </c>
      <c r="I2722" s="1">
        <v>5</v>
      </c>
      <c r="L2722" s="1">
        <v>2</v>
      </c>
      <c r="M2722" s="1" t="s">
        <v>12343</v>
      </c>
      <c r="N2722" s="1" t="s">
        <v>12344</v>
      </c>
      <c r="T2722" s="1" t="s">
        <v>12719</v>
      </c>
      <c r="U2722" s="1" t="s">
        <v>390</v>
      </c>
      <c r="V2722" s="1" t="s">
        <v>6476</v>
      </c>
      <c r="W2722" s="1" t="s">
        <v>52</v>
      </c>
      <c r="X2722" s="1" t="s">
        <v>6724</v>
      </c>
      <c r="Y2722" s="1" t="s">
        <v>170</v>
      </c>
      <c r="Z2722" s="1" t="s">
        <v>6819</v>
      </c>
      <c r="AC2722" s="1">
        <v>65</v>
      </c>
      <c r="AD2722" s="1" t="s">
        <v>180</v>
      </c>
      <c r="AE2722" s="1" t="s">
        <v>8530</v>
      </c>
      <c r="AJ2722" s="1" t="s">
        <v>173</v>
      </c>
      <c r="AK2722" s="1" t="s">
        <v>8258</v>
      </c>
      <c r="AL2722" s="1" t="s">
        <v>55</v>
      </c>
      <c r="AM2722" s="1" t="s">
        <v>8766</v>
      </c>
      <c r="AT2722" s="1" t="s">
        <v>2438</v>
      </c>
      <c r="AU2722" s="1" t="s">
        <v>8882</v>
      </c>
      <c r="AV2722" s="1" t="s">
        <v>4540</v>
      </c>
      <c r="AW2722" s="1" t="s">
        <v>9110</v>
      </c>
      <c r="BG2722" s="1" t="s">
        <v>4541</v>
      </c>
      <c r="BH2722" s="1" t="s">
        <v>14052</v>
      </c>
      <c r="BI2722" s="1" t="s">
        <v>4377</v>
      </c>
      <c r="BJ2722" s="1" t="s">
        <v>9845</v>
      </c>
      <c r="BK2722" s="1" t="s">
        <v>81</v>
      </c>
      <c r="BL2722" s="1" t="s">
        <v>8866</v>
      </c>
      <c r="BM2722" s="1" t="s">
        <v>1098</v>
      </c>
      <c r="BN2722" s="1" t="s">
        <v>8360</v>
      </c>
      <c r="BO2722" s="1" t="s">
        <v>4542</v>
      </c>
      <c r="BP2722" s="1" t="s">
        <v>10527</v>
      </c>
      <c r="BQ2722" s="1" t="s">
        <v>4543</v>
      </c>
      <c r="BR2722" s="1" t="s">
        <v>11208</v>
      </c>
      <c r="BS2722" s="1" t="s">
        <v>50</v>
      </c>
      <c r="BT2722" s="1" t="s">
        <v>11050</v>
      </c>
    </row>
    <row r="2723" spans="1:73" ht="13.5" customHeight="1">
      <c r="A2723" s="7" t="str">
        <f>HYPERLINK("http://kyu.snu.ac.kr/sdhj/index.jsp?type=hj/GK14611_00IM0001_098b.jpg","1738_수남면_098b")</f>
        <v>1738_수남면_098b</v>
      </c>
      <c r="B2723" s="2">
        <v>1738</v>
      </c>
      <c r="C2723" s="2" t="s">
        <v>12786</v>
      </c>
      <c r="D2723" s="2" t="s">
        <v>12787</v>
      </c>
      <c r="E2723" s="2">
        <v>2722</v>
      </c>
      <c r="F2723" s="1">
        <v>10</v>
      </c>
      <c r="G2723" s="1" t="s">
        <v>4320</v>
      </c>
      <c r="H2723" s="1" t="s">
        <v>6269</v>
      </c>
      <c r="I2723" s="1">
        <v>5</v>
      </c>
      <c r="L2723" s="1">
        <v>2</v>
      </c>
      <c r="M2723" s="1" t="s">
        <v>12343</v>
      </c>
      <c r="N2723" s="1" t="s">
        <v>12344</v>
      </c>
      <c r="S2723" s="1" t="s">
        <v>83</v>
      </c>
      <c r="T2723" s="1" t="s">
        <v>6369</v>
      </c>
      <c r="U2723" s="1" t="s">
        <v>4544</v>
      </c>
      <c r="V2723" s="1" t="s">
        <v>6584</v>
      </c>
      <c r="W2723" s="1" t="s">
        <v>14053</v>
      </c>
      <c r="X2723" s="1" t="s">
        <v>6750</v>
      </c>
      <c r="Y2723" s="1" t="s">
        <v>14054</v>
      </c>
      <c r="Z2723" s="1" t="s">
        <v>7347</v>
      </c>
      <c r="AC2723" s="1">
        <v>44</v>
      </c>
      <c r="AD2723" s="1" t="s">
        <v>482</v>
      </c>
      <c r="AE2723" s="1" t="s">
        <v>8578</v>
      </c>
    </row>
    <row r="2724" spans="1:73" ht="13.5" customHeight="1">
      <c r="A2724" s="7" t="str">
        <f>HYPERLINK("http://kyu.snu.ac.kr/sdhj/index.jsp?type=hj/GK14611_00IM0001_098b.jpg","1738_수남면_098b")</f>
        <v>1738_수남면_098b</v>
      </c>
      <c r="B2724" s="2">
        <v>1738</v>
      </c>
      <c r="C2724" s="2" t="s">
        <v>12729</v>
      </c>
      <c r="D2724" s="2" t="s">
        <v>12730</v>
      </c>
      <c r="E2724" s="2">
        <v>2723</v>
      </c>
      <c r="F2724" s="1">
        <v>10</v>
      </c>
      <c r="G2724" s="1" t="s">
        <v>4320</v>
      </c>
      <c r="H2724" s="1" t="s">
        <v>6269</v>
      </c>
      <c r="I2724" s="1">
        <v>5</v>
      </c>
      <c r="L2724" s="1">
        <v>2</v>
      </c>
      <c r="M2724" s="1" t="s">
        <v>12343</v>
      </c>
      <c r="N2724" s="1" t="s">
        <v>12344</v>
      </c>
      <c r="S2724" s="1" t="s">
        <v>1042</v>
      </c>
      <c r="T2724" s="1" t="s">
        <v>6414</v>
      </c>
      <c r="AC2724" s="1">
        <v>13</v>
      </c>
      <c r="AD2724" s="1" t="s">
        <v>212</v>
      </c>
      <c r="AE2724" s="1" t="s">
        <v>8547</v>
      </c>
    </row>
    <row r="2725" spans="1:73" ht="13.5" customHeight="1">
      <c r="A2725" s="7" t="str">
        <f>HYPERLINK("http://kyu.snu.ac.kr/sdhj/index.jsp?type=hj/GK14611_00IM0001_098b.jpg","1738_수남면_098b")</f>
        <v>1738_수남면_098b</v>
      </c>
      <c r="B2725" s="2">
        <v>1738</v>
      </c>
      <c r="C2725" s="2" t="s">
        <v>12935</v>
      </c>
      <c r="D2725" s="2" t="s">
        <v>12936</v>
      </c>
      <c r="E2725" s="2">
        <v>2724</v>
      </c>
      <c r="F2725" s="1">
        <v>10</v>
      </c>
      <c r="G2725" s="1" t="s">
        <v>4320</v>
      </c>
      <c r="H2725" s="1" t="s">
        <v>6269</v>
      </c>
      <c r="I2725" s="1">
        <v>5</v>
      </c>
      <c r="L2725" s="1">
        <v>2</v>
      </c>
      <c r="M2725" s="1" t="s">
        <v>12343</v>
      </c>
      <c r="N2725" s="1" t="s">
        <v>12344</v>
      </c>
      <c r="T2725" s="1" t="s">
        <v>12788</v>
      </c>
      <c r="U2725" s="1" t="s">
        <v>181</v>
      </c>
      <c r="V2725" s="1" t="s">
        <v>6448</v>
      </c>
      <c r="Y2725" s="1" t="s">
        <v>4546</v>
      </c>
      <c r="Z2725" s="1" t="s">
        <v>7200</v>
      </c>
      <c r="AF2725" s="1" t="s">
        <v>531</v>
      </c>
      <c r="AG2725" s="1" t="s">
        <v>8592</v>
      </c>
    </row>
    <row r="2726" spans="1:73" ht="13.5" customHeight="1">
      <c r="A2726" s="7" t="str">
        <f>HYPERLINK("http://kyu.snu.ac.kr/sdhj/index.jsp?type=hj/GK14611_00IM0001_098b.jpg","1738_수남면_098b")</f>
        <v>1738_수남면_098b</v>
      </c>
      <c r="B2726" s="2">
        <v>1738</v>
      </c>
      <c r="C2726" s="2" t="s">
        <v>12722</v>
      </c>
      <c r="D2726" s="2" t="s">
        <v>12723</v>
      </c>
      <c r="E2726" s="2">
        <v>2725</v>
      </c>
      <c r="F2726" s="1">
        <v>10</v>
      </c>
      <c r="G2726" s="1" t="s">
        <v>4320</v>
      </c>
      <c r="H2726" s="1" t="s">
        <v>6269</v>
      </c>
      <c r="I2726" s="1">
        <v>5</v>
      </c>
      <c r="L2726" s="1">
        <v>3</v>
      </c>
      <c r="M2726" s="1" t="s">
        <v>12345</v>
      </c>
      <c r="N2726" s="1" t="s">
        <v>12346</v>
      </c>
      <c r="T2726" s="1" t="s">
        <v>13889</v>
      </c>
      <c r="U2726" s="1" t="s">
        <v>4547</v>
      </c>
      <c r="V2726" s="1" t="s">
        <v>6583</v>
      </c>
      <c r="W2726" s="1" t="s">
        <v>117</v>
      </c>
      <c r="X2726" s="1" t="s">
        <v>6743</v>
      </c>
      <c r="Y2726" s="1" t="s">
        <v>4548</v>
      </c>
      <c r="Z2726" s="1" t="s">
        <v>7346</v>
      </c>
      <c r="AC2726" s="1">
        <v>55</v>
      </c>
      <c r="AD2726" s="1" t="s">
        <v>201</v>
      </c>
      <c r="AE2726" s="1" t="s">
        <v>8542</v>
      </c>
      <c r="AJ2726" s="1" t="s">
        <v>17</v>
      </c>
      <c r="AK2726" s="1" t="s">
        <v>8760</v>
      </c>
      <c r="AL2726" s="1" t="s">
        <v>492</v>
      </c>
      <c r="AM2726" s="1" t="s">
        <v>8773</v>
      </c>
      <c r="AT2726" s="1" t="s">
        <v>44</v>
      </c>
      <c r="AU2726" s="1" t="s">
        <v>6520</v>
      </c>
      <c r="AV2726" s="1" t="s">
        <v>4549</v>
      </c>
      <c r="AW2726" s="1" t="s">
        <v>7036</v>
      </c>
      <c r="BG2726" s="1" t="s">
        <v>44</v>
      </c>
      <c r="BH2726" s="1" t="s">
        <v>6520</v>
      </c>
      <c r="BI2726" s="1" t="s">
        <v>4550</v>
      </c>
      <c r="BJ2726" s="1" t="s">
        <v>9849</v>
      </c>
      <c r="BK2726" s="1" t="s">
        <v>44</v>
      </c>
      <c r="BL2726" s="1" t="s">
        <v>6520</v>
      </c>
      <c r="BM2726" s="1" t="s">
        <v>4551</v>
      </c>
      <c r="BN2726" s="1" t="s">
        <v>10297</v>
      </c>
      <c r="BO2726" s="1" t="s">
        <v>44</v>
      </c>
      <c r="BP2726" s="1" t="s">
        <v>6520</v>
      </c>
      <c r="BQ2726" s="1" t="s">
        <v>4552</v>
      </c>
      <c r="BR2726" s="1" t="s">
        <v>11337</v>
      </c>
      <c r="BS2726" s="1" t="s">
        <v>372</v>
      </c>
      <c r="BT2726" s="1" t="s">
        <v>8664</v>
      </c>
    </row>
    <row r="2727" spans="1:73" ht="13.5" customHeight="1">
      <c r="A2727" s="7" t="str">
        <f>HYPERLINK("http://kyu.snu.ac.kr/sdhj/index.jsp?type=hj/GK14611_00IM0001_098b.jpg","1738_수남면_098b")</f>
        <v>1738_수남면_098b</v>
      </c>
      <c r="B2727" s="2">
        <v>1738</v>
      </c>
      <c r="C2727" s="2" t="s">
        <v>12870</v>
      </c>
      <c r="D2727" s="2" t="s">
        <v>12871</v>
      </c>
      <c r="E2727" s="2">
        <v>2726</v>
      </c>
      <c r="F2727" s="1">
        <v>10</v>
      </c>
      <c r="G2727" s="1" t="s">
        <v>4320</v>
      </c>
      <c r="H2727" s="1" t="s">
        <v>6269</v>
      </c>
      <c r="I2727" s="1">
        <v>5</v>
      </c>
      <c r="L2727" s="1">
        <v>3</v>
      </c>
      <c r="M2727" s="1" t="s">
        <v>12345</v>
      </c>
      <c r="N2727" s="1" t="s">
        <v>12346</v>
      </c>
      <c r="S2727" s="1" t="s">
        <v>51</v>
      </c>
      <c r="T2727" s="1" t="s">
        <v>6364</v>
      </c>
      <c r="W2727" s="1" t="s">
        <v>153</v>
      </c>
      <c r="X2727" s="1" t="s">
        <v>6765</v>
      </c>
      <c r="Y2727" s="1" t="s">
        <v>53</v>
      </c>
      <c r="Z2727" s="1" t="s">
        <v>6773</v>
      </c>
      <c r="AF2727" s="1" t="s">
        <v>128</v>
      </c>
      <c r="AG2727" s="1" t="s">
        <v>6421</v>
      </c>
    </row>
    <row r="2728" spans="1:73" ht="13.5" customHeight="1">
      <c r="A2728" s="7" t="str">
        <f>HYPERLINK("http://kyu.snu.ac.kr/sdhj/index.jsp?type=hj/GK14611_00IM0001_098b.jpg","1738_수남면_098b")</f>
        <v>1738_수남면_098b</v>
      </c>
      <c r="B2728" s="2">
        <v>1738</v>
      </c>
      <c r="C2728" s="2" t="s">
        <v>13539</v>
      </c>
      <c r="D2728" s="2" t="s">
        <v>13540</v>
      </c>
      <c r="E2728" s="2">
        <v>2727</v>
      </c>
      <c r="F2728" s="1">
        <v>10</v>
      </c>
      <c r="G2728" s="1" t="s">
        <v>4320</v>
      </c>
      <c r="H2728" s="1" t="s">
        <v>6269</v>
      </c>
      <c r="I2728" s="1">
        <v>5</v>
      </c>
      <c r="L2728" s="1">
        <v>3</v>
      </c>
      <c r="M2728" s="1" t="s">
        <v>12345</v>
      </c>
      <c r="N2728" s="1" t="s">
        <v>12346</v>
      </c>
      <c r="S2728" s="1" t="s">
        <v>60</v>
      </c>
      <c r="T2728" s="1" t="s">
        <v>6373</v>
      </c>
      <c r="AC2728" s="1">
        <v>17</v>
      </c>
      <c r="AD2728" s="1" t="s">
        <v>88</v>
      </c>
      <c r="AE2728" s="1" t="s">
        <v>8561</v>
      </c>
    </row>
    <row r="2729" spans="1:73" ht="13.5" customHeight="1">
      <c r="A2729" s="7" t="str">
        <f>HYPERLINK("http://kyu.snu.ac.kr/sdhj/index.jsp?type=hj/GK14611_00IM0001_098b.jpg","1738_수남면_098b")</f>
        <v>1738_수남면_098b</v>
      </c>
      <c r="B2729" s="2">
        <v>1738</v>
      </c>
      <c r="C2729" s="2" t="s">
        <v>13539</v>
      </c>
      <c r="D2729" s="2" t="s">
        <v>13540</v>
      </c>
      <c r="E2729" s="2">
        <v>2728</v>
      </c>
      <c r="F2729" s="1">
        <v>10</v>
      </c>
      <c r="G2729" s="1" t="s">
        <v>4320</v>
      </c>
      <c r="H2729" s="1" t="s">
        <v>6269</v>
      </c>
      <c r="I2729" s="1">
        <v>5</v>
      </c>
      <c r="L2729" s="1">
        <v>4</v>
      </c>
      <c r="M2729" s="1" t="s">
        <v>12347</v>
      </c>
      <c r="N2729" s="1" t="s">
        <v>12348</v>
      </c>
      <c r="T2729" s="1" t="s">
        <v>12719</v>
      </c>
      <c r="U2729" s="1" t="s">
        <v>159</v>
      </c>
      <c r="V2729" s="1" t="s">
        <v>6472</v>
      </c>
      <c r="W2729" s="1" t="s">
        <v>907</v>
      </c>
      <c r="X2729" s="1" t="s">
        <v>6749</v>
      </c>
      <c r="Y2729" s="1" t="s">
        <v>4553</v>
      </c>
      <c r="Z2729" s="1" t="s">
        <v>6745</v>
      </c>
      <c r="AC2729" s="1">
        <v>75</v>
      </c>
      <c r="AD2729" s="1" t="s">
        <v>603</v>
      </c>
      <c r="AE2729" s="1" t="s">
        <v>8551</v>
      </c>
      <c r="AJ2729" s="1" t="s">
        <v>17</v>
      </c>
      <c r="AK2729" s="1" t="s">
        <v>8760</v>
      </c>
      <c r="AL2729" s="1" t="s">
        <v>50</v>
      </c>
      <c r="AM2729" s="1" t="s">
        <v>11050</v>
      </c>
      <c r="AT2729" s="1" t="s">
        <v>81</v>
      </c>
      <c r="AU2729" s="1" t="s">
        <v>8866</v>
      </c>
      <c r="AV2729" s="1" t="s">
        <v>4137</v>
      </c>
      <c r="AW2729" s="1" t="s">
        <v>9115</v>
      </c>
      <c r="BG2729" s="1" t="s">
        <v>81</v>
      </c>
      <c r="BH2729" s="1" t="s">
        <v>8866</v>
      </c>
      <c r="BI2729" s="1" t="s">
        <v>4138</v>
      </c>
      <c r="BJ2729" s="1" t="s">
        <v>8498</v>
      </c>
      <c r="BM2729" s="1" t="s">
        <v>205</v>
      </c>
      <c r="BN2729" s="1" t="s">
        <v>7815</v>
      </c>
      <c r="BO2729" s="1" t="s">
        <v>81</v>
      </c>
      <c r="BP2729" s="1" t="s">
        <v>8866</v>
      </c>
      <c r="BQ2729" s="1" t="s">
        <v>6221</v>
      </c>
      <c r="BR2729" s="1" t="s">
        <v>10722</v>
      </c>
      <c r="BS2729" s="1" t="s">
        <v>207</v>
      </c>
      <c r="BT2729" s="1" t="s">
        <v>8740</v>
      </c>
    </row>
    <row r="2730" spans="1:73" ht="13.5" customHeight="1">
      <c r="A2730" s="7" t="str">
        <f>HYPERLINK("http://kyu.snu.ac.kr/sdhj/index.jsp?type=hj/GK14611_00IM0001_098b.jpg","1738_수남면_098b")</f>
        <v>1738_수남면_098b</v>
      </c>
      <c r="B2730" s="2">
        <v>1738</v>
      </c>
      <c r="C2730" s="2" t="s">
        <v>14055</v>
      </c>
      <c r="D2730" s="2" t="s">
        <v>14056</v>
      </c>
      <c r="E2730" s="2">
        <v>2729</v>
      </c>
      <c r="F2730" s="1">
        <v>10</v>
      </c>
      <c r="G2730" s="1" t="s">
        <v>4320</v>
      </c>
      <c r="H2730" s="1" t="s">
        <v>6269</v>
      </c>
      <c r="I2730" s="1">
        <v>5</v>
      </c>
      <c r="L2730" s="1">
        <v>4</v>
      </c>
      <c r="M2730" s="1" t="s">
        <v>12347</v>
      </c>
      <c r="N2730" s="1" t="s">
        <v>12348</v>
      </c>
      <c r="S2730" s="1" t="s">
        <v>51</v>
      </c>
      <c r="T2730" s="1" t="s">
        <v>6364</v>
      </c>
      <c r="W2730" s="1" t="s">
        <v>52</v>
      </c>
      <c r="X2730" s="1" t="s">
        <v>6724</v>
      </c>
      <c r="Y2730" s="1" t="s">
        <v>170</v>
      </c>
      <c r="Z2730" s="1" t="s">
        <v>6819</v>
      </c>
      <c r="AC2730" s="1">
        <v>75</v>
      </c>
      <c r="AD2730" s="1" t="s">
        <v>379</v>
      </c>
      <c r="AE2730" s="1" t="s">
        <v>8553</v>
      </c>
      <c r="AJ2730" s="1" t="s">
        <v>173</v>
      </c>
      <c r="AK2730" s="1" t="s">
        <v>8258</v>
      </c>
      <c r="AL2730" s="1" t="s">
        <v>55</v>
      </c>
      <c r="AM2730" s="1" t="s">
        <v>8766</v>
      </c>
      <c r="AT2730" s="1" t="s">
        <v>81</v>
      </c>
      <c r="AU2730" s="1" t="s">
        <v>8866</v>
      </c>
      <c r="AV2730" s="1" t="s">
        <v>4554</v>
      </c>
      <c r="AW2730" s="1" t="s">
        <v>9114</v>
      </c>
      <c r="BG2730" s="1" t="s">
        <v>81</v>
      </c>
      <c r="BH2730" s="1" t="s">
        <v>8866</v>
      </c>
      <c r="BI2730" s="1" t="s">
        <v>4555</v>
      </c>
      <c r="BJ2730" s="1" t="s">
        <v>9848</v>
      </c>
      <c r="BM2730" s="1" t="s">
        <v>4556</v>
      </c>
      <c r="BN2730" s="1" t="s">
        <v>10309</v>
      </c>
      <c r="BO2730" s="1" t="s">
        <v>81</v>
      </c>
      <c r="BP2730" s="1" t="s">
        <v>8866</v>
      </c>
      <c r="BQ2730" s="1" t="s">
        <v>4557</v>
      </c>
      <c r="BR2730" s="1" t="s">
        <v>10721</v>
      </c>
      <c r="BS2730" s="1" t="s">
        <v>4558</v>
      </c>
      <c r="BT2730" s="1" t="s">
        <v>11020</v>
      </c>
    </row>
    <row r="2731" spans="1:73" ht="13.5" customHeight="1">
      <c r="A2731" s="7" t="str">
        <f>HYPERLINK("http://kyu.snu.ac.kr/sdhj/index.jsp?type=hj/GK14611_00IM0001_098b.jpg","1738_수남면_098b")</f>
        <v>1738_수남면_098b</v>
      </c>
      <c r="B2731" s="2">
        <v>1738</v>
      </c>
      <c r="C2731" s="2" t="s">
        <v>14055</v>
      </c>
      <c r="D2731" s="2" t="s">
        <v>14056</v>
      </c>
      <c r="E2731" s="2">
        <v>2730</v>
      </c>
      <c r="F2731" s="1">
        <v>10</v>
      </c>
      <c r="G2731" s="1" t="s">
        <v>4320</v>
      </c>
      <c r="H2731" s="1" t="s">
        <v>6269</v>
      </c>
      <c r="I2731" s="1">
        <v>5</v>
      </c>
      <c r="L2731" s="1">
        <v>4</v>
      </c>
      <c r="M2731" s="1" t="s">
        <v>12347</v>
      </c>
      <c r="N2731" s="1" t="s">
        <v>12348</v>
      </c>
      <c r="S2731" s="1" t="s">
        <v>62</v>
      </c>
      <c r="T2731" s="1" t="s">
        <v>6363</v>
      </c>
      <c r="AF2731" s="1" t="s">
        <v>128</v>
      </c>
      <c r="AG2731" s="1" t="s">
        <v>6421</v>
      </c>
    </row>
    <row r="2732" spans="1:73" ht="13.5" customHeight="1">
      <c r="A2732" s="7" t="str">
        <f>HYPERLINK("http://kyu.snu.ac.kr/sdhj/index.jsp?type=hj/GK14611_00IM0001_098b.jpg","1738_수남면_098b")</f>
        <v>1738_수남면_098b</v>
      </c>
      <c r="B2732" s="2">
        <v>1738</v>
      </c>
      <c r="C2732" s="2" t="s">
        <v>12722</v>
      </c>
      <c r="D2732" s="2" t="s">
        <v>12723</v>
      </c>
      <c r="E2732" s="2">
        <v>2731</v>
      </c>
      <c r="F2732" s="1">
        <v>10</v>
      </c>
      <c r="G2732" s="1" t="s">
        <v>4320</v>
      </c>
      <c r="H2732" s="1" t="s">
        <v>6269</v>
      </c>
      <c r="I2732" s="1">
        <v>5</v>
      </c>
      <c r="L2732" s="1">
        <v>4</v>
      </c>
      <c r="M2732" s="1" t="s">
        <v>12347</v>
      </c>
      <c r="N2732" s="1" t="s">
        <v>12348</v>
      </c>
      <c r="T2732" s="1" t="s">
        <v>12788</v>
      </c>
      <c r="U2732" s="1" t="s">
        <v>14057</v>
      </c>
      <c r="V2732" s="1" t="s">
        <v>6582</v>
      </c>
      <c r="Y2732" s="1" t="s">
        <v>1977</v>
      </c>
      <c r="Z2732" s="1" t="s">
        <v>7345</v>
      </c>
      <c r="AC2732" s="1">
        <v>55</v>
      </c>
      <c r="AD2732" s="1" t="s">
        <v>328</v>
      </c>
      <c r="AE2732" s="1" t="s">
        <v>8554</v>
      </c>
      <c r="BU2732" s="1" t="s">
        <v>4559</v>
      </c>
    </row>
    <row r="2733" spans="1:73" ht="13.5" customHeight="1">
      <c r="A2733" s="7" t="str">
        <f>HYPERLINK("http://kyu.snu.ac.kr/sdhj/index.jsp?type=hj/GK14611_00IM0001_098b.jpg","1738_수남면_098b")</f>
        <v>1738_수남면_098b</v>
      </c>
      <c r="B2733" s="2">
        <v>1738</v>
      </c>
      <c r="C2733" s="2" t="s">
        <v>12722</v>
      </c>
      <c r="D2733" s="2" t="s">
        <v>12723</v>
      </c>
      <c r="E2733" s="2">
        <v>2732</v>
      </c>
      <c r="F2733" s="1">
        <v>10</v>
      </c>
      <c r="G2733" s="1" t="s">
        <v>4320</v>
      </c>
      <c r="H2733" s="1" t="s">
        <v>6269</v>
      </c>
      <c r="I2733" s="1">
        <v>5</v>
      </c>
      <c r="L2733" s="1">
        <v>4</v>
      </c>
      <c r="M2733" s="1" t="s">
        <v>12347</v>
      </c>
      <c r="N2733" s="1" t="s">
        <v>12348</v>
      </c>
      <c r="T2733" s="1" t="s">
        <v>12788</v>
      </c>
      <c r="U2733" s="1" t="s">
        <v>181</v>
      </c>
      <c r="V2733" s="1" t="s">
        <v>6448</v>
      </c>
      <c r="Y2733" s="1" t="s">
        <v>1100</v>
      </c>
      <c r="Z2733" s="1" t="s">
        <v>6974</v>
      </c>
      <c r="AC2733" s="1">
        <v>35</v>
      </c>
      <c r="AD2733" s="1" t="s">
        <v>138</v>
      </c>
      <c r="AE2733" s="1" t="s">
        <v>8546</v>
      </c>
      <c r="AF2733" s="1" t="s">
        <v>1928</v>
      </c>
      <c r="AG2733" s="1" t="s">
        <v>8625</v>
      </c>
      <c r="BB2733" s="1" t="s">
        <v>181</v>
      </c>
      <c r="BC2733" s="1" t="s">
        <v>6448</v>
      </c>
      <c r="BD2733" s="1" t="s">
        <v>4560</v>
      </c>
      <c r="BE2733" s="1" t="s">
        <v>14058</v>
      </c>
      <c r="BF2733" s="1" t="s">
        <v>11491</v>
      </c>
    </row>
    <row r="2734" spans="1:73" ht="13.5" customHeight="1">
      <c r="A2734" s="7" t="str">
        <f>HYPERLINK("http://kyu.snu.ac.kr/sdhj/index.jsp?type=hj/GK14611_00IM0001_098b.jpg","1738_수남면_098b")</f>
        <v>1738_수남면_098b</v>
      </c>
      <c r="B2734" s="2">
        <v>1738</v>
      </c>
      <c r="C2734" s="2" t="s">
        <v>12735</v>
      </c>
      <c r="D2734" s="2" t="s">
        <v>12736</v>
      </c>
      <c r="E2734" s="2">
        <v>2733</v>
      </c>
      <c r="F2734" s="1">
        <v>10</v>
      </c>
      <c r="G2734" s="1" t="s">
        <v>4320</v>
      </c>
      <c r="H2734" s="1" t="s">
        <v>6269</v>
      </c>
      <c r="I2734" s="1">
        <v>5</v>
      </c>
      <c r="L2734" s="1">
        <v>4</v>
      </c>
      <c r="M2734" s="1" t="s">
        <v>12347</v>
      </c>
      <c r="N2734" s="1" t="s">
        <v>12348</v>
      </c>
      <c r="T2734" s="1" t="s">
        <v>12788</v>
      </c>
      <c r="U2734" s="1" t="s">
        <v>181</v>
      </c>
      <c r="V2734" s="1" t="s">
        <v>6448</v>
      </c>
      <c r="Y2734" s="1" t="s">
        <v>4561</v>
      </c>
      <c r="Z2734" s="1" t="s">
        <v>7051</v>
      </c>
      <c r="AC2734" s="1">
        <v>25</v>
      </c>
      <c r="AD2734" s="1" t="s">
        <v>487</v>
      </c>
      <c r="AE2734" s="1" t="s">
        <v>8536</v>
      </c>
      <c r="AF2734" s="1" t="s">
        <v>531</v>
      </c>
      <c r="AG2734" s="1" t="s">
        <v>8592</v>
      </c>
      <c r="BC2734" s="1" t="s">
        <v>13153</v>
      </c>
      <c r="BE2734" s="1" t="s">
        <v>14058</v>
      </c>
      <c r="BF2734" s="1" t="s">
        <v>11492</v>
      </c>
    </row>
    <row r="2735" spans="1:73" ht="13.5" customHeight="1">
      <c r="A2735" s="7" t="str">
        <f>HYPERLINK("http://kyu.snu.ac.kr/sdhj/index.jsp?type=hj/GK14611_00IM0001_098b.jpg","1738_수남면_098b")</f>
        <v>1738_수남면_098b</v>
      </c>
      <c r="B2735" s="2">
        <v>1738</v>
      </c>
      <c r="C2735" s="2" t="s">
        <v>12735</v>
      </c>
      <c r="D2735" s="2" t="s">
        <v>12736</v>
      </c>
      <c r="E2735" s="2">
        <v>2734</v>
      </c>
      <c r="F2735" s="1">
        <v>10</v>
      </c>
      <c r="G2735" s="1" t="s">
        <v>4320</v>
      </c>
      <c r="H2735" s="1" t="s">
        <v>6269</v>
      </c>
      <c r="I2735" s="1">
        <v>5</v>
      </c>
      <c r="L2735" s="1">
        <v>4</v>
      </c>
      <c r="M2735" s="1" t="s">
        <v>12347</v>
      </c>
      <c r="N2735" s="1" t="s">
        <v>12348</v>
      </c>
      <c r="T2735" s="1" t="s">
        <v>12788</v>
      </c>
      <c r="U2735" s="1" t="s">
        <v>241</v>
      </c>
      <c r="V2735" s="1" t="s">
        <v>6447</v>
      </c>
      <c r="Y2735" s="1" t="s">
        <v>1441</v>
      </c>
      <c r="Z2735" s="1" t="s">
        <v>7344</v>
      </c>
      <c r="AC2735" s="1">
        <v>1</v>
      </c>
      <c r="AD2735" s="1" t="s">
        <v>108</v>
      </c>
      <c r="AE2735" s="1" t="s">
        <v>8540</v>
      </c>
      <c r="AF2735" s="1" t="s">
        <v>105</v>
      </c>
      <c r="AG2735" s="1" t="s">
        <v>8593</v>
      </c>
    </row>
    <row r="2736" spans="1:73" ht="13.5" customHeight="1">
      <c r="A2736" s="7" t="str">
        <f>HYPERLINK("http://kyu.snu.ac.kr/sdhj/index.jsp?type=hj/GK14611_00IM0001_098b.jpg","1738_수남면_098b")</f>
        <v>1738_수남면_098b</v>
      </c>
      <c r="B2736" s="2">
        <v>1738</v>
      </c>
      <c r="C2736" s="2" t="s">
        <v>12811</v>
      </c>
      <c r="D2736" s="2" t="s">
        <v>12812</v>
      </c>
      <c r="E2736" s="2">
        <v>2735</v>
      </c>
      <c r="F2736" s="1">
        <v>10</v>
      </c>
      <c r="G2736" s="1" t="s">
        <v>4320</v>
      </c>
      <c r="H2736" s="1" t="s">
        <v>6269</v>
      </c>
      <c r="I2736" s="1">
        <v>5</v>
      </c>
      <c r="L2736" s="1">
        <v>5</v>
      </c>
      <c r="M2736" s="1" t="s">
        <v>12349</v>
      </c>
      <c r="N2736" s="1" t="s">
        <v>12350</v>
      </c>
      <c r="T2736" s="1" t="s">
        <v>14059</v>
      </c>
      <c r="U2736" s="1" t="s">
        <v>79</v>
      </c>
      <c r="V2736" s="1" t="s">
        <v>6493</v>
      </c>
      <c r="W2736" s="1" t="s">
        <v>153</v>
      </c>
      <c r="X2736" s="1" t="s">
        <v>6765</v>
      </c>
      <c r="Y2736" s="1" t="s">
        <v>4562</v>
      </c>
      <c r="Z2736" s="1" t="s">
        <v>7343</v>
      </c>
      <c r="AC2736" s="1">
        <v>65</v>
      </c>
      <c r="AD2736" s="1" t="s">
        <v>130</v>
      </c>
      <c r="AE2736" s="1" t="s">
        <v>8580</v>
      </c>
      <c r="AJ2736" s="1" t="s">
        <v>17</v>
      </c>
      <c r="AK2736" s="1" t="s">
        <v>8760</v>
      </c>
      <c r="AL2736" s="1" t="s">
        <v>50</v>
      </c>
      <c r="AM2736" s="1" t="s">
        <v>11050</v>
      </c>
      <c r="AT2736" s="1" t="s">
        <v>81</v>
      </c>
      <c r="AU2736" s="1" t="s">
        <v>8866</v>
      </c>
      <c r="AV2736" s="1" t="s">
        <v>4563</v>
      </c>
      <c r="AW2736" s="1" t="s">
        <v>9113</v>
      </c>
      <c r="BG2736" s="1" t="s">
        <v>176</v>
      </c>
      <c r="BH2736" s="1" t="s">
        <v>9673</v>
      </c>
      <c r="BI2736" s="1" t="s">
        <v>177</v>
      </c>
      <c r="BJ2736" s="1" t="s">
        <v>9799</v>
      </c>
      <c r="BK2736" s="1" t="s">
        <v>4373</v>
      </c>
      <c r="BL2736" s="1" t="s">
        <v>10116</v>
      </c>
      <c r="BM2736" s="1" t="s">
        <v>4374</v>
      </c>
      <c r="BN2736" s="1" t="s">
        <v>10057</v>
      </c>
      <c r="BO2736" s="1" t="s">
        <v>81</v>
      </c>
      <c r="BP2736" s="1" t="s">
        <v>8866</v>
      </c>
      <c r="BQ2736" s="1" t="s">
        <v>4564</v>
      </c>
      <c r="BR2736" s="1" t="s">
        <v>10720</v>
      </c>
      <c r="BS2736" s="1" t="s">
        <v>55</v>
      </c>
      <c r="BT2736" s="1" t="s">
        <v>8766</v>
      </c>
    </row>
    <row r="2737" spans="1:72" ht="13.5" customHeight="1">
      <c r="A2737" s="7" t="str">
        <f>HYPERLINK("http://kyu.snu.ac.kr/sdhj/index.jsp?type=hj/GK14611_00IM0001_098b.jpg","1738_수남면_098b")</f>
        <v>1738_수남면_098b</v>
      </c>
      <c r="B2737" s="2">
        <v>1738</v>
      </c>
      <c r="C2737" s="2" t="s">
        <v>13020</v>
      </c>
      <c r="D2737" s="2" t="s">
        <v>13021</v>
      </c>
      <c r="E2737" s="2">
        <v>2736</v>
      </c>
      <c r="F2737" s="1">
        <v>10</v>
      </c>
      <c r="G2737" s="1" t="s">
        <v>4320</v>
      </c>
      <c r="H2737" s="1" t="s">
        <v>6269</v>
      </c>
      <c r="I2737" s="1">
        <v>5</v>
      </c>
      <c r="L2737" s="1">
        <v>5</v>
      </c>
      <c r="M2737" s="1" t="s">
        <v>12349</v>
      </c>
      <c r="N2737" s="1" t="s">
        <v>12350</v>
      </c>
      <c r="S2737" s="1" t="s">
        <v>51</v>
      </c>
      <c r="T2737" s="1" t="s">
        <v>6364</v>
      </c>
      <c r="W2737" s="1" t="s">
        <v>38</v>
      </c>
      <c r="X2737" s="1" t="s">
        <v>6711</v>
      </c>
      <c r="Y2737" s="1" t="s">
        <v>170</v>
      </c>
      <c r="Z2737" s="1" t="s">
        <v>6819</v>
      </c>
      <c r="AC2737" s="1">
        <v>51</v>
      </c>
      <c r="AD2737" s="1" t="s">
        <v>423</v>
      </c>
      <c r="AE2737" s="1" t="s">
        <v>6457</v>
      </c>
      <c r="AJ2737" s="1" t="s">
        <v>173</v>
      </c>
      <c r="AK2737" s="1" t="s">
        <v>8258</v>
      </c>
      <c r="AL2737" s="1" t="s">
        <v>41</v>
      </c>
      <c r="AM2737" s="1" t="s">
        <v>8676</v>
      </c>
      <c r="AT2737" s="1" t="s">
        <v>81</v>
      </c>
      <c r="AU2737" s="1" t="s">
        <v>8866</v>
      </c>
      <c r="AV2737" s="1" t="s">
        <v>3668</v>
      </c>
      <c r="AW2737" s="1" t="s">
        <v>9112</v>
      </c>
      <c r="BG2737" s="1" t="s">
        <v>2438</v>
      </c>
      <c r="BH2737" s="1" t="s">
        <v>8882</v>
      </c>
      <c r="BI2737" s="1" t="s">
        <v>14060</v>
      </c>
      <c r="BJ2737" s="1" t="s">
        <v>9847</v>
      </c>
      <c r="BK2737" s="1" t="s">
        <v>81</v>
      </c>
      <c r="BL2737" s="1" t="s">
        <v>8866</v>
      </c>
      <c r="BM2737" s="1" t="s">
        <v>4565</v>
      </c>
      <c r="BN2737" s="1" t="s">
        <v>10308</v>
      </c>
      <c r="BO2737" s="1" t="s">
        <v>81</v>
      </c>
      <c r="BP2737" s="1" t="s">
        <v>8866</v>
      </c>
      <c r="BQ2737" s="1" t="s">
        <v>4566</v>
      </c>
      <c r="BR2737" s="1" t="s">
        <v>11241</v>
      </c>
      <c r="BS2737" s="1" t="s">
        <v>50</v>
      </c>
      <c r="BT2737" s="1" t="s">
        <v>11050</v>
      </c>
    </row>
    <row r="2738" spans="1:72" ht="13.5" customHeight="1">
      <c r="A2738" s="7" t="str">
        <f>HYPERLINK("http://kyu.snu.ac.kr/sdhj/index.jsp?type=hj/GK14611_00IM0001_098b.jpg","1738_수남면_098b")</f>
        <v>1738_수남면_098b</v>
      </c>
      <c r="B2738" s="2">
        <v>1738</v>
      </c>
      <c r="C2738" s="2" t="s">
        <v>12745</v>
      </c>
      <c r="D2738" s="2" t="s">
        <v>12746</v>
      </c>
      <c r="E2738" s="2">
        <v>2737</v>
      </c>
      <c r="F2738" s="1">
        <v>10</v>
      </c>
      <c r="G2738" s="1" t="s">
        <v>4320</v>
      </c>
      <c r="H2738" s="1" t="s">
        <v>6269</v>
      </c>
      <c r="I2738" s="1">
        <v>5</v>
      </c>
      <c r="L2738" s="1">
        <v>5</v>
      </c>
      <c r="M2738" s="1" t="s">
        <v>12349</v>
      </c>
      <c r="N2738" s="1" t="s">
        <v>12350</v>
      </c>
      <c r="S2738" s="1" t="s">
        <v>83</v>
      </c>
      <c r="T2738" s="1" t="s">
        <v>6369</v>
      </c>
      <c r="Y2738" s="1" t="s">
        <v>1158</v>
      </c>
      <c r="Z2738" s="1" t="s">
        <v>7342</v>
      </c>
      <c r="AC2738" s="1">
        <v>17</v>
      </c>
      <c r="AD2738" s="1" t="s">
        <v>88</v>
      </c>
      <c r="AE2738" s="1" t="s">
        <v>8561</v>
      </c>
    </row>
    <row r="2739" spans="1:72" ht="13.5" customHeight="1">
      <c r="A2739" s="7" t="str">
        <f>HYPERLINK("http://kyu.snu.ac.kr/sdhj/index.jsp?type=hj/GK14611_00IM0001_098b.jpg","1738_수남면_098b")</f>
        <v>1738_수남면_098b</v>
      </c>
      <c r="B2739" s="2">
        <v>1738</v>
      </c>
      <c r="C2739" s="2" t="s">
        <v>13379</v>
      </c>
      <c r="D2739" s="2" t="s">
        <v>13380</v>
      </c>
      <c r="E2739" s="2">
        <v>2738</v>
      </c>
      <c r="F2739" s="1">
        <v>10</v>
      </c>
      <c r="G2739" s="1" t="s">
        <v>4320</v>
      </c>
      <c r="H2739" s="1" t="s">
        <v>6269</v>
      </c>
      <c r="I2739" s="1">
        <v>6</v>
      </c>
      <c r="J2739" s="1" t="s">
        <v>4566</v>
      </c>
      <c r="K2739" s="1" t="s">
        <v>11241</v>
      </c>
      <c r="L2739" s="1">
        <v>1</v>
      </c>
      <c r="M2739" s="1" t="s">
        <v>12351</v>
      </c>
      <c r="N2739" s="1" t="s">
        <v>12352</v>
      </c>
      <c r="T2739" s="1" t="s">
        <v>12694</v>
      </c>
      <c r="U2739" s="1" t="s">
        <v>159</v>
      </c>
      <c r="V2739" s="1" t="s">
        <v>6472</v>
      </c>
      <c r="W2739" s="1" t="s">
        <v>153</v>
      </c>
      <c r="X2739" s="1" t="s">
        <v>6765</v>
      </c>
      <c r="Y2739" s="1" t="s">
        <v>67</v>
      </c>
      <c r="Z2739" s="1" t="s">
        <v>7341</v>
      </c>
      <c r="AC2739" s="1">
        <v>63</v>
      </c>
      <c r="AD2739" s="1" t="s">
        <v>652</v>
      </c>
      <c r="AE2739" s="1" t="s">
        <v>8543</v>
      </c>
      <c r="AJ2739" s="1" t="s">
        <v>17</v>
      </c>
      <c r="AK2739" s="1" t="s">
        <v>8760</v>
      </c>
      <c r="AL2739" s="1" t="s">
        <v>50</v>
      </c>
      <c r="AM2739" s="1" t="s">
        <v>11050</v>
      </c>
      <c r="AT2739" s="1" t="s">
        <v>81</v>
      </c>
      <c r="AU2739" s="1" t="s">
        <v>8866</v>
      </c>
      <c r="AV2739" s="1" t="s">
        <v>3573</v>
      </c>
      <c r="AW2739" s="1" t="s">
        <v>6839</v>
      </c>
      <c r="BG2739" s="1" t="s">
        <v>176</v>
      </c>
      <c r="BH2739" s="1" t="s">
        <v>9673</v>
      </c>
      <c r="BI2739" s="1" t="s">
        <v>177</v>
      </c>
      <c r="BJ2739" s="1" t="s">
        <v>9799</v>
      </c>
      <c r="BK2739" s="1" t="s">
        <v>4373</v>
      </c>
      <c r="BL2739" s="1" t="s">
        <v>10116</v>
      </c>
      <c r="BM2739" s="1" t="s">
        <v>4374</v>
      </c>
      <c r="BN2739" s="1" t="s">
        <v>10057</v>
      </c>
      <c r="BO2739" s="1" t="s">
        <v>81</v>
      </c>
      <c r="BP2739" s="1" t="s">
        <v>8866</v>
      </c>
      <c r="BQ2739" s="1" t="s">
        <v>4375</v>
      </c>
      <c r="BR2739" s="1" t="s">
        <v>11431</v>
      </c>
      <c r="BS2739" s="1" t="s">
        <v>3175</v>
      </c>
      <c r="BT2739" s="1" t="s">
        <v>8782</v>
      </c>
    </row>
    <row r="2740" spans="1:72" ht="13.5" customHeight="1">
      <c r="A2740" s="7" t="str">
        <f>HYPERLINK("http://kyu.snu.ac.kr/sdhj/index.jsp?type=hj/GK14611_00IM0001_098b.jpg","1738_수남면_098b")</f>
        <v>1738_수남면_098b</v>
      </c>
      <c r="B2740" s="2">
        <v>1738</v>
      </c>
      <c r="C2740" s="2" t="s">
        <v>12700</v>
      </c>
      <c r="D2740" s="2" t="s">
        <v>12701</v>
      </c>
      <c r="E2740" s="2">
        <v>2739</v>
      </c>
      <c r="F2740" s="1">
        <v>10</v>
      </c>
      <c r="G2740" s="1" t="s">
        <v>4320</v>
      </c>
      <c r="H2740" s="1" t="s">
        <v>6269</v>
      </c>
      <c r="I2740" s="1">
        <v>6</v>
      </c>
      <c r="L2740" s="1">
        <v>1</v>
      </c>
      <c r="M2740" s="1" t="s">
        <v>12351</v>
      </c>
      <c r="N2740" s="1" t="s">
        <v>12352</v>
      </c>
      <c r="S2740" s="1" t="s">
        <v>51</v>
      </c>
      <c r="T2740" s="1" t="s">
        <v>6364</v>
      </c>
      <c r="W2740" s="1" t="s">
        <v>52</v>
      </c>
      <c r="X2740" s="1" t="s">
        <v>6724</v>
      </c>
      <c r="Y2740" s="1" t="s">
        <v>170</v>
      </c>
      <c r="Z2740" s="1" t="s">
        <v>6819</v>
      </c>
      <c r="AC2740" s="1">
        <v>55</v>
      </c>
      <c r="AD2740" s="1" t="s">
        <v>201</v>
      </c>
      <c r="AE2740" s="1" t="s">
        <v>8542</v>
      </c>
      <c r="AJ2740" s="1" t="s">
        <v>173</v>
      </c>
      <c r="AK2740" s="1" t="s">
        <v>8258</v>
      </c>
      <c r="AL2740" s="1" t="s">
        <v>55</v>
      </c>
      <c r="AM2740" s="1" t="s">
        <v>8766</v>
      </c>
      <c r="AT2740" s="1" t="s">
        <v>536</v>
      </c>
      <c r="AU2740" s="1" t="s">
        <v>8870</v>
      </c>
      <c r="AV2740" s="1" t="s">
        <v>4540</v>
      </c>
      <c r="AW2740" s="1" t="s">
        <v>9110</v>
      </c>
      <c r="BG2740" s="1" t="s">
        <v>81</v>
      </c>
      <c r="BH2740" s="1" t="s">
        <v>8866</v>
      </c>
      <c r="BI2740" s="1" t="s">
        <v>4377</v>
      </c>
      <c r="BJ2740" s="1" t="s">
        <v>9845</v>
      </c>
      <c r="BK2740" s="1" t="s">
        <v>4567</v>
      </c>
      <c r="BL2740" s="1" t="s">
        <v>14061</v>
      </c>
      <c r="BM2740" s="1" t="s">
        <v>1098</v>
      </c>
      <c r="BN2740" s="1" t="s">
        <v>8360</v>
      </c>
      <c r="BO2740" s="1" t="s">
        <v>536</v>
      </c>
      <c r="BP2740" s="1" t="s">
        <v>8870</v>
      </c>
      <c r="BQ2740" s="1" t="s">
        <v>4568</v>
      </c>
      <c r="BR2740" s="1" t="s">
        <v>11169</v>
      </c>
      <c r="BS2740" s="1" t="s">
        <v>50</v>
      </c>
      <c r="BT2740" s="1" t="s">
        <v>11050</v>
      </c>
    </row>
    <row r="2741" spans="1:72" ht="13.5" customHeight="1">
      <c r="A2741" s="7" t="str">
        <f>HYPERLINK("http://kyu.snu.ac.kr/sdhj/index.jsp?type=hj/GK14611_00IM0001_098b.jpg","1738_수남면_098b")</f>
        <v>1738_수남면_098b</v>
      </c>
      <c r="B2741" s="2">
        <v>1738</v>
      </c>
      <c r="C2741" s="2" t="s">
        <v>12703</v>
      </c>
      <c r="D2741" s="2" t="s">
        <v>12704</v>
      </c>
      <c r="E2741" s="2">
        <v>2740</v>
      </c>
      <c r="F2741" s="1">
        <v>10</v>
      </c>
      <c r="G2741" s="1" t="s">
        <v>4320</v>
      </c>
      <c r="H2741" s="1" t="s">
        <v>6269</v>
      </c>
      <c r="I2741" s="1">
        <v>6</v>
      </c>
      <c r="L2741" s="1">
        <v>1</v>
      </c>
      <c r="M2741" s="1" t="s">
        <v>12351</v>
      </c>
      <c r="N2741" s="1" t="s">
        <v>12352</v>
      </c>
      <c r="S2741" s="1" t="s">
        <v>83</v>
      </c>
      <c r="T2741" s="1" t="s">
        <v>6369</v>
      </c>
      <c r="U2741" s="1" t="s">
        <v>159</v>
      </c>
      <c r="V2741" s="1" t="s">
        <v>6472</v>
      </c>
      <c r="Y2741" s="1" t="s">
        <v>14062</v>
      </c>
      <c r="Z2741" s="1" t="s">
        <v>6736</v>
      </c>
      <c r="AG2741" s="1" t="s">
        <v>14063</v>
      </c>
    </row>
    <row r="2742" spans="1:72" ht="13.5" customHeight="1">
      <c r="A2742" s="7" t="str">
        <f>HYPERLINK("http://kyu.snu.ac.kr/sdhj/index.jsp?type=hj/GK14611_00IM0001_098b.jpg","1738_수남면_098b")</f>
        <v>1738_수남면_098b</v>
      </c>
      <c r="B2742" s="2">
        <v>1738</v>
      </c>
      <c r="C2742" s="2" t="s">
        <v>12700</v>
      </c>
      <c r="D2742" s="2" t="s">
        <v>12701</v>
      </c>
      <c r="E2742" s="2">
        <v>2741</v>
      </c>
      <c r="F2742" s="1">
        <v>10</v>
      </c>
      <c r="G2742" s="1" t="s">
        <v>4320</v>
      </c>
      <c r="H2742" s="1" t="s">
        <v>6269</v>
      </c>
      <c r="I2742" s="1">
        <v>6</v>
      </c>
      <c r="L2742" s="1">
        <v>1</v>
      </c>
      <c r="M2742" s="1" t="s">
        <v>12351</v>
      </c>
      <c r="N2742" s="1" t="s">
        <v>12352</v>
      </c>
      <c r="S2742" s="1" t="s">
        <v>475</v>
      </c>
      <c r="T2742" s="1" t="s">
        <v>6368</v>
      </c>
      <c r="W2742" s="1" t="s">
        <v>1078</v>
      </c>
      <c r="X2742" s="1" t="s">
        <v>6719</v>
      </c>
      <c r="Y2742" s="1" t="s">
        <v>170</v>
      </c>
      <c r="Z2742" s="1" t="s">
        <v>6819</v>
      </c>
      <c r="AF2742" s="1" t="s">
        <v>546</v>
      </c>
      <c r="AG2742" s="1" t="s">
        <v>8604</v>
      </c>
    </row>
    <row r="2743" spans="1:72" ht="13.5" customHeight="1">
      <c r="A2743" s="7" t="str">
        <f>HYPERLINK("http://kyu.snu.ac.kr/sdhj/index.jsp?type=hj/GK14611_00IM0001_098b.jpg","1738_수남면_098b")</f>
        <v>1738_수남면_098b</v>
      </c>
      <c r="B2743" s="2">
        <v>1738</v>
      </c>
      <c r="C2743" s="2" t="s">
        <v>12700</v>
      </c>
      <c r="D2743" s="2" t="s">
        <v>12701</v>
      </c>
      <c r="E2743" s="2">
        <v>2742</v>
      </c>
      <c r="F2743" s="1">
        <v>10</v>
      </c>
      <c r="G2743" s="1" t="s">
        <v>4320</v>
      </c>
      <c r="H2743" s="1" t="s">
        <v>6269</v>
      </c>
      <c r="I2743" s="1">
        <v>6</v>
      </c>
      <c r="L2743" s="1">
        <v>1</v>
      </c>
      <c r="M2743" s="1" t="s">
        <v>12351</v>
      </c>
      <c r="N2743" s="1" t="s">
        <v>12352</v>
      </c>
      <c r="S2743" s="1" t="s">
        <v>131</v>
      </c>
      <c r="T2743" s="1" t="s">
        <v>6366</v>
      </c>
      <c r="U2743" s="1" t="s">
        <v>159</v>
      </c>
      <c r="V2743" s="1" t="s">
        <v>6472</v>
      </c>
      <c r="Y2743" s="1" t="s">
        <v>882</v>
      </c>
      <c r="Z2743" s="1" t="s">
        <v>7340</v>
      </c>
      <c r="AC2743" s="1">
        <v>19</v>
      </c>
      <c r="AD2743" s="1" t="s">
        <v>275</v>
      </c>
      <c r="AE2743" s="1" t="s">
        <v>8558</v>
      </c>
    </row>
    <row r="2744" spans="1:72" ht="13.5" customHeight="1">
      <c r="A2744" s="7" t="str">
        <f>HYPERLINK("http://kyu.snu.ac.kr/sdhj/index.jsp?type=hj/GK14611_00IM0001_098b.jpg","1738_수남면_098b")</f>
        <v>1738_수남면_098b</v>
      </c>
      <c r="B2744" s="2">
        <v>1738</v>
      </c>
      <c r="C2744" s="2" t="s">
        <v>12700</v>
      </c>
      <c r="D2744" s="2" t="s">
        <v>12701</v>
      </c>
      <c r="E2744" s="2">
        <v>2743</v>
      </c>
      <c r="F2744" s="1">
        <v>10</v>
      </c>
      <c r="G2744" s="1" t="s">
        <v>4320</v>
      </c>
      <c r="H2744" s="1" t="s">
        <v>6269</v>
      </c>
      <c r="I2744" s="1">
        <v>6</v>
      </c>
      <c r="L2744" s="1">
        <v>1</v>
      </c>
      <c r="M2744" s="1" t="s">
        <v>12351</v>
      </c>
      <c r="N2744" s="1" t="s">
        <v>12352</v>
      </c>
      <c r="S2744" s="1" t="s">
        <v>475</v>
      </c>
      <c r="T2744" s="1" t="s">
        <v>6368</v>
      </c>
      <c r="W2744" s="1" t="s">
        <v>52</v>
      </c>
      <c r="X2744" s="1" t="s">
        <v>6724</v>
      </c>
      <c r="Y2744" s="1" t="s">
        <v>170</v>
      </c>
      <c r="Z2744" s="1" t="s">
        <v>6819</v>
      </c>
      <c r="AC2744" s="1">
        <v>25</v>
      </c>
      <c r="AD2744" s="1" t="s">
        <v>487</v>
      </c>
      <c r="AE2744" s="1" t="s">
        <v>8536</v>
      </c>
    </row>
    <row r="2745" spans="1:72" ht="13.5" customHeight="1">
      <c r="A2745" s="7" t="str">
        <f>HYPERLINK("http://kyu.snu.ac.kr/sdhj/index.jsp?type=hj/GK14611_00IM0001_098b.jpg","1738_수남면_098b")</f>
        <v>1738_수남면_098b</v>
      </c>
      <c r="B2745" s="2">
        <v>1738</v>
      </c>
      <c r="C2745" s="2" t="s">
        <v>12700</v>
      </c>
      <c r="D2745" s="2" t="s">
        <v>12701</v>
      </c>
      <c r="E2745" s="2">
        <v>2744</v>
      </c>
      <c r="F2745" s="1">
        <v>10</v>
      </c>
      <c r="G2745" s="1" t="s">
        <v>4320</v>
      </c>
      <c r="H2745" s="1" t="s">
        <v>6269</v>
      </c>
      <c r="I2745" s="1">
        <v>6</v>
      </c>
      <c r="L2745" s="1">
        <v>1</v>
      </c>
      <c r="M2745" s="1" t="s">
        <v>12351</v>
      </c>
      <c r="N2745" s="1" t="s">
        <v>12352</v>
      </c>
      <c r="T2745" s="1" t="s">
        <v>12937</v>
      </c>
      <c r="U2745" s="1" t="s">
        <v>1567</v>
      </c>
      <c r="V2745" s="1" t="s">
        <v>6546</v>
      </c>
      <c r="Y2745" s="1" t="s">
        <v>2626</v>
      </c>
      <c r="Z2745" s="1" t="s">
        <v>7339</v>
      </c>
      <c r="AF2745" s="1" t="s">
        <v>4570</v>
      </c>
      <c r="AG2745" s="1" t="s">
        <v>8624</v>
      </c>
    </row>
    <row r="2746" spans="1:72" ht="13.5" customHeight="1">
      <c r="A2746" s="7" t="str">
        <f>HYPERLINK("http://kyu.snu.ac.kr/sdhj/index.jsp?type=hj/GK14611_00IM0001_098b.jpg","1738_수남면_098b")</f>
        <v>1738_수남면_098b</v>
      </c>
      <c r="B2746" s="2">
        <v>1738</v>
      </c>
      <c r="C2746" s="2" t="s">
        <v>12700</v>
      </c>
      <c r="D2746" s="2" t="s">
        <v>12701</v>
      </c>
      <c r="E2746" s="2">
        <v>2745</v>
      </c>
      <c r="F2746" s="1">
        <v>10</v>
      </c>
      <c r="G2746" s="1" t="s">
        <v>4320</v>
      </c>
      <c r="H2746" s="1" t="s">
        <v>6269</v>
      </c>
      <c r="I2746" s="1">
        <v>6</v>
      </c>
      <c r="L2746" s="1">
        <v>1</v>
      </c>
      <c r="M2746" s="1" t="s">
        <v>12351</v>
      </c>
      <c r="N2746" s="1" t="s">
        <v>12352</v>
      </c>
      <c r="T2746" s="1" t="s">
        <v>12937</v>
      </c>
      <c r="U2746" s="1" t="s">
        <v>241</v>
      </c>
      <c r="V2746" s="1" t="s">
        <v>6447</v>
      </c>
      <c r="Y2746" s="1" t="s">
        <v>4571</v>
      </c>
      <c r="Z2746" s="1" t="s">
        <v>7338</v>
      </c>
      <c r="AF2746" s="1" t="s">
        <v>14064</v>
      </c>
      <c r="AG2746" s="1" t="s">
        <v>14065</v>
      </c>
      <c r="AH2746" s="1" t="s">
        <v>14066</v>
      </c>
      <c r="AI2746" s="1" t="s">
        <v>14067</v>
      </c>
    </row>
    <row r="2747" spans="1:72" ht="13.5" customHeight="1">
      <c r="A2747" s="7" t="str">
        <f>HYPERLINK("http://kyu.snu.ac.kr/sdhj/index.jsp?type=hj/GK14611_00IM0001_098b.jpg","1738_수남면_098b")</f>
        <v>1738_수남면_098b</v>
      </c>
      <c r="B2747" s="2">
        <v>1738</v>
      </c>
      <c r="C2747" s="2" t="s">
        <v>12700</v>
      </c>
      <c r="D2747" s="2" t="s">
        <v>12701</v>
      </c>
      <c r="E2747" s="2">
        <v>2746</v>
      </c>
      <c r="F2747" s="1">
        <v>10</v>
      </c>
      <c r="G2747" s="1" t="s">
        <v>4320</v>
      </c>
      <c r="H2747" s="1" t="s">
        <v>6269</v>
      </c>
      <c r="I2747" s="1">
        <v>6</v>
      </c>
      <c r="L2747" s="1">
        <v>1</v>
      </c>
      <c r="M2747" s="1" t="s">
        <v>12351</v>
      </c>
      <c r="N2747" s="1" t="s">
        <v>12352</v>
      </c>
      <c r="S2747" s="1" t="s">
        <v>14068</v>
      </c>
      <c r="T2747" s="1" t="s">
        <v>14069</v>
      </c>
      <c r="Y2747" s="1" t="s">
        <v>14070</v>
      </c>
      <c r="Z2747" s="1" t="s">
        <v>14071</v>
      </c>
      <c r="AF2747" s="1" t="s">
        <v>14072</v>
      </c>
      <c r="AG2747" s="1" t="s">
        <v>8592</v>
      </c>
    </row>
    <row r="2748" spans="1:72" ht="13.5" customHeight="1">
      <c r="A2748" s="7" t="str">
        <f>HYPERLINK("http://kyu.snu.ac.kr/sdhj/index.jsp?type=hj/GK14611_00IM0001_098b.jpg","1738_수남면_098b")</f>
        <v>1738_수남면_098b</v>
      </c>
      <c r="B2748" s="2">
        <v>1738</v>
      </c>
      <c r="C2748" s="2" t="s">
        <v>12700</v>
      </c>
      <c r="D2748" s="2" t="s">
        <v>12701</v>
      </c>
      <c r="E2748" s="2">
        <v>2747</v>
      </c>
      <c r="F2748" s="1">
        <v>10</v>
      </c>
      <c r="G2748" s="1" t="s">
        <v>4320</v>
      </c>
      <c r="H2748" s="1" t="s">
        <v>6269</v>
      </c>
      <c r="I2748" s="1">
        <v>6</v>
      </c>
      <c r="L2748" s="1">
        <v>2</v>
      </c>
      <c r="M2748" s="1" t="s">
        <v>12353</v>
      </c>
      <c r="N2748" s="1" t="s">
        <v>12354</v>
      </c>
      <c r="T2748" s="1" t="s">
        <v>13396</v>
      </c>
      <c r="U2748" s="1" t="s">
        <v>159</v>
      </c>
      <c r="V2748" s="1" t="s">
        <v>6472</v>
      </c>
      <c r="W2748" s="1" t="s">
        <v>153</v>
      </c>
      <c r="X2748" s="1" t="s">
        <v>6765</v>
      </c>
      <c r="Y2748" s="1" t="s">
        <v>4572</v>
      </c>
      <c r="Z2748" s="1" t="s">
        <v>7337</v>
      </c>
      <c r="AC2748" s="1">
        <v>60</v>
      </c>
      <c r="AD2748" s="1" t="s">
        <v>40</v>
      </c>
      <c r="AE2748" s="1" t="s">
        <v>8541</v>
      </c>
      <c r="AJ2748" s="1" t="s">
        <v>17</v>
      </c>
      <c r="AK2748" s="1" t="s">
        <v>8760</v>
      </c>
      <c r="AL2748" s="1" t="s">
        <v>50</v>
      </c>
      <c r="AM2748" s="1" t="s">
        <v>11050</v>
      </c>
      <c r="AT2748" s="1" t="s">
        <v>81</v>
      </c>
      <c r="AU2748" s="1" t="s">
        <v>8866</v>
      </c>
      <c r="AV2748" s="1" t="s">
        <v>4573</v>
      </c>
      <c r="AW2748" s="1" t="s">
        <v>7527</v>
      </c>
      <c r="BG2748" s="1" t="s">
        <v>81</v>
      </c>
      <c r="BH2748" s="1" t="s">
        <v>8866</v>
      </c>
      <c r="BI2748" s="1" t="s">
        <v>175</v>
      </c>
      <c r="BJ2748" s="1" t="s">
        <v>9103</v>
      </c>
      <c r="BK2748" s="1" t="s">
        <v>176</v>
      </c>
      <c r="BL2748" s="1" t="s">
        <v>9673</v>
      </c>
      <c r="BM2748" s="1" t="s">
        <v>177</v>
      </c>
      <c r="BN2748" s="1" t="s">
        <v>9799</v>
      </c>
      <c r="BO2748" s="1" t="s">
        <v>81</v>
      </c>
      <c r="BP2748" s="1" t="s">
        <v>8866</v>
      </c>
      <c r="BQ2748" s="1" t="s">
        <v>4574</v>
      </c>
      <c r="BR2748" s="1" t="s">
        <v>11260</v>
      </c>
      <c r="BS2748" s="1" t="s">
        <v>365</v>
      </c>
      <c r="BT2748" s="1" t="s">
        <v>8671</v>
      </c>
    </row>
    <row r="2749" spans="1:72" ht="13.5" customHeight="1">
      <c r="A2749" s="7" t="str">
        <f>HYPERLINK("http://kyu.snu.ac.kr/sdhj/index.jsp?type=hj/GK14611_00IM0001_098b.jpg","1738_수남면_098b")</f>
        <v>1738_수남면_098b</v>
      </c>
      <c r="B2749" s="2">
        <v>1738</v>
      </c>
      <c r="C2749" s="2" t="s">
        <v>12782</v>
      </c>
      <c r="D2749" s="2" t="s">
        <v>12783</v>
      </c>
      <c r="E2749" s="2">
        <v>2748</v>
      </c>
      <c r="F2749" s="1">
        <v>10</v>
      </c>
      <c r="G2749" s="1" t="s">
        <v>4320</v>
      </c>
      <c r="H2749" s="1" t="s">
        <v>6269</v>
      </c>
      <c r="I2749" s="1">
        <v>6</v>
      </c>
      <c r="L2749" s="1">
        <v>2</v>
      </c>
      <c r="M2749" s="1" t="s">
        <v>12353</v>
      </c>
      <c r="N2749" s="1" t="s">
        <v>12354</v>
      </c>
      <c r="S2749" s="1" t="s">
        <v>51</v>
      </c>
      <c r="T2749" s="1" t="s">
        <v>6364</v>
      </c>
      <c r="W2749" s="1" t="s">
        <v>38</v>
      </c>
      <c r="X2749" s="1" t="s">
        <v>6711</v>
      </c>
      <c r="Y2749" s="1" t="s">
        <v>170</v>
      </c>
      <c r="Z2749" s="1" t="s">
        <v>6819</v>
      </c>
      <c r="AC2749" s="1">
        <v>57</v>
      </c>
      <c r="AD2749" s="1" t="s">
        <v>54</v>
      </c>
      <c r="AE2749" s="1" t="s">
        <v>8570</v>
      </c>
      <c r="AJ2749" s="1" t="s">
        <v>173</v>
      </c>
      <c r="AK2749" s="1" t="s">
        <v>8258</v>
      </c>
      <c r="AL2749" s="1" t="s">
        <v>41</v>
      </c>
      <c r="AM2749" s="1" t="s">
        <v>8676</v>
      </c>
      <c r="AT2749" s="1" t="s">
        <v>81</v>
      </c>
      <c r="AU2749" s="1" t="s">
        <v>8866</v>
      </c>
      <c r="AV2749" s="1" t="s">
        <v>344</v>
      </c>
      <c r="AW2749" s="1" t="s">
        <v>8477</v>
      </c>
      <c r="BG2749" s="1" t="s">
        <v>81</v>
      </c>
      <c r="BH2749" s="1" t="s">
        <v>8866</v>
      </c>
      <c r="BI2749" s="1" t="s">
        <v>6256</v>
      </c>
      <c r="BJ2749" s="1" t="s">
        <v>9846</v>
      </c>
      <c r="BK2749" s="1" t="s">
        <v>81</v>
      </c>
      <c r="BL2749" s="1" t="s">
        <v>8866</v>
      </c>
      <c r="BM2749" s="1" t="s">
        <v>4575</v>
      </c>
      <c r="BN2749" s="1" t="s">
        <v>9033</v>
      </c>
      <c r="BO2749" s="1" t="s">
        <v>81</v>
      </c>
      <c r="BP2749" s="1" t="s">
        <v>8866</v>
      </c>
      <c r="BQ2749" s="1" t="s">
        <v>4576</v>
      </c>
      <c r="BR2749" s="1" t="s">
        <v>11340</v>
      </c>
      <c r="BS2749" s="1" t="s">
        <v>372</v>
      </c>
      <c r="BT2749" s="1" t="s">
        <v>8664</v>
      </c>
    </row>
    <row r="2750" spans="1:72" ht="13.5" customHeight="1">
      <c r="A2750" s="7" t="str">
        <f>HYPERLINK("http://kyu.snu.ac.kr/sdhj/index.jsp?type=hj/GK14611_00IM0001_099a.jpg","1738_수남면_099a")</f>
        <v>1738_수남면_099a</v>
      </c>
      <c r="B2750" s="2">
        <v>1738</v>
      </c>
      <c r="C2750" s="2" t="s">
        <v>12729</v>
      </c>
      <c r="D2750" s="2" t="s">
        <v>12730</v>
      </c>
      <c r="E2750" s="2">
        <v>2749</v>
      </c>
      <c r="F2750" s="1">
        <v>10</v>
      </c>
      <c r="G2750" s="1" t="s">
        <v>4320</v>
      </c>
      <c r="H2750" s="1" t="s">
        <v>6269</v>
      </c>
      <c r="I2750" s="1">
        <v>6</v>
      </c>
      <c r="L2750" s="1">
        <v>2</v>
      </c>
      <c r="M2750" s="1" t="s">
        <v>12353</v>
      </c>
      <c r="N2750" s="1" t="s">
        <v>12354</v>
      </c>
      <c r="S2750" s="1" t="s">
        <v>62</v>
      </c>
      <c r="T2750" s="1" t="s">
        <v>6363</v>
      </c>
      <c r="AF2750" s="1" t="s">
        <v>87</v>
      </c>
      <c r="AG2750" s="1" t="s">
        <v>8597</v>
      </c>
    </row>
    <row r="2751" spans="1:72" ht="13.5" customHeight="1">
      <c r="A2751" s="7" t="str">
        <f>HYPERLINK("http://kyu.snu.ac.kr/sdhj/index.jsp?type=hj/GK14611_00IM0001_099a.jpg","1738_수남면_099a")</f>
        <v>1738_수남면_099a</v>
      </c>
      <c r="B2751" s="2">
        <v>1738</v>
      </c>
      <c r="C2751" s="2" t="s">
        <v>12782</v>
      </c>
      <c r="D2751" s="2" t="s">
        <v>12783</v>
      </c>
      <c r="E2751" s="2">
        <v>2750</v>
      </c>
      <c r="F2751" s="1">
        <v>10</v>
      </c>
      <c r="G2751" s="1" t="s">
        <v>4320</v>
      </c>
      <c r="H2751" s="1" t="s">
        <v>6269</v>
      </c>
      <c r="I2751" s="1">
        <v>6</v>
      </c>
      <c r="L2751" s="1">
        <v>2</v>
      </c>
      <c r="M2751" s="1" t="s">
        <v>12353</v>
      </c>
      <c r="N2751" s="1" t="s">
        <v>12354</v>
      </c>
      <c r="S2751" s="1" t="s">
        <v>62</v>
      </c>
      <c r="T2751" s="1" t="s">
        <v>6363</v>
      </c>
      <c r="AC2751" s="1">
        <v>18</v>
      </c>
      <c r="AD2751" s="1" t="s">
        <v>558</v>
      </c>
      <c r="AE2751" s="1" t="s">
        <v>8559</v>
      </c>
    </row>
    <row r="2752" spans="1:72" ht="13.5" customHeight="1">
      <c r="A2752" s="7" t="str">
        <f>HYPERLINK("http://kyu.snu.ac.kr/sdhj/index.jsp?type=hj/GK14611_00IM0001_099a.jpg","1738_수남면_099a")</f>
        <v>1738_수남면_099a</v>
      </c>
      <c r="B2752" s="2">
        <v>1738</v>
      </c>
      <c r="C2752" s="2" t="s">
        <v>12782</v>
      </c>
      <c r="D2752" s="2" t="s">
        <v>12783</v>
      </c>
      <c r="E2752" s="2">
        <v>2751</v>
      </c>
      <c r="F2752" s="1">
        <v>10</v>
      </c>
      <c r="G2752" s="1" t="s">
        <v>4320</v>
      </c>
      <c r="H2752" s="1" t="s">
        <v>6269</v>
      </c>
      <c r="I2752" s="1">
        <v>6</v>
      </c>
      <c r="L2752" s="1">
        <v>2</v>
      </c>
      <c r="M2752" s="1" t="s">
        <v>12353</v>
      </c>
      <c r="N2752" s="1" t="s">
        <v>12354</v>
      </c>
      <c r="S2752" s="1" t="s">
        <v>131</v>
      </c>
      <c r="T2752" s="1" t="s">
        <v>6366</v>
      </c>
      <c r="Y2752" s="1" t="s">
        <v>2818</v>
      </c>
      <c r="Z2752" s="1" t="s">
        <v>7336</v>
      </c>
      <c r="AC2752" s="1">
        <v>15</v>
      </c>
      <c r="AD2752" s="1" t="s">
        <v>379</v>
      </c>
      <c r="AE2752" s="1" t="s">
        <v>8553</v>
      </c>
    </row>
    <row r="2753" spans="1:72" ht="13.5" customHeight="1">
      <c r="A2753" s="7" t="str">
        <f>HYPERLINK("http://kyu.snu.ac.kr/sdhj/index.jsp?type=hj/GK14611_00IM0001_099a.jpg","1738_수남면_099a")</f>
        <v>1738_수남면_099a</v>
      </c>
      <c r="B2753" s="2">
        <v>1738</v>
      </c>
      <c r="C2753" s="2" t="s">
        <v>12782</v>
      </c>
      <c r="D2753" s="2" t="s">
        <v>12783</v>
      </c>
      <c r="E2753" s="2">
        <v>2752</v>
      </c>
      <c r="F2753" s="1">
        <v>10</v>
      </c>
      <c r="G2753" s="1" t="s">
        <v>4320</v>
      </c>
      <c r="H2753" s="1" t="s">
        <v>6269</v>
      </c>
      <c r="I2753" s="1">
        <v>6</v>
      </c>
      <c r="L2753" s="1">
        <v>2</v>
      </c>
      <c r="M2753" s="1" t="s">
        <v>12353</v>
      </c>
      <c r="N2753" s="1" t="s">
        <v>12354</v>
      </c>
      <c r="S2753" s="1" t="s">
        <v>62</v>
      </c>
      <c r="T2753" s="1" t="s">
        <v>6363</v>
      </c>
      <c r="AC2753" s="1">
        <v>9</v>
      </c>
      <c r="AD2753" s="1" t="s">
        <v>171</v>
      </c>
      <c r="AE2753" s="1" t="s">
        <v>8560</v>
      </c>
    </row>
    <row r="2754" spans="1:72" ht="13.5" customHeight="1">
      <c r="A2754" s="7" t="str">
        <f>HYPERLINK("http://kyu.snu.ac.kr/sdhj/index.jsp?type=hj/GK14611_00IM0001_099a.jpg","1738_수남면_099a")</f>
        <v>1738_수남면_099a</v>
      </c>
      <c r="B2754" s="2">
        <v>1738</v>
      </c>
      <c r="C2754" s="2" t="s">
        <v>12782</v>
      </c>
      <c r="D2754" s="2" t="s">
        <v>12783</v>
      </c>
      <c r="E2754" s="2">
        <v>2753</v>
      </c>
      <c r="F2754" s="1">
        <v>10</v>
      </c>
      <c r="G2754" s="1" t="s">
        <v>4320</v>
      </c>
      <c r="H2754" s="1" t="s">
        <v>6269</v>
      </c>
      <c r="I2754" s="1">
        <v>6</v>
      </c>
      <c r="L2754" s="1">
        <v>2</v>
      </c>
      <c r="M2754" s="1" t="s">
        <v>12353</v>
      </c>
      <c r="N2754" s="1" t="s">
        <v>12354</v>
      </c>
      <c r="T2754" s="1" t="s">
        <v>13397</v>
      </c>
      <c r="U2754" s="1" t="s">
        <v>792</v>
      </c>
      <c r="V2754" s="1" t="s">
        <v>6474</v>
      </c>
      <c r="Y2754" s="1" t="s">
        <v>2022</v>
      </c>
      <c r="Z2754" s="1" t="s">
        <v>7335</v>
      </c>
      <c r="AC2754" s="1">
        <v>26</v>
      </c>
      <c r="AD2754" s="1" t="s">
        <v>341</v>
      </c>
      <c r="AE2754" s="1" t="s">
        <v>8548</v>
      </c>
      <c r="AF2754" s="1" t="s">
        <v>4449</v>
      </c>
      <c r="AG2754" s="1" t="s">
        <v>8614</v>
      </c>
    </row>
    <row r="2755" spans="1:72" ht="13.5" customHeight="1">
      <c r="A2755" s="7" t="str">
        <f>HYPERLINK("http://kyu.snu.ac.kr/sdhj/index.jsp?type=hj/GK14611_00IM0001_099a.jpg","1738_수남면_099a")</f>
        <v>1738_수남면_099a</v>
      </c>
      <c r="B2755" s="2">
        <v>1738</v>
      </c>
      <c r="C2755" s="2" t="s">
        <v>13327</v>
      </c>
      <c r="D2755" s="2" t="s">
        <v>13328</v>
      </c>
      <c r="E2755" s="2">
        <v>2754</v>
      </c>
      <c r="F2755" s="1">
        <v>10</v>
      </c>
      <c r="G2755" s="1" t="s">
        <v>4320</v>
      </c>
      <c r="H2755" s="1" t="s">
        <v>6269</v>
      </c>
      <c r="I2755" s="1">
        <v>6</v>
      </c>
      <c r="L2755" s="1">
        <v>2</v>
      </c>
      <c r="M2755" s="1" t="s">
        <v>12353</v>
      </c>
      <c r="N2755" s="1" t="s">
        <v>12354</v>
      </c>
      <c r="T2755" s="1" t="s">
        <v>13397</v>
      </c>
      <c r="U2755" s="1" t="s">
        <v>792</v>
      </c>
      <c r="V2755" s="1" t="s">
        <v>6474</v>
      </c>
      <c r="Y2755" s="1" t="s">
        <v>4577</v>
      </c>
      <c r="Z2755" s="1" t="s">
        <v>7334</v>
      </c>
      <c r="AC2755" s="1">
        <v>30</v>
      </c>
      <c r="AD2755" s="1" t="s">
        <v>312</v>
      </c>
      <c r="AE2755" s="1" t="s">
        <v>8552</v>
      </c>
    </row>
    <row r="2756" spans="1:72" ht="13.5" customHeight="1">
      <c r="A2756" s="7" t="str">
        <f>HYPERLINK("http://kyu.snu.ac.kr/sdhj/index.jsp?type=hj/GK14611_00IM0001_099a.jpg","1738_수남면_099a")</f>
        <v>1738_수남면_099a</v>
      </c>
      <c r="B2756" s="2">
        <v>1738</v>
      </c>
      <c r="C2756" s="2" t="s">
        <v>12928</v>
      </c>
      <c r="D2756" s="2" t="s">
        <v>12929</v>
      </c>
      <c r="E2756" s="2">
        <v>2755</v>
      </c>
      <c r="F2756" s="1">
        <v>10</v>
      </c>
      <c r="G2756" s="1" t="s">
        <v>4320</v>
      </c>
      <c r="H2756" s="1" t="s">
        <v>6269</v>
      </c>
      <c r="I2756" s="1">
        <v>6</v>
      </c>
      <c r="L2756" s="1">
        <v>2</v>
      </c>
      <c r="M2756" s="1" t="s">
        <v>12353</v>
      </c>
      <c r="N2756" s="1" t="s">
        <v>12354</v>
      </c>
      <c r="S2756" s="1" t="s">
        <v>761</v>
      </c>
      <c r="T2756" s="1" t="s">
        <v>6365</v>
      </c>
      <c r="U2756" s="1" t="s">
        <v>381</v>
      </c>
      <c r="V2756" s="1" t="s">
        <v>6470</v>
      </c>
      <c r="Y2756" s="1" t="s">
        <v>4578</v>
      </c>
      <c r="Z2756" s="1" t="s">
        <v>7333</v>
      </c>
      <c r="AC2756" s="1">
        <v>46</v>
      </c>
      <c r="AD2756" s="1" t="s">
        <v>299</v>
      </c>
      <c r="AE2756" s="1" t="s">
        <v>8556</v>
      </c>
    </row>
    <row r="2757" spans="1:72" ht="13.5" customHeight="1">
      <c r="A2757" s="7" t="str">
        <f>HYPERLINK("http://kyu.snu.ac.kr/sdhj/index.jsp?type=hj/GK14611_00IM0001_099a.jpg","1738_수남면_099a")</f>
        <v>1738_수남면_099a</v>
      </c>
      <c r="B2757" s="2">
        <v>1738</v>
      </c>
      <c r="C2757" s="2" t="s">
        <v>12727</v>
      </c>
      <c r="D2757" s="2" t="s">
        <v>12728</v>
      </c>
      <c r="E2757" s="2">
        <v>2756</v>
      </c>
      <c r="F2757" s="1">
        <v>10</v>
      </c>
      <c r="G2757" s="1" t="s">
        <v>4320</v>
      </c>
      <c r="H2757" s="1" t="s">
        <v>6269</v>
      </c>
      <c r="I2757" s="1">
        <v>6</v>
      </c>
      <c r="L2757" s="1">
        <v>2</v>
      </c>
      <c r="M2757" s="1" t="s">
        <v>12353</v>
      </c>
      <c r="N2757" s="1" t="s">
        <v>12354</v>
      </c>
      <c r="T2757" s="1" t="s">
        <v>13397</v>
      </c>
      <c r="U2757" s="1" t="s">
        <v>181</v>
      </c>
      <c r="V2757" s="1" t="s">
        <v>6448</v>
      </c>
      <c r="Y2757" s="1" t="s">
        <v>791</v>
      </c>
      <c r="Z2757" s="1" t="s">
        <v>11584</v>
      </c>
      <c r="AC2757" s="1">
        <v>15</v>
      </c>
      <c r="AD2757" s="1" t="s">
        <v>379</v>
      </c>
      <c r="AE2757" s="1" t="s">
        <v>8553</v>
      </c>
      <c r="BB2757" s="1" t="s">
        <v>181</v>
      </c>
      <c r="BC2757" s="1" t="s">
        <v>6448</v>
      </c>
      <c r="BD2757" s="1" t="s">
        <v>4577</v>
      </c>
      <c r="BE2757" s="1" t="s">
        <v>7334</v>
      </c>
      <c r="BF2757" s="1" t="s">
        <v>11491</v>
      </c>
    </row>
    <row r="2758" spans="1:72" ht="13.5" customHeight="1">
      <c r="A2758" s="7" t="str">
        <f>HYPERLINK("http://kyu.snu.ac.kr/sdhj/index.jsp?type=hj/GK14611_00IM0001_099a.jpg","1738_수남면_099a")</f>
        <v>1738_수남면_099a</v>
      </c>
      <c r="B2758" s="2">
        <v>1738</v>
      </c>
      <c r="C2758" s="2" t="s">
        <v>12735</v>
      </c>
      <c r="D2758" s="2" t="s">
        <v>12736</v>
      </c>
      <c r="E2758" s="2">
        <v>2757</v>
      </c>
      <c r="F2758" s="1">
        <v>10</v>
      </c>
      <c r="G2758" s="1" t="s">
        <v>4320</v>
      </c>
      <c r="H2758" s="1" t="s">
        <v>6269</v>
      </c>
      <c r="I2758" s="1">
        <v>6</v>
      </c>
      <c r="L2758" s="1">
        <v>2</v>
      </c>
      <c r="M2758" s="1" t="s">
        <v>12353</v>
      </c>
      <c r="N2758" s="1" t="s">
        <v>12354</v>
      </c>
      <c r="T2758" s="1" t="s">
        <v>13397</v>
      </c>
      <c r="U2758" s="1" t="s">
        <v>181</v>
      </c>
      <c r="V2758" s="1" t="s">
        <v>6448</v>
      </c>
      <c r="Y2758" s="1" t="s">
        <v>941</v>
      </c>
      <c r="Z2758" s="1" t="s">
        <v>11590</v>
      </c>
      <c r="AC2758" s="1">
        <v>2</v>
      </c>
      <c r="AD2758" s="1" t="s">
        <v>104</v>
      </c>
      <c r="AE2758" s="1" t="s">
        <v>8576</v>
      </c>
      <c r="AF2758" s="1" t="s">
        <v>105</v>
      </c>
      <c r="AG2758" s="1" t="s">
        <v>8593</v>
      </c>
      <c r="BB2758" s="1" t="s">
        <v>239</v>
      </c>
      <c r="BC2758" s="1" t="s">
        <v>6489</v>
      </c>
      <c r="BF2758" s="1" t="s">
        <v>11492</v>
      </c>
    </row>
    <row r="2759" spans="1:72" ht="13.5" customHeight="1">
      <c r="A2759" s="7" t="str">
        <f>HYPERLINK("http://kyu.snu.ac.kr/sdhj/index.jsp?type=hj/GK14611_00IM0001_099a.jpg","1738_수남면_099a")</f>
        <v>1738_수남면_099a</v>
      </c>
      <c r="B2759" s="2">
        <v>1738</v>
      </c>
      <c r="C2759" s="2" t="s">
        <v>12735</v>
      </c>
      <c r="D2759" s="2" t="s">
        <v>12736</v>
      </c>
      <c r="E2759" s="2">
        <v>2758</v>
      </c>
      <c r="F2759" s="1">
        <v>10</v>
      </c>
      <c r="G2759" s="1" t="s">
        <v>4320</v>
      </c>
      <c r="H2759" s="1" t="s">
        <v>6269</v>
      </c>
      <c r="I2759" s="1">
        <v>6</v>
      </c>
      <c r="L2759" s="1">
        <v>3</v>
      </c>
      <c r="M2759" s="1" t="s">
        <v>12355</v>
      </c>
      <c r="N2759" s="1" t="s">
        <v>12356</v>
      </c>
      <c r="Q2759" s="1" t="s">
        <v>4579</v>
      </c>
      <c r="R2759" s="1" t="s">
        <v>11769</v>
      </c>
      <c r="T2759" s="1" t="s">
        <v>13396</v>
      </c>
      <c r="U2759" s="1" t="s">
        <v>159</v>
      </c>
      <c r="V2759" s="1" t="s">
        <v>6472</v>
      </c>
      <c r="W2759" s="1" t="s">
        <v>153</v>
      </c>
      <c r="X2759" s="1" t="s">
        <v>14073</v>
      </c>
      <c r="Y2759" s="1" t="s">
        <v>4580</v>
      </c>
      <c r="Z2759" s="1" t="s">
        <v>7332</v>
      </c>
      <c r="AC2759" s="1">
        <v>46</v>
      </c>
      <c r="AD2759" s="1" t="s">
        <v>299</v>
      </c>
      <c r="AE2759" s="1" t="s">
        <v>8556</v>
      </c>
      <c r="AJ2759" s="1" t="s">
        <v>17</v>
      </c>
      <c r="AK2759" s="1" t="s">
        <v>8760</v>
      </c>
      <c r="AL2759" s="1" t="s">
        <v>50</v>
      </c>
      <c r="AM2759" s="1" t="s">
        <v>11050</v>
      </c>
      <c r="AT2759" s="1" t="s">
        <v>159</v>
      </c>
      <c r="AU2759" s="1" t="s">
        <v>6472</v>
      </c>
      <c r="AV2759" s="1" t="s">
        <v>174</v>
      </c>
      <c r="AW2759" s="1" t="s">
        <v>7331</v>
      </c>
      <c r="BI2759" s="1" t="s">
        <v>175</v>
      </c>
      <c r="BJ2759" s="1" t="s">
        <v>9103</v>
      </c>
      <c r="BK2759" s="1" t="s">
        <v>176</v>
      </c>
      <c r="BL2759" s="1" t="s">
        <v>9673</v>
      </c>
      <c r="BM2759" s="1" t="s">
        <v>177</v>
      </c>
      <c r="BN2759" s="1" t="s">
        <v>9799</v>
      </c>
      <c r="BO2759" s="1" t="s">
        <v>4581</v>
      </c>
      <c r="BP2759" s="1" t="s">
        <v>10526</v>
      </c>
      <c r="BQ2759" s="1" t="s">
        <v>179</v>
      </c>
      <c r="BR2759" s="1" t="s">
        <v>10719</v>
      </c>
      <c r="BS2759" s="1" t="s">
        <v>126</v>
      </c>
      <c r="BT2759" s="1" t="s">
        <v>8691</v>
      </c>
    </row>
    <row r="2760" spans="1:72" ht="13.5" customHeight="1">
      <c r="A2760" s="7" t="str">
        <f>HYPERLINK("http://kyu.snu.ac.kr/sdhj/index.jsp?type=hj/GK14611_00IM0001_099a.jpg","1738_수남면_099a")</f>
        <v>1738_수남면_099a</v>
      </c>
      <c r="B2760" s="2">
        <v>1738</v>
      </c>
      <c r="C2760" s="2" t="s">
        <v>12729</v>
      </c>
      <c r="D2760" s="2" t="s">
        <v>12730</v>
      </c>
      <c r="E2760" s="2">
        <v>2759</v>
      </c>
      <c r="F2760" s="1">
        <v>10</v>
      </c>
      <c r="G2760" s="1" t="s">
        <v>4320</v>
      </c>
      <c r="H2760" s="1" t="s">
        <v>6269</v>
      </c>
      <c r="I2760" s="1">
        <v>6</v>
      </c>
      <c r="L2760" s="1">
        <v>3</v>
      </c>
      <c r="M2760" s="1" t="s">
        <v>12355</v>
      </c>
      <c r="N2760" s="1" t="s">
        <v>12356</v>
      </c>
      <c r="S2760" s="1" t="s">
        <v>385</v>
      </c>
      <c r="T2760" s="1" t="s">
        <v>385</v>
      </c>
      <c r="U2760" s="1" t="s">
        <v>159</v>
      </c>
      <c r="V2760" s="1" t="s">
        <v>6472</v>
      </c>
      <c r="Y2760" s="1" t="s">
        <v>174</v>
      </c>
      <c r="Z2760" s="1" t="s">
        <v>7331</v>
      </c>
      <c r="AC2760" s="1">
        <v>67</v>
      </c>
      <c r="AD2760" s="1" t="s">
        <v>392</v>
      </c>
      <c r="AE2760" s="1" t="s">
        <v>8532</v>
      </c>
    </row>
    <row r="2761" spans="1:72" ht="13.5" customHeight="1">
      <c r="A2761" s="7" t="str">
        <f>HYPERLINK("http://kyu.snu.ac.kr/sdhj/index.jsp?type=hj/GK14611_00IM0001_099a.jpg","1738_수남면_099a")</f>
        <v>1738_수남면_099a</v>
      </c>
      <c r="B2761" s="2">
        <v>1738</v>
      </c>
      <c r="C2761" s="2" t="s">
        <v>12782</v>
      </c>
      <c r="D2761" s="2" t="s">
        <v>12783</v>
      </c>
      <c r="E2761" s="2">
        <v>2760</v>
      </c>
      <c r="F2761" s="1">
        <v>10</v>
      </c>
      <c r="G2761" s="1" t="s">
        <v>4320</v>
      </c>
      <c r="H2761" s="1" t="s">
        <v>6269</v>
      </c>
      <c r="I2761" s="1">
        <v>6</v>
      </c>
      <c r="L2761" s="1">
        <v>3</v>
      </c>
      <c r="M2761" s="1" t="s">
        <v>12355</v>
      </c>
      <c r="N2761" s="1" t="s">
        <v>12356</v>
      </c>
      <c r="S2761" s="1" t="s">
        <v>51</v>
      </c>
      <c r="T2761" s="1" t="s">
        <v>6364</v>
      </c>
      <c r="W2761" s="1" t="s">
        <v>153</v>
      </c>
      <c r="X2761" s="1" t="s">
        <v>6765</v>
      </c>
      <c r="Y2761" s="1" t="s">
        <v>170</v>
      </c>
      <c r="Z2761" s="1" t="s">
        <v>6819</v>
      </c>
      <c r="AC2761" s="1">
        <v>37</v>
      </c>
      <c r="AD2761" s="1" t="s">
        <v>189</v>
      </c>
      <c r="AE2761" s="1" t="s">
        <v>8533</v>
      </c>
      <c r="AJ2761" s="1" t="s">
        <v>173</v>
      </c>
      <c r="AK2761" s="1" t="s">
        <v>8258</v>
      </c>
      <c r="AL2761" s="1" t="s">
        <v>384</v>
      </c>
      <c r="AM2761" s="1" t="s">
        <v>8721</v>
      </c>
      <c r="AT2761" s="1" t="s">
        <v>81</v>
      </c>
      <c r="AU2761" s="1" t="s">
        <v>8866</v>
      </c>
      <c r="AV2761" s="1" t="s">
        <v>162</v>
      </c>
      <c r="AW2761" s="1" t="s">
        <v>9111</v>
      </c>
      <c r="BG2761" s="1" t="s">
        <v>81</v>
      </c>
      <c r="BH2761" s="1" t="s">
        <v>8866</v>
      </c>
      <c r="BI2761" s="1" t="s">
        <v>885</v>
      </c>
      <c r="BJ2761" s="1" t="s">
        <v>8388</v>
      </c>
      <c r="BK2761" s="1" t="s">
        <v>81</v>
      </c>
      <c r="BL2761" s="1" t="s">
        <v>8866</v>
      </c>
      <c r="BM2761" s="1" t="s">
        <v>4582</v>
      </c>
      <c r="BN2761" s="1" t="s">
        <v>10307</v>
      </c>
      <c r="BO2761" s="1" t="s">
        <v>48</v>
      </c>
      <c r="BP2761" s="1" t="s">
        <v>6678</v>
      </c>
      <c r="BQ2761" s="1" t="s">
        <v>4583</v>
      </c>
      <c r="BR2761" s="1" t="s">
        <v>10718</v>
      </c>
      <c r="BS2761" s="1" t="s">
        <v>41</v>
      </c>
      <c r="BT2761" s="1" t="s">
        <v>8676</v>
      </c>
    </row>
    <row r="2762" spans="1:72" ht="13.5" customHeight="1">
      <c r="A2762" s="7" t="str">
        <f>HYPERLINK("http://kyu.snu.ac.kr/sdhj/index.jsp?type=hj/GK14611_00IM0001_099a.jpg","1738_수남면_099a")</f>
        <v>1738_수남면_099a</v>
      </c>
      <c r="B2762" s="2">
        <v>1738</v>
      </c>
      <c r="C2762" s="2" t="s">
        <v>13104</v>
      </c>
      <c r="D2762" s="2" t="s">
        <v>13105</v>
      </c>
      <c r="E2762" s="2">
        <v>2761</v>
      </c>
      <c r="F2762" s="1">
        <v>10</v>
      </c>
      <c r="G2762" s="1" t="s">
        <v>4320</v>
      </c>
      <c r="H2762" s="1" t="s">
        <v>6269</v>
      </c>
      <c r="I2762" s="1">
        <v>6</v>
      </c>
      <c r="L2762" s="1">
        <v>3</v>
      </c>
      <c r="M2762" s="1" t="s">
        <v>12355</v>
      </c>
      <c r="N2762" s="1" t="s">
        <v>12356</v>
      </c>
      <c r="S2762" s="1" t="s">
        <v>152</v>
      </c>
      <c r="T2762" s="1" t="s">
        <v>6372</v>
      </c>
      <c r="W2762" s="1" t="s">
        <v>490</v>
      </c>
      <c r="X2762" s="1" t="s">
        <v>6730</v>
      </c>
      <c r="Y2762" s="1" t="s">
        <v>170</v>
      </c>
      <c r="Z2762" s="1" t="s">
        <v>6819</v>
      </c>
      <c r="AC2762" s="1">
        <v>66</v>
      </c>
      <c r="AD2762" s="1" t="s">
        <v>130</v>
      </c>
      <c r="AE2762" s="1" t="s">
        <v>8580</v>
      </c>
    </row>
    <row r="2763" spans="1:72" ht="13.5" customHeight="1">
      <c r="A2763" s="7" t="str">
        <f>HYPERLINK("http://kyu.snu.ac.kr/sdhj/index.jsp?type=hj/GK14611_00IM0001_099a.jpg","1738_수남면_099a")</f>
        <v>1738_수남면_099a</v>
      </c>
      <c r="B2763" s="2">
        <v>1738</v>
      </c>
      <c r="C2763" s="2" t="s">
        <v>12782</v>
      </c>
      <c r="D2763" s="2" t="s">
        <v>12783</v>
      </c>
      <c r="E2763" s="2">
        <v>2762</v>
      </c>
      <c r="F2763" s="1">
        <v>10</v>
      </c>
      <c r="G2763" s="1" t="s">
        <v>4320</v>
      </c>
      <c r="H2763" s="1" t="s">
        <v>6269</v>
      </c>
      <c r="I2763" s="1">
        <v>6</v>
      </c>
      <c r="L2763" s="1">
        <v>3</v>
      </c>
      <c r="M2763" s="1" t="s">
        <v>12355</v>
      </c>
      <c r="N2763" s="1" t="s">
        <v>12356</v>
      </c>
      <c r="S2763" s="1" t="s">
        <v>62</v>
      </c>
      <c r="T2763" s="1" t="s">
        <v>6363</v>
      </c>
      <c r="AF2763" s="1" t="s">
        <v>128</v>
      </c>
      <c r="AG2763" s="1" t="s">
        <v>6421</v>
      </c>
    </row>
    <row r="2764" spans="1:72" ht="13.5" customHeight="1">
      <c r="A2764" s="7" t="str">
        <f>HYPERLINK("http://kyu.snu.ac.kr/sdhj/index.jsp?type=hj/GK14611_00IM0001_099a.jpg","1738_수남면_099a")</f>
        <v>1738_수남면_099a</v>
      </c>
      <c r="B2764" s="2">
        <v>1738</v>
      </c>
      <c r="C2764" s="2" t="s">
        <v>12782</v>
      </c>
      <c r="D2764" s="2" t="s">
        <v>12783</v>
      </c>
      <c r="E2764" s="2">
        <v>2763</v>
      </c>
      <c r="F2764" s="1">
        <v>10</v>
      </c>
      <c r="G2764" s="1" t="s">
        <v>4320</v>
      </c>
      <c r="H2764" s="1" t="s">
        <v>6269</v>
      </c>
      <c r="I2764" s="1">
        <v>6</v>
      </c>
      <c r="L2764" s="1">
        <v>3</v>
      </c>
      <c r="M2764" s="1" t="s">
        <v>12355</v>
      </c>
      <c r="N2764" s="1" t="s">
        <v>12356</v>
      </c>
      <c r="S2764" s="1" t="s">
        <v>62</v>
      </c>
      <c r="T2764" s="1" t="s">
        <v>6363</v>
      </c>
      <c r="AC2764" s="1">
        <v>2</v>
      </c>
      <c r="AD2764" s="1" t="s">
        <v>104</v>
      </c>
      <c r="AE2764" s="1" t="s">
        <v>8576</v>
      </c>
      <c r="AF2764" s="1" t="s">
        <v>105</v>
      </c>
      <c r="AG2764" s="1" t="s">
        <v>8593</v>
      </c>
    </row>
    <row r="2765" spans="1:72" ht="13.5" customHeight="1">
      <c r="A2765" s="7" t="str">
        <f>HYPERLINK("http://kyu.snu.ac.kr/sdhj/index.jsp?type=hj/GK14611_00IM0001_099a.jpg","1738_수남면_099a")</f>
        <v>1738_수남면_099a</v>
      </c>
      <c r="B2765" s="2">
        <v>1738</v>
      </c>
      <c r="C2765" s="2" t="s">
        <v>12782</v>
      </c>
      <c r="D2765" s="2" t="s">
        <v>12783</v>
      </c>
      <c r="E2765" s="2">
        <v>2764</v>
      </c>
      <c r="F2765" s="1">
        <v>10</v>
      </c>
      <c r="G2765" s="1" t="s">
        <v>4320</v>
      </c>
      <c r="H2765" s="1" t="s">
        <v>6269</v>
      </c>
      <c r="I2765" s="1">
        <v>6</v>
      </c>
      <c r="L2765" s="1">
        <v>3</v>
      </c>
      <c r="M2765" s="1" t="s">
        <v>12355</v>
      </c>
      <c r="N2765" s="1" t="s">
        <v>12356</v>
      </c>
      <c r="T2765" s="1" t="s">
        <v>13397</v>
      </c>
      <c r="U2765" s="1" t="s">
        <v>3419</v>
      </c>
      <c r="V2765" s="1" t="s">
        <v>6581</v>
      </c>
      <c r="Y2765" s="1" t="s">
        <v>4584</v>
      </c>
      <c r="Z2765" s="1" t="s">
        <v>7176</v>
      </c>
      <c r="AC2765" s="1">
        <v>45</v>
      </c>
      <c r="AF2765" s="1" t="s">
        <v>546</v>
      </c>
      <c r="AG2765" s="1" t="s">
        <v>8604</v>
      </c>
    </row>
    <row r="2766" spans="1:72" ht="13.5" customHeight="1">
      <c r="A2766" s="7" t="str">
        <f>HYPERLINK("http://kyu.snu.ac.kr/sdhj/index.jsp?type=hj/GK14611_00IM0001_099a.jpg","1738_수남면_099a")</f>
        <v>1738_수남면_099a</v>
      </c>
      <c r="B2766" s="2">
        <v>1738</v>
      </c>
      <c r="C2766" s="2" t="s">
        <v>12782</v>
      </c>
      <c r="D2766" s="2" t="s">
        <v>12783</v>
      </c>
      <c r="E2766" s="2">
        <v>2765</v>
      </c>
      <c r="F2766" s="1">
        <v>10</v>
      </c>
      <c r="G2766" s="1" t="s">
        <v>4320</v>
      </c>
      <c r="H2766" s="1" t="s">
        <v>6269</v>
      </c>
      <c r="I2766" s="1">
        <v>6</v>
      </c>
      <c r="L2766" s="1">
        <v>3</v>
      </c>
      <c r="M2766" s="1" t="s">
        <v>12355</v>
      </c>
      <c r="N2766" s="1" t="s">
        <v>12356</v>
      </c>
      <c r="T2766" s="1" t="s">
        <v>13397</v>
      </c>
      <c r="U2766" s="1" t="s">
        <v>792</v>
      </c>
      <c r="V2766" s="1" t="s">
        <v>6474</v>
      </c>
      <c r="Y2766" s="1" t="s">
        <v>6146</v>
      </c>
      <c r="Z2766" s="1" t="s">
        <v>7286</v>
      </c>
      <c r="AC2766" s="1">
        <v>24</v>
      </c>
      <c r="AD2766" s="1" t="s">
        <v>61</v>
      </c>
      <c r="AE2766" s="1" t="s">
        <v>8568</v>
      </c>
      <c r="AF2766" s="1" t="s">
        <v>531</v>
      </c>
      <c r="AG2766" s="1" t="s">
        <v>8592</v>
      </c>
    </row>
    <row r="2767" spans="1:72" ht="13.5" customHeight="1">
      <c r="A2767" s="7" t="str">
        <f>HYPERLINK("http://kyu.snu.ac.kr/sdhj/index.jsp?type=hj/GK14611_00IM0001_099a.jpg","1738_수남면_099a")</f>
        <v>1738_수남면_099a</v>
      </c>
      <c r="B2767" s="2">
        <v>1738</v>
      </c>
      <c r="C2767" s="2" t="s">
        <v>12928</v>
      </c>
      <c r="D2767" s="2" t="s">
        <v>12929</v>
      </c>
      <c r="E2767" s="2">
        <v>2766</v>
      </c>
      <c r="F2767" s="1">
        <v>10</v>
      </c>
      <c r="G2767" s="1" t="s">
        <v>4320</v>
      </c>
      <c r="H2767" s="1" t="s">
        <v>6269</v>
      </c>
      <c r="I2767" s="1">
        <v>6</v>
      </c>
      <c r="L2767" s="1">
        <v>3</v>
      </c>
      <c r="M2767" s="1" t="s">
        <v>12355</v>
      </c>
      <c r="N2767" s="1" t="s">
        <v>12356</v>
      </c>
      <c r="T2767" s="1" t="s">
        <v>13397</v>
      </c>
      <c r="U2767" s="1" t="s">
        <v>682</v>
      </c>
      <c r="V2767" s="1" t="s">
        <v>6475</v>
      </c>
      <c r="Y2767" s="1" t="s">
        <v>4585</v>
      </c>
      <c r="Z2767" s="1" t="s">
        <v>7330</v>
      </c>
      <c r="AC2767" s="1">
        <v>27</v>
      </c>
      <c r="AD2767" s="1" t="s">
        <v>88</v>
      </c>
      <c r="AE2767" s="1" t="s">
        <v>8561</v>
      </c>
      <c r="AF2767" s="1" t="s">
        <v>822</v>
      </c>
      <c r="AG2767" s="1" t="s">
        <v>8598</v>
      </c>
    </row>
    <row r="2768" spans="1:72" ht="13.5" customHeight="1">
      <c r="A2768" s="7" t="str">
        <f>HYPERLINK("http://kyu.snu.ac.kr/sdhj/index.jsp?type=hj/GK14611_00IM0001_099a.jpg","1738_수남면_099a")</f>
        <v>1738_수남면_099a</v>
      </c>
      <c r="B2768" s="2">
        <v>1738</v>
      </c>
      <c r="C2768" s="2" t="s">
        <v>12837</v>
      </c>
      <c r="D2768" s="2" t="s">
        <v>12838</v>
      </c>
      <c r="E2768" s="2">
        <v>2767</v>
      </c>
      <c r="F2768" s="1">
        <v>10</v>
      </c>
      <c r="G2768" s="1" t="s">
        <v>4320</v>
      </c>
      <c r="H2768" s="1" t="s">
        <v>6269</v>
      </c>
      <c r="I2768" s="1">
        <v>6</v>
      </c>
      <c r="L2768" s="1">
        <v>4</v>
      </c>
      <c r="M2768" s="1" t="s">
        <v>12357</v>
      </c>
      <c r="N2768" s="1" t="s">
        <v>11241</v>
      </c>
      <c r="T2768" s="1" t="s">
        <v>13247</v>
      </c>
      <c r="U2768" s="1" t="s">
        <v>79</v>
      </c>
      <c r="V2768" s="1" t="s">
        <v>6493</v>
      </c>
      <c r="W2768" s="1" t="s">
        <v>153</v>
      </c>
      <c r="X2768" s="1" t="s">
        <v>6765</v>
      </c>
      <c r="Y2768" s="1" t="s">
        <v>3963</v>
      </c>
      <c r="Z2768" s="1" t="s">
        <v>7329</v>
      </c>
      <c r="AC2768" s="1">
        <v>51</v>
      </c>
      <c r="AD2768" s="1" t="s">
        <v>77</v>
      </c>
      <c r="AE2768" s="1" t="s">
        <v>8410</v>
      </c>
      <c r="AJ2768" s="1" t="s">
        <v>17</v>
      </c>
      <c r="AK2768" s="1" t="s">
        <v>8760</v>
      </c>
      <c r="AL2768" s="1" t="s">
        <v>50</v>
      </c>
      <c r="AM2768" s="1" t="s">
        <v>11050</v>
      </c>
      <c r="AT2768" s="1" t="s">
        <v>81</v>
      </c>
      <c r="AU2768" s="1" t="s">
        <v>8866</v>
      </c>
      <c r="AV2768" s="1" t="s">
        <v>784</v>
      </c>
      <c r="AW2768" s="1" t="s">
        <v>9070</v>
      </c>
      <c r="BG2768" s="1" t="s">
        <v>4586</v>
      </c>
      <c r="BH2768" s="1" t="s">
        <v>11454</v>
      </c>
      <c r="BI2768" s="1" t="s">
        <v>4587</v>
      </c>
      <c r="BJ2768" s="1" t="s">
        <v>9094</v>
      </c>
      <c r="BK2768" s="1" t="s">
        <v>176</v>
      </c>
      <c r="BL2768" s="1" t="s">
        <v>9673</v>
      </c>
      <c r="BM2768" s="1" t="s">
        <v>177</v>
      </c>
      <c r="BN2768" s="1" t="s">
        <v>9799</v>
      </c>
      <c r="BO2768" s="1" t="s">
        <v>81</v>
      </c>
      <c r="BP2768" s="1" t="s">
        <v>8866</v>
      </c>
      <c r="BQ2768" s="1" t="s">
        <v>4588</v>
      </c>
      <c r="BR2768" s="1" t="s">
        <v>10684</v>
      </c>
      <c r="BS2768" s="1" t="s">
        <v>324</v>
      </c>
      <c r="BT2768" s="1" t="s">
        <v>8784</v>
      </c>
    </row>
    <row r="2769" spans="1:72" ht="13.5" customHeight="1">
      <c r="A2769" s="7" t="str">
        <f>HYPERLINK("http://kyu.snu.ac.kr/sdhj/index.jsp?type=hj/GK14611_00IM0001_099a.jpg","1738_수남면_099a")</f>
        <v>1738_수남면_099a</v>
      </c>
      <c r="B2769" s="2">
        <v>1738</v>
      </c>
      <c r="C2769" s="2" t="s">
        <v>12675</v>
      </c>
      <c r="D2769" s="2" t="s">
        <v>12849</v>
      </c>
      <c r="E2769" s="2">
        <v>2768</v>
      </c>
      <c r="F2769" s="1">
        <v>10</v>
      </c>
      <c r="G2769" s="1" t="s">
        <v>4320</v>
      </c>
      <c r="H2769" s="1" t="s">
        <v>6269</v>
      </c>
      <c r="I2769" s="1">
        <v>6</v>
      </c>
      <c r="L2769" s="1">
        <v>4</v>
      </c>
      <c r="M2769" s="1" t="s">
        <v>12357</v>
      </c>
      <c r="N2769" s="1" t="s">
        <v>11241</v>
      </c>
      <c r="S2769" s="1" t="s">
        <v>51</v>
      </c>
      <c r="T2769" s="1" t="s">
        <v>6364</v>
      </c>
      <c r="W2769" s="1" t="s">
        <v>1078</v>
      </c>
      <c r="X2769" s="1" t="s">
        <v>6719</v>
      </c>
      <c r="Y2769" s="1" t="s">
        <v>170</v>
      </c>
      <c r="Z2769" s="1" t="s">
        <v>6819</v>
      </c>
      <c r="AC2769" s="1">
        <v>34</v>
      </c>
      <c r="AD2769" s="1" t="s">
        <v>446</v>
      </c>
      <c r="AE2769" s="1" t="s">
        <v>8579</v>
      </c>
      <c r="AJ2769" s="1" t="s">
        <v>173</v>
      </c>
      <c r="AK2769" s="1" t="s">
        <v>8258</v>
      </c>
      <c r="AL2769" s="1" t="s">
        <v>662</v>
      </c>
      <c r="AM2769" s="1" t="s">
        <v>8785</v>
      </c>
      <c r="AT2769" s="1" t="s">
        <v>79</v>
      </c>
      <c r="AU2769" s="1" t="s">
        <v>6493</v>
      </c>
      <c r="AV2769" s="1" t="s">
        <v>540</v>
      </c>
      <c r="AW2769" s="1" t="s">
        <v>8519</v>
      </c>
      <c r="BG2769" s="1" t="s">
        <v>81</v>
      </c>
      <c r="BH2769" s="1" t="s">
        <v>8866</v>
      </c>
      <c r="BI2769" s="1" t="s">
        <v>4157</v>
      </c>
      <c r="BJ2769" s="1" t="s">
        <v>9817</v>
      </c>
      <c r="BK2769" s="1" t="s">
        <v>81</v>
      </c>
      <c r="BL2769" s="1" t="s">
        <v>8866</v>
      </c>
      <c r="BM2769" s="1" t="s">
        <v>4589</v>
      </c>
      <c r="BN2769" s="1" t="s">
        <v>10306</v>
      </c>
      <c r="BO2769" s="1" t="s">
        <v>81</v>
      </c>
      <c r="BP2769" s="1" t="s">
        <v>8866</v>
      </c>
      <c r="BQ2769" s="1" t="s">
        <v>4590</v>
      </c>
      <c r="BR2769" s="1" t="s">
        <v>10717</v>
      </c>
      <c r="BS2769" s="1" t="s">
        <v>41</v>
      </c>
      <c r="BT2769" s="1" t="s">
        <v>8676</v>
      </c>
    </row>
    <row r="2770" spans="1:72" ht="13.5" customHeight="1">
      <c r="A2770" s="7" t="str">
        <f>HYPERLINK("http://kyu.snu.ac.kr/sdhj/index.jsp?type=hj/GK14611_00IM0001_099a.jpg","1738_수남면_099a")</f>
        <v>1738_수남면_099a</v>
      </c>
      <c r="B2770" s="2">
        <v>1738</v>
      </c>
      <c r="C2770" s="2" t="s">
        <v>13091</v>
      </c>
      <c r="D2770" s="2" t="s">
        <v>13092</v>
      </c>
      <c r="E2770" s="2">
        <v>2769</v>
      </c>
      <c r="F2770" s="1">
        <v>10</v>
      </c>
      <c r="G2770" s="1" t="s">
        <v>4320</v>
      </c>
      <c r="H2770" s="1" t="s">
        <v>6269</v>
      </c>
      <c r="I2770" s="1">
        <v>6</v>
      </c>
      <c r="L2770" s="1">
        <v>4</v>
      </c>
      <c r="M2770" s="1" t="s">
        <v>12357</v>
      </c>
      <c r="N2770" s="1" t="s">
        <v>11241</v>
      </c>
      <c r="S2770" s="1" t="s">
        <v>152</v>
      </c>
      <c r="T2770" s="1" t="s">
        <v>6372</v>
      </c>
      <c r="W2770" s="1" t="s">
        <v>500</v>
      </c>
      <c r="X2770" s="1" t="s">
        <v>6745</v>
      </c>
      <c r="Y2770" s="1" t="s">
        <v>170</v>
      </c>
      <c r="Z2770" s="1" t="s">
        <v>6819</v>
      </c>
      <c r="AC2770" s="1">
        <v>78</v>
      </c>
      <c r="AD2770" s="1" t="s">
        <v>558</v>
      </c>
      <c r="AE2770" s="1" t="s">
        <v>8559</v>
      </c>
    </row>
    <row r="2771" spans="1:72" ht="13.5" customHeight="1">
      <c r="A2771" s="7" t="str">
        <f>HYPERLINK("http://kyu.snu.ac.kr/sdhj/index.jsp?type=hj/GK14611_00IM0001_099a.jpg","1738_수남면_099a")</f>
        <v>1738_수남면_099a</v>
      </c>
      <c r="B2771" s="2">
        <v>1738</v>
      </c>
      <c r="C2771" s="2" t="s">
        <v>12745</v>
      </c>
      <c r="D2771" s="2" t="s">
        <v>12746</v>
      </c>
      <c r="E2771" s="2">
        <v>2770</v>
      </c>
      <c r="F2771" s="1">
        <v>10</v>
      </c>
      <c r="G2771" s="1" t="s">
        <v>4320</v>
      </c>
      <c r="H2771" s="1" t="s">
        <v>6269</v>
      </c>
      <c r="I2771" s="1">
        <v>6</v>
      </c>
      <c r="L2771" s="1">
        <v>4</v>
      </c>
      <c r="M2771" s="1" t="s">
        <v>12357</v>
      </c>
      <c r="N2771" s="1" t="s">
        <v>11241</v>
      </c>
      <c r="S2771" s="1" t="s">
        <v>131</v>
      </c>
      <c r="T2771" s="1" t="s">
        <v>6366</v>
      </c>
      <c r="Y2771" s="1" t="s">
        <v>4591</v>
      </c>
      <c r="Z2771" s="1" t="s">
        <v>7328</v>
      </c>
      <c r="AC2771" s="1">
        <v>11</v>
      </c>
      <c r="AD2771" s="1" t="s">
        <v>134</v>
      </c>
      <c r="AE2771" s="1" t="s">
        <v>8563</v>
      </c>
    </row>
    <row r="2772" spans="1:72" ht="13.5" customHeight="1">
      <c r="A2772" s="7" t="str">
        <f>HYPERLINK("http://kyu.snu.ac.kr/sdhj/index.jsp?type=hj/GK14611_00IM0001_099a.jpg","1738_수남면_099a")</f>
        <v>1738_수남면_099a</v>
      </c>
      <c r="B2772" s="2">
        <v>1738</v>
      </c>
      <c r="C2772" s="2" t="s">
        <v>12745</v>
      </c>
      <c r="D2772" s="2" t="s">
        <v>12746</v>
      </c>
      <c r="E2772" s="2">
        <v>2771</v>
      </c>
      <c r="F2772" s="1">
        <v>10</v>
      </c>
      <c r="G2772" s="1" t="s">
        <v>4320</v>
      </c>
      <c r="H2772" s="1" t="s">
        <v>6269</v>
      </c>
      <c r="I2772" s="1">
        <v>6</v>
      </c>
      <c r="L2772" s="1">
        <v>4</v>
      </c>
      <c r="M2772" s="1" t="s">
        <v>12357</v>
      </c>
      <c r="N2772" s="1" t="s">
        <v>11241</v>
      </c>
      <c r="S2772" s="1" t="s">
        <v>131</v>
      </c>
      <c r="T2772" s="1" t="s">
        <v>6366</v>
      </c>
      <c r="Y2772" s="1" t="s">
        <v>3854</v>
      </c>
      <c r="Z2772" s="1" t="s">
        <v>7327</v>
      </c>
      <c r="AC2772" s="1">
        <v>8</v>
      </c>
      <c r="AD2772" s="1" t="s">
        <v>580</v>
      </c>
      <c r="AE2772" s="1" t="s">
        <v>8555</v>
      </c>
    </row>
    <row r="2773" spans="1:72" ht="13.5" customHeight="1">
      <c r="A2773" s="7" t="str">
        <f>HYPERLINK("http://kyu.snu.ac.kr/sdhj/index.jsp?type=hj/GK14611_00IM0001_099a.jpg","1738_수남면_099a")</f>
        <v>1738_수남면_099a</v>
      </c>
      <c r="B2773" s="2">
        <v>1738</v>
      </c>
      <c r="C2773" s="2" t="s">
        <v>12745</v>
      </c>
      <c r="D2773" s="2" t="s">
        <v>12746</v>
      </c>
      <c r="E2773" s="2">
        <v>2772</v>
      </c>
      <c r="F2773" s="1">
        <v>10</v>
      </c>
      <c r="G2773" s="1" t="s">
        <v>4320</v>
      </c>
      <c r="H2773" s="1" t="s">
        <v>6269</v>
      </c>
      <c r="I2773" s="1">
        <v>6</v>
      </c>
      <c r="L2773" s="1">
        <v>4</v>
      </c>
      <c r="M2773" s="1" t="s">
        <v>12357</v>
      </c>
      <c r="N2773" s="1" t="s">
        <v>11241</v>
      </c>
      <c r="S2773" s="1" t="s">
        <v>62</v>
      </c>
      <c r="T2773" s="1" t="s">
        <v>6363</v>
      </c>
      <c r="AC2773" s="1">
        <v>2</v>
      </c>
      <c r="AD2773" s="1" t="s">
        <v>104</v>
      </c>
      <c r="AE2773" s="1" t="s">
        <v>8576</v>
      </c>
      <c r="AF2773" s="1" t="s">
        <v>105</v>
      </c>
      <c r="AG2773" s="1" t="s">
        <v>8593</v>
      </c>
    </row>
    <row r="2774" spans="1:72" ht="13.5" customHeight="1">
      <c r="A2774" s="7" t="str">
        <f>HYPERLINK("http://kyu.snu.ac.kr/sdhj/index.jsp?type=hj/GK14611_00IM0001_099a.jpg","1738_수남면_099a")</f>
        <v>1738_수남면_099a</v>
      </c>
      <c r="B2774" s="2">
        <v>1738</v>
      </c>
      <c r="C2774" s="2" t="s">
        <v>12745</v>
      </c>
      <c r="D2774" s="2" t="s">
        <v>12746</v>
      </c>
      <c r="E2774" s="2">
        <v>2773</v>
      </c>
      <c r="F2774" s="1">
        <v>10</v>
      </c>
      <c r="G2774" s="1" t="s">
        <v>4320</v>
      </c>
      <c r="H2774" s="1" t="s">
        <v>6269</v>
      </c>
      <c r="I2774" s="1">
        <v>6</v>
      </c>
      <c r="L2774" s="1">
        <v>5</v>
      </c>
      <c r="M2774" s="1" t="s">
        <v>12358</v>
      </c>
      <c r="N2774" s="1" t="s">
        <v>12359</v>
      </c>
      <c r="T2774" s="1" t="s">
        <v>13964</v>
      </c>
      <c r="U2774" s="1" t="s">
        <v>159</v>
      </c>
      <c r="V2774" s="1" t="s">
        <v>6472</v>
      </c>
      <c r="W2774" s="1" t="s">
        <v>153</v>
      </c>
      <c r="X2774" s="1" t="s">
        <v>6765</v>
      </c>
      <c r="Y2774" s="1" t="s">
        <v>4592</v>
      </c>
      <c r="Z2774" s="1" t="s">
        <v>7326</v>
      </c>
      <c r="AC2774" s="1">
        <v>73</v>
      </c>
      <c r="AD2774" s="1" t="s">
        <v>212</v>
      </c>
      <c r="AE2774" s="1" t="s">
        <v>8547</v>
      </c>
      <c r="AJ2774" s="1" t="s">
        <v>17</v>
      </c>
      <c r="AK2774" s="1" t="s">
        <v>8760</v>
      </c>
      <c r="AL2774" s="1" t="s">
        <v>50</v>
      </c>
      <c r="AM2774" s="1" t="s">
        <v>11050</v>
      </c>
      <c r="AT2774" s="1" t="s">
        <v>81</v>
      </c>
      <c r="AU2774" s="1" t="s">
        <v>8866</v>
      </c>
      <c r="AV2774" s="1" t="s">
        <v>4593</v>
      </c>
      <c r="AW2774" s="1" t="s">
        <v>7537</v>
      </c>
      <c r="BG2774" s="1" t="s">
        <v>4594</v>
      </c>
      <c r="BH2774" s="1" t="s">
        <v>9678</v>
      </c>
      <c r="BI2774" s="1" t="s">
        <v>177</v>
      </c>
      <c r="BJ2774" s="1" t="s">
        <v>9799</v>
      </c>
      <c r="BK2774" s="1" t="s">
        <v>4373</v>
      </c>
      <c r="BL2774" s="1" t="s">
        <v>10116</v>
      </c>
      <c r="BM2774" s="1" t="s">
        <v>4374</v>
      </c>
      <c r="BN2774" s="1" t="s">
        <v>10057</v>
      </c>
      <c r="BO2774" s="1" t="s">
        <v>81</v>
      </c>
      <c r="BP2774" s="1" t="s">
        <v>8866</v>
      </c>
      <c r="BQ2774" s="1" t="s">
        <v>4595</v>
      </c>
      <c r="BR2774" s="1" t="s">
        <v>10693</v>
      </c>
      <c r="BS2774" s="1" t="s">
        <v>372</v>
      </c>
      <c r="BT2774" s="1" t="s">
        <v>8664</v>
      </c>
    </row>
    <row r="2775" spans="1:72" ht="13.5" customHeight="1">
      <c r="A2775" s="7" t="str">
        <f>HYPERLINK("http://kyu.snu.ac.kr/sdhj/index.jsp?type=hj/GK14611_00IM0001_099a.jpg","1738_수남면_099a")</f>
        <v>1738_수남면_099a</v>
      </c>
      <c r="B2775" s="2">
        <v>1738</v>
      </c>
      <c r="C2775" s="2" t="s">
        <v>12956</v>
      </c>
      <c r="D2775" s="2" t="s">
        <v>12957</v>
      </c>
      <c r="E2775" s="2">
        <v>2774</v>
      </c>
      <c r="F2775" s="1">
        <v>10</v>
      </c>
      <c r="G2775" s="1" t="s">
        <v>4320</v>
      </c>
      <c r="H2775" s="1" t="s">
        <v>6269</v>
      </c>
      <c r="I2775" s="1">
        <v>6</v>
      </c>
      <c r="L2775" s="1">
        <v>5</v>
      </c>
      <c r="M2775" s="1" t="s">
        <v>12358</v>
      </c>
      <c r="N2775" s="1" t="s">
        <v>12359</v>
      </c>
      <c r="S2775" s="1" t="s">
        <v>51</v>
      </c>
      <c r="T2775" s="1" t="s">
        <v>6364</v>
      </c>
      <c r="W2775" s="1" t="s">
        <v>52</v>
      </c>
      <c r="X2775" s="1" t="s">
        <v>6724</v>
      </c>
      <c r="Y2775" s="1" t="s">
        <v>170</v>
      </c>
      <c r="Z2775" s="1" t="s">
        <v>6819</v>
      </c>
      <c r="AC2775" s="1">
        <v>68</v>
      </c>
      <c r="AD2775" s="1" t="s">
        <v>249</v>
      </c>
      <c r="AE2775" s="1" t="s">
        <v>8549</v>
      </c>
      <c r="AJ2775" s="1" t="s">
        <v>173</v>
      </c>
      <c r="AK2775" s="1" t="s">
        <v>8258</v>
      </c>
      <c r="AL2775" s="1" t="s">
        <v>55</v>
      </c>
      <c r="AM2775" s="1" t="s">
        <v>8766</v>
      </c>
      <c r="AT2775" s="1" t="s">
        <v>2438</v>
      </c>
      <c r="AU2775" s="1" t="s">
        <v>8882</v>
      </c>
      <c r="AV2775" s="1" t="s">
        <v>4540</v>
      </c>
      <c r="AW2775" s="1" t="s">
        <v>9110</v>
      </c>
      <c r="BG2775" s="1" t="s">
        <v>81</v>
      </c>
      <c r="BH2775" s="1" t="s">
        <v>8866</v>
      </c>
      <c r="BI2775" s="1" t="s">
        <v>4377</v>
      </c>
      <c r="BJ2775" s="1" t="s">
        <v>9845</v>
      </c>
      <c r="BK2775" s="1" t="s">
        <v>4596</v>
      </c>
      <c r="BL2775" s="1" t="s">
        <v>11476</v>
      </c>
      <c r="BM2775" s="1" t="s">
        <v>1098</v>
      </c>
      <c r="BN2775" s="1" t="s">
        <v>8360</v>
      </c>
      <c r="BO2775" s="1" t="s">
        <v>251</v>
      </c>
      <c r="BP2775" s="1" t="s">
        <v>9687</v>
      </c>
      <c r="BQ2775" s="1" t="s">
        <v>4568</v>
      </c>
      <c r="BR2775" s="1" t="s">
        <v>11169</v>
      </c>
      <c r="BS2775" s="1" t="s">
        <v>50</v>
      </c>
      <c r="BT2775" s="1" t="s">
        <v>11050</v>
      </c>
    </row>
    <row r="2776" spans="1:72" ht="13.5" customHeight="1">
      <c r="A2776" s="7" t="str">
        <f>HYPERLINK("http://kyu.snu.ac.kr/sdhj/index.jsp?type=hj/GK14611_00IM0001_099a.jpg","1738_수남면_099a")</f>
        <v>1738_수남면_099a</v>
      </c>
      <c r="B2776" s="2">
        <v>1738</v>
      </c>
      <c r="C2776" s="2" t="s">
        <v>12703</v>
      </c>
      <c r="D2776" s="2" t="s">
        <v>12704</v>
      </c>
      <c r="E2776" s="2">
        <v>2775</v>
      </c>
      <c r="F2776" s="1">
        <v>10</v>
      </c>
      <c r="G2776" s="1" t="s">
        <v>4320</v>
      </c>
      <c r="H2776" s="1" t="s">
        <v>6269</v>
      </c>
      <c r="I2776" s="1">
        <v>6</v>
      </c>
      <c r="L2776" s="1">
        <v>5</v>
      </c>
      <c r="M2776" s="1" t="s">
        <v>12358</v>
      </c>
      <c r="N2776" s="1" t="s">
        <v>12359</v>
      </c>
      <c r="S2776" s="1" t="s">
        <v>83</v>
      </c>
      <c r="T2776" s="1" t="s">
        <v>6369</v>
      </c>
      <c r="U2776" s="1" t="s">
        <v>159</v>
      </c>
      <c r="V2776" s="1" t="s">
        <v>6472</v>
      </c>
      <c r="Y2776" s="1" t="s">
        <v>569</v>
      </c>
      <c r="Z2776" s="1" t="s">
        <v>7325</v>
      </c>
      <c r="AC2776" s="1">
        <v>27</v>
      </c>
      <c r="AD2776" s="1" t="s">
        <v>476</v>
      </c>
      <c r="AE2776" s="1" t="s">
        <v>7652</v>
      </c>
    </row>
    <row r="2777" spans="1:72" ht="13.5" customHeight="1">
      <c r="A2777" s="7" t="str">
        <f>HYPERLINK("http://kyu.snu.ac.kr/sdhj/index.jsp?type=hj/GK14611_00IM0001_099a.jpg","1738_수남면_099a")</f>
        <v>1738_수남면_099a</v>
      </c>
      <c r="B2777" s="2">
        <v>1738</v>
      </c>
      <c r="C2777" s="2" t="s">
        <v>13764</v>
      </c>
      <c r="D2777" s="2" t="s">
        <v>13765</v>
      </c>
      <c r="E2777" s="2">
        <v>2776</v>
      </c>
      <c r="F2777" s="1">
        <v>10</v>
      </c>
      <c r="G2777" s="1" t="s">
        <v>4320</v>
      </c>
      <c r="H2777" s="1" t="s">
        <v>6269</v>
      </c>
      <c r="I2777" s="1">
        <v>6</v>
      </c>
      <c r="L2777" s="1">
        <v>5</v>
      </c>
      <c r="M2777" s="1" t="s">
        <v>12358</v>
      </c>
      <c r="N2777" s="1" t="s">
        <v>12359</v>
      </c>
      <c r="S2777" s="1" t="s">
        <v>475</v>
      </c>
      <c r="T2777" s="1" t="s">
        <v>6368</v>
      </c>
      <c r="W2777" s="1" t="s">
        <v>410</v>
      </c>
      <c r="X2777" s="1" t="s">
        <v>6717</v>
      </c>
      <c r="Y2777" s="1" t="s">
        <v>170</v>
      </c>
      <c r="Z2777" s="1" t="s">
        <v>6819</v>
      </c>
      <c r="AC2777" s="1">
        <v>32</v>
      </c>
      <c r="AD2777" s="1" t="s">
        <v>334</v>
      </c>
      <c r="AE2777" s="1" t="s">
        <v>8569</v>
      </c>
    </row>
    <row r="2778" spans="1:72" ht="13.5" customHeight="1">
      <c r="A2778" s="7" t="str">
        <f>HYPERLINK("http://kyu.snu.ac.kr/sdhj/index.jsp?type=hj/GK14611_00IM0001_099a.jpg","1738_수남면_099a")</f>
        <v>1738_수남면_099a</v>
      </c>
      <c r="B2778" s="2">
        <v>1738</v>
      </c>
      <c r="C2778" s="2" t="s">
        <v>13764</v>
      </c>
      <c r="D2778" s="2" t="s">
        <v>13765</v>
      </c>
      <c r="E2778" s="2">
        <v>2777</v>
      </c>
      <c r="F2778" s="1">
        <v>10</v>
      </c>
      <c r="G2778" s="1" t="s">
        <v>4320</v>
      </c>
      <c r="H2778" s="1" t="s">
        <v>6269</v>
      </c>
      <c r="I2778" s="1">
        <v>6</v>
      </c>
      <c r="L2778" s="1">
        <v>5</v>
      </c>
      <c r="M2778" s="1" t="s">
        <v>12358</v>
      </c>
      <c r="N2778" s="1" t="s">
        <v>12359</v>
      </c>
      <c r="S2778" s="1" t="s">
        <v>62</v>
      </c>
      <c r="T2778" s="1" t="s">
        <v>6363</v>
      </c>
      <c r="AC2778" s="1">
        <v>23</v>
      </c>
      <c r="AD2778" s="1" t="s">
        <v>284</v>
      </c>
      <c r="AE2778" s="1" t="s">
        <v>8572</v>
      </c>
    </row>
    <row r="2779" spans="1:72" ht="13.5" customHeight="1">
      <c r="A2779" s="7" t="str">
        <f>HYPERLINK("http://kyu.snu.ac.kr/sdhj/index.jsp?type=hj/GK14611_00IM0001_099a.jpg","1738_수남면_099a")</f>
        <v>1738_수남면_099a</v>
      </c>
      <c r="B2779" s="2">
        <v>1738</v>
      </c>
      <c r="C2779" s="2" t="s">
        <v>13764</v>
      </c>
      <c r="D2779" s="2" t="s">
        <v>13765</v>
      </c>
      <c r="E2779" s="2">
        <v>2778</v>
      </c>
      <c r="F2779" s="1">
        <v>10</v>
      </c>
      <c r="G2779" s="1" t="s">
        <v>4320</v>
      </c>
      <c r="H2779" s="1" t="s">
        <v>6269</v>
      </c>
      <c r="I2779" s="1">
        <v>6</v>
      </c>
      <c r="L2779" s="1">
        <v>5</v>
      </c>
      <c r="M2779" s="1" t="s">
        <v>12358</v>
      </c>
      <c r="N2779" s="1" t="s">
        <v>12359</v>
      </c>
      <c r="S2779" s="1" t="s">
        <v>739</v>
      </c>
      <c r="T2779" s="1" t="s">
        <v>6370</v>
      </c>
      <c r="AC2779" s="1">
        <v>5</v>
      </c>
      <c r="AD2779" s="1" t="s">
        <v>180</v>
      </c>
      <c r="AE2779" s="1" t="s">
        <v>8530</v>
      </c>
    </row>
    <row r="2780" spans="1:72" ht="13.5" customHeight="1">
      <c r="A2780" s="7" t="str">
        <f>HYPERLINK("http://kyu.snu.ac.kr/sdhj/index.jsp?type=hj/GK14611_00IM0001_099a.jpg","1738_수남면_099a")</f>
        <v>1738_수남면_099a</v>
      </c>
      <c r="B2780" s="2">
        <v>1738</v>
      </c>
      <c r="C2780" s="2" t="s">
        <v>13764</v>
      </c>
      <c r="D2780" s="2" t="s">
        <v>13765</v>
      </c>
      <c r="E2780" s="2">
        <v>2779</v>
      </c>
      <c r="F2780" s="1">
        <v>10</v>
      </c>
      <c r="G2780" s="1" t="s">
        <v>4320</v>
      </c>
      <c r="H2780" s="1" t="s">
        <v>6269</v>
      </c>
      <c r="I2780" s="1">
        <v>6</v>
      </c>
      <c r="L2780" s="1">
        <v>5</v>
      </c>
      <c r="M2780" s="1" t="s">
        <v>12358</v>
      </c>
      <c r="N2780" s="1" t="s">
        <v>12359</v>
      </c>
      <c r="S2780" s="1" t="s">
        <v>739</v>
      </c>
      <c r="T2780" s="1" t="s">
        <v>6370</v>
      </c>
      <c r="AC2780" s="1">
        <v>3</v>
      </c>
      <c r="AD2780" s="1" t="s">
        <v>652</v>
      </c>
      <c r="AE2780" s="1" t="s">
        <v>8543</v>
      </c>
    </row>
    <row r="2781" spans="1:72" ht="13.5" customHeight="1">
      <c r="A2781" s="7" t="str">
        <f>HYPERLINK("http://kyu.snu.ac.kr/sdhj/index.jsp?type=hj/GK14611_00IM0001_099a.jpg","1738_수남면_099a")</f>
        <v>1738_수남면_099a</v>
      </c>
      <c r="B2781" s="2">
        <v>1738</v>
      </c>
      <c r="C2781" s="2" t="s">
        <v>13764</v>
      </c>
      <c r="D2781" s="2" t="s">
        <v>13765</v>
      </c>
      <c r="E2781" s="2">
        <v>2780</v>
      </c>
      <c r="F2781" s="1">
        <v>10</v>
      </c>
      <c r="G2781" s="1" t="s">
        <v>4320</v>
      </c>
      <c r="H2781" s="1" t="s">
        <v>6269</v>
      </c>
      <c r="I2781" s="1">
        <v>6</v>
      </c>
      <c r="L2781" s="1">
        <v>5</v>
      </c>
      <c r="M2781" s="1" t="s">
        <v>12358</v>
      </c>
      <c r="N2781" s="1" t="s">
        <v>12359</v>
      </c>
      <c r="T2781" s="1" t="s">
        <v>14074</v>
      </c>
      <c r="U2781" s="1" t="s">
        <v>181</v>
      </c>
      <c r="V2781" s="1" t="s">
        <v>6448</v>
      </c>
      <c r="Y2781" s="1" t="s">
        <v>4597</v>
      </c>
      <c r="Z2781" s="1" t="s">
        <v>7324</v>
      </c>
      <c r="AC2781" s="1">
        <v>34</v>
      </c>
      <c r="AD2781" s="1" t="s">
        <v>446</v>
      </c>
      <c r="AE2781" s="1" t="s">
        <v>8579</v>
      </c>
      <c r="AG2781" s="1" t="s">
        <v>14075</v>
      </c>
      <c r="AI2781" s="1" t="s">
        <v>14076</v>
      </c>
      <c r="AT2781" s="1" t="s">
        <v>241</v>
      </c>
      <c r="AU2781" s="1" t="s">
        <v>6447</v>
      </c>
      <c r="AV2781" s="1" t="s">
        <v>4598</v>
      </c>
      <c r="AW2781" s="1" t="s">
        <v>9081</v>
      </c>
      <c r="BB2781" s="1" t="s">
        <v>938</v>
      </c>
      <c r="BC2781" s="1" t="s">
        <v>11601</v>
      </c>
      <c r="BF2781" s="1" t="s">
        <v>11491</v>
      </c>
    </row>
    <row r="2782" spans="1:72" ht="13.5" customHeight="1">
      <c r="A2782" s="7" t="str">
        <f>HYPERLINK("http://kyu.snu.ac.kr/sdhj/index.jsp?type=hj/GK14611_00IM0001_099a.jpg","1738_수남면_099a")</f>
        <v>1738_수남면_099a</v>
      </c>
      <c r="B2782" s="2">
        <v>1738</v>
      </c>
      <c r="C2782" s="2" t="s">
        <v>12735</v>
      </c>
      <c r="D2782" s="2" t="s">
        <v>12736</v>
      </c>
      <c r="E2782" s="2">
        <v>2781</v>
      </c>
      <c r="F2782" s="1">
        <v>10</v>
      </c>
      <c r="G2782" s="1" t="s">
        <v>4320</v>
      </c>
      <c r="H2782" s="1" t="s">
        <v>6269</v>
      </c>
      <c r="I2782" s="1">
        <v>6</v>
      </c>
      <c r="L2782" s="1">
        <v>5</v>
      </c>
      <c r="M2782" s="1" t="s">
        <v>12358</v>
      </c>
      <c r="N2782" s="1" t="s">
        <v>12359</v>
      </c>
      <c r="T2782" s="1" t="s">
        <v>14074</v>
      </c>
      <c r="U2782" s="1" t="s">
        <v>241</v>
      </c>
      <c r="V2782" s="1" t="s">
        <v>6447</v>
      </c>
      <c r="Y2782" s="1" t="s">
        <v>1387</v>
      </c>
      <c r="Z2782" s="1" t="s">
        <v>7323</v>
      </c>
      <c r="AC2782" s="1">
        <v>4</v>
      </c>
      <c r="AD2782" s="1" t="s">
        <v>89</v>
      </c>
      <c r="AE2782" s="1" t="s">
        <v>8545</v>
      </c>
      <c r="AF2782" s="1" t="s">
        <v>11493</v>
      </c>
      <c r="AG2782" s="1" t="s">
        <v>11684</v>
      </c>
      <c r="AH2782" s="1" t="s">
        <v>41</v>
      </c>
      <c r="AI2782" s="1" t="s">
        <v>8676</v>
      </c>
      <c r="BB2782" s="1" t="s">
        <v>239</v>
      </c>
      <c r="BC2782" s="1" t="s">
        <v>6489</v>
      </c>
      <c r="BF2782" s="1" t="s">
        <v>11491</v>
      </c>
    </row>
    <row r="2783" spans="1:72" ht="13.5" customHeight="1">
      <c r="A2783" s="7" t="str">
        <f>HYPERLINK("http://kyu.snu.ac.kr/sdhj/index.jsp?type=hj/GK14611_00IM0001_099a.jpg","1738_수남면_099a")</f>
        <v>1738_수남면_099a</v>
      </c>
      <c r="B2783" s="2">
        <v>1738</v>
      </c>
      <c r="C2783" s="2" t="s">
        <v>12735</v>
      </c>
      <c r="D2783" s="2" t="s">
        <v>12736</v>
      </c>
      <c r="E2783" s="2">
        <v>2782</v>
      </c>
      <c r="F2783" s="1">
        <v>10</v>
      </c>
      <c r="G2783" s="1" t="s">
        <v>4320</v>
      </c>
      <c r="H2783" s="1" t="s">
        <v>6269</v>
      </c>
      <c r="I2783" s="1">
        <v>6</v>
      </c>
      <c r="L2783" s="1">
        <v>5</v>
      </c>
      <c r="M2783" s="1" t="s">
        <v>12358</v>
      </c>
      <c r="N2783" s="1" t="s">
        <v>12359</v>
      </c>
      <c r="T2783" s="1" t="s">
        <v>14074</v>
      </c>
      <c r="U2783" s="1" t="s">
        <v>4599</v>
      </c>
      <c r="V2783" s="1" t="s">
        <v>6580</v>
      </c>
      <c r="Y2783" s="1" t="s">
        <v>238</v>
      </c>
      <c r="Z2783" s="1" t="s">
        <v>6849</v>
      </c>
      <c r="AC2783" s="1">
        <v>19</v>
      </c>
      <c r="AD2783" s="1" t="s">
        <v>275</v>
      </c>
      <c r="AE2783" s="1" t="s">
        <v>8558</v>
      </c>
      <c r="AT2783" s="1" t="s">
        <v>241</v>
      </c>
      <c r="AU2783" s="1" t="s">
        <v>6447</v>
      </c>
      <c r="AV2783" s="1" t="s">
        <v>4435</v>
      </c>
      <c r="AW2783" s="1" t="s">
        <v>9081</v>
      </c>
      <c r="BF2783" s="1" t="s">
        <v>11522</v>
      </c>
    </row>
    <row r="2784" spans="1:72" ht="13.5" customHeight="1">
      <c r="A2784" s="7" t="str">
        <f>HYPERLINK("http://kyu.snu.ac.kr/sdhj/index.jsp?type=hj/GK14611_00IM0001_099a.jpg","1738_수남면_099a")</f>
        <v>1738_수남면_099a</v>
      </c>
      <c r="B2784" s="2">
        <v>1738</v>
      </c>
      <c r="C2784" s="2" t="s">
        <v>12735</v>
      </c>
      <c r="D2784" s="2" t="s">
        <v>12736</v>
      </c>
      <c r="E2784" s="2">
        <v>2783</v>
      </c>
      <c r="F2784" s="1">
        <v>10</v>
      </c>
      <c r="G2784" s="1" t="s">
        <v>4320</v>
      </c>
      <c r="H2784" s="1" t="s">
        <v>6269</v>
      </c>
      <c r="I2784" s="1">
        <v>6</v>
      </c>
      <c r="L2784" s="1">
        <v>5</v>
      </c>
      <c r="M2784" s="1" t="s">
        <v>12358</v>
      </c>
      <c r="N2784" s="1" t="s">
        <v>12359</v>
      </c>
      <c r="T2784" s="1" t="s">
        <v>14074</v>
      </c>
      <c r="U2784" s="1" t="s">
        <v>4600</v>
      </c>
      <c r="V2784" s="1" t="s">
        <v>6579</v>
      </c>
      <c r="Y2784" s="1" t="s">
        <v>4601</v>
      </c>
      <c r="Z2784" s="1" t="s">
        <v>7322</v>
      </c>
      <c r="AC2784" s="1">
        <v>30</v>
      </c>
      <c r="AD2784" s="1" t="s">
        <v>312</v>
      </c>
      <c r="AE2784" s="1" t="s">
        <v>8552</v>
      </c>
    </row>
    <row r="2785" spans="1:72" ht="13.5" customHeight="1">
      <c r="A2785" s="7" t="str">
        <f>HYPERLINK("http://kyu.snu.ac.kr/sdhj/index.jsp?type=hj/GK14611_00IM0001_099a.jpg","1738_수남면_099a")</f>
        <v>1738_수남면_099a</v>
      </c>
      <c r="B2785" s="2">
        <v>1738</v>
      </c>
      <c r="C2785" s="2" t="s">
        <v>12811</v>
      </c>
      <c r="D2785" s="2" t="s">
        <v>12812</v>
      </c>
      <c r="E2785" s="2">
        <v>2784</v>
      </c>
      <c r="F2785" s="1">
        <v>10</v>
      </c>
      <c r="G2785" s="1" t="s">
        <v>4320</v>
      </c>
      <c r="H2785" s="1" t="s">
        <v>6269</v>
      </c>
      <c r="I2785" s="1">
        <v>6</v>
      </c>
      <c r="L2785" s="1">
        <v>5</v>
      </c>
      <c r="M2785" s="1" t="s">
        <v>12358</v>
      </c>
      <c r="N2785" s="1" t="s">
        <v>12359</v>
      </c>
      <c r="T2785" s="1" t="s">
        <v>14074</v>
      </c>
      <c r="U2785" s="1" t="s">
        <v>682</v>
      </c>
      <c r="V2785" s="1" t="s">
        <v>6475</v>
      </c>
      <c r="Y2785" s="1" t="s">
        <v>4602</v>
      </c>
      <c r="Z2785" s="1" t="s">
        <v>7321</v>
      </c>
      <c r="AF2785" s="1" t="s">
        <v>4603</v>
      </c>
      <c r="AG2785" s="1" t="s">
        <v>8623</v>
      </c>
    </row>
    <row r="2786" spans="1:72" ht="13.5" customHeight="1">
      <c r="A2786" s="7" t="str">
        <f>HYPERLINK("http://kyu.snu.ac.kr/sdhj/index.jsp?type=hj/GK14611_00IM0001_099a.jpg","1738_수남면_099a")</f>
        <v>1738_수남면_099a</v>
      </c>
      <c r="B2786" s="2">
        <v>1738</v>
      </c>
      <c r="C2786" s="2" t="s">
        <v>12837</v>
      </c>
      <c r="D2786" s="2" t="s">
        <v>12838</v>
      </c>
      <c r="E2786" s="2">
        <v>2785</v>
      </c>
      <c r="F2786" s="1">
        <v>10</v>
      </c>
      <c r="G2786" s="1" t="s">
        <v>4320</v>
      </c>
      <c r="H2786" s="1" t="s">
        <v>6269</v>
      </c>
      <c r="I2786" s="1">
        <v>7</v>
      </c>
      <c r="J2786" s="1" t="s">
        <v>4604</v>
      </c>
      <c r="K2786" s="1" t="s">
        <v>11791</v>
      </c>
      <c r="L2786" s="1">
        <v>1</v>
      </c>
      <c r="M2786" s="1" t="s">
        <v>12360</v>
      </c>
      <c r="N2786" s="1" t="s">
        <v>12361</v>
      </c>
      <c r="T2786" s="1" t="s">
        <v>13396</v>
      </c>
      <c r="U2786" s="1" t="s">
        <v>159</v>
      </c>
      <c r="V2786" s="1" t="s">
        <v>6472</v>
      </c>
      <c r="W2786" s="1" t="s">
        <v>153</v>
      </c>
      <c r="X2786" s="1" t="s">
        <v>6765</v>
      </c>
      <c r="Y2786" s="1" t="s">
        <v>4605</v>
      </c>
      <c r="Z2786" s="1" t="s">
        <v>7320</v>
      </c>
      <c r="AC2786" s="1">
        <v>53</v>
      </c>
      <c r="AD2786" s="1" t="s">
        <v>423</v>
      </c>
      <c r="AE2786" s="1" t="s">
        <v>6457</v>
      </c>
      <c r="AJ2786" s="1" t="s">
        <v>17</v>
      </c>
      <c r="AK2786" s="1" t="s">
        <v>8760</v>
      </c>
      <c r="AL2786" s="1" t="s">
        <v>50</v>
      </c>
      <c r="AM2786" s="1" t="s">
        <v>11050</v>
      </c>
      <c r="AT2786" s="1" t="s">
        <v>255</v>
      </c>
      <c r="AU2786" s="1" t="s">
        <v>6490</v>
      </c>
      <c r="AV2786" s="1" t="s">
        <v>3981</v>
      </c>
      <c r="AW2786" s="1" t="s">
        <v>7516</v>
      </c>
      <c r="BG2786" s="1" t="s">
        <v>216</v>
      </c>
      <c r="BH2786" s="1" t="s">
        <v>11446</v>
      </c>
      <c r="BI2786" s="1" t="s">
        <v>4587</v>
      </c>
      <c r="BJ2786" s="1" t="s">
        <v>9094</v>
      </c>
      <c r="BK2786" s="1" t="s">
        <v>4606</v>
      </c>
      <c r="BL2786" s="1" t="s">
        <v>10126</v>
      </c>
      <c r="BM2786" s="1" t="s">
        <v>177</v>
      </c>
      <c r="BN2786" s="1" t="s">
        <v>9799</v>
      </c>
      <c r="BO2786" s="1" t="s">
        <v>81</v>
      </c>
      <c r="BP2786" s="1" t="s">
        <v>8866</v>
      </c>
      <c r="BQ2786" s="1" t="s">
        <v>4607</v>
      </c>
      <c r="BR2786" s="1" t="s">
        <v>10716</v>
      </c>
      <c r="BS2786" s="1" t="s">
        <v>41</v>
      </c>
      <c r="BT2786" s="1" t="s">
        <v>8676</v>
      </c>
    </row>
    <row r="2787" spans="1:72" ht="13.5" customHeight="1">
      <c r="A2787" s="7" t="str">
        <f>HYPERLINK("http://kyu.snu.ac.kr/sdhj/index.jsp?type=hj/GK14611_00IM0001_099a.jpg","1738_수남면_099a")</f>
        <v>1738_수남면_099a</v>
      </c>
      <c r="B2787" s="2">
        <v>1738</v>
      </c>
      <c r="C2787" s="2" t="s">
        <v>13108</v>
      </c>
      <c r="D2787" s="2" t="s">
        <v>13109</v>
      </c>
      <c r="E2787" s="2">
        <v>2786</v>
      </c>
      <c r="F2787" s="1">
        <v>10</v>
      </c>
      <c r="G2787" s="1" t="s">
        <v>4320</v>
      </c>
      <c r="H2787" s="1" t="s">
        <v>6269</v>
      </c>
      <c r="I2787" s="1">
        <v>7</v>
      </c>
      <c r="L2787" s="1">
        <v>1</v>
      </c>
      <c r="M2787" s="1" t="s">
        <v>12360</v>
      </c>
      <c r="N2787" s="1" t="s">
        <v>12361</v>
      </c>
      <c r="S2787" s="1" t="s">
        <v>51</v>
      </c>
      <c r="T2787" s="1" t="s">
        <v>6364</v>
      </c>
      <c r="W2787" s="1" t="s">
        <v>169</v>
      </c>
      <c r="X2787" s="1" t="s">
        <v>6718</v>
      </c>
      <c r="Y2787" s="1" t="s">
        <v>170</v>
      </c>
      <c r="Z2787" s="1" t="s">
        <v>6819</v>
      </c>
      <c r="AC2787" s="1">
        <v>44</v>
      </c>
      <c r="AD2787" s="1" t="s">
        <v>63</v>
      </c>
      <c r="AE2787" s="1" t="s">
        <v>8535</v>
      </c>
      <c r="AJ2787" s="1" t="s">
        <v>173</v>
      </c>
      <c r="AK2787" s="1" t="s">
        <v>8258</v>
      </c>
      <c r="AL2787" s="1" t="s">
        <v>207</v>
      </c>
      <c r="AM2787" s="1" t="s">
        <v>8740</v>
      </c>
      <c r="AT2787" s="1" t="s">
        <v>883</v>
      </c>
      <c r="AU2787" s="1" t="s">
        <v>11443</v>
      </c>
      <c r="AV2787" s="1" t="s">
        <v>3966</v>
      </c>
      <c r="AW2787" s="1" t="s">
        <v>9109</v>
      </c>
      <c r="BG2787" s="1" t="s">
        <v>81</v>
      </c>
      <c r="BH2787" s="1" t="s">
        <v>8866</v>
      </c>
      <c r="BI2787" s="1" t="s">
        <v>3967</v>
      </c>
      <c r="BJ2787" s="1" t="s">
        <v>9844</v>
      </c>
      <c r="BK2787" s="1" t="s">
        <v>780</v>
      </c>
      <c r="BL2787" s="1" t="s">
        <v>6538</v>
      </c>
      <c r="BM2787" s="1" t="s">
        <v>4608</v>
      </c>
      <c r="BN2787" s="1" t="s">
        <v>10305</v>
      </c>
      <c r="BO2787" s="1" t="s">
        <v>81</v>
      </c>
      <c r="BP2787" s="1" t="s">
        <v>8866</v>
      </c>
      <c r="BQ2787" s="1" t="s">
        <v>4031</v>
      </c>
      <c r="BR2787" s="1" t="s">
        <v>10715</v>
      </c>
      <c r="BS2787" s="1" t="s">
        <v>4032</v>
      </c>
      <c r="BT2787" s="1" t="s">
        <v>11011</v>
      </c>
    </row>
    <row r="2788" spans="1:72" ht="13.5" customHeight="1">
      <c r="A2788" s="7" t="str">
        <f>HYPERLINK("http://kyu.snu.ac.kr/sdhj/index.jsp?type=hj/GK14611_00IM0001_099a.jpg","1738_수남면_099a")</f>
        <v>1738_수남면_099a</v>
      </c>
      <c r="B2788" s="2">
        <v>1738</v>
      </c>
      <c r="C2788" s="2" t="s">
        <v>13097</v>
      </c>
      <c r="D2788" s="2" t="s">
        <v>13098</v>
      </c>
      <c r="E2788" s="2">
        <v>2787</v>
      </c>
      <c r="F2788" s="1">
        <v>10</v>
      </c>
      <c r="G2788" s="1" t="s">
        <v>4320</v>
      </c>
      <c r="H2788" s="1" t="s">
        <v>6269</v>
      </c>
      <c r="I2788" s="1">
        <v>7</v>
      </c>
      <c r="L2788" s="1">
        <v>1</v>
      </c>
      <c r="M2788" s="1" t="s">
        <v>12360</v>
      </c>
      <c r="N2788" s="1" t="s">
        <v>12361</v>
      </c>
      <c r="S2788" s="1" t="s">
        <v>83</v>
      </c>
      <c r="T2788" s="1" t="s">
        <v>6369</v>
      </c>
      <c r="U2788" s="1" t="s">
        <v>159</v>
      </c>
      <c r="V2788" s="1" t="s">
        <v>6472</v>
      </c>
      <c r="Y2788" s="1" t="s">
        <v>4609</v>
      </c>
      <c r="Z2788" s="1" t="s">
        <v>7319</v>
      </c>
      <c r="AC2788" s="1">
        <v>30</v>
      </c>
      <c r="AD2788" s="1" t="s">
        <v>312</v>
      </c>
      <c r="AE2788" s="1" t="s">
        <v>8552</v>
      </c>
    </row>
    <row r="2789" spans="1:72" ht="13.5" customHeight="1">
      <c r="A2789" s="7" t="str">
        <f>HYPERLINK("http://kyu.snu.ac.kr/sdhj/index.jsp?type=hj/GK14611_00IM0001_099a.jpg","1738_수남면_099a")</f>
        <v>1738_수남면_099a</v>
      </c>
      <c r="B2789" s="2">
        <v>1738</v>
      </c>
      <c r="C2789" s="2" t="s">
        <v>12782</v>
      </c>
      <c r="D2789" s="2" t="s">
        <v>12783</v>
      </c>
      <c r="E2789" s="2">
        <v>2788</v>
      </c>
      <c r="F2789" s="1">
        <v>10</v>
      </c>
      <c r="G2789" s="1" t="s">
        <v>4320</v>
      </c>
      <c r="H2789" s="1" t="s">
        <v>6269</v>
      </c>
      <c r="I2789" s="1">
        <v>7</v>
      </c>
      <c r="L2789" s="1">
        <v>1</v>
      </c>
      <c r="M2789" s="1" t="s">
        <v>12360</v>
      </c>
      <c r="N2789" s="1" t="s">
        <v>12361</v>
      </c>
      <c r="S2789" s="1" t="s">
        <v>131</v>
      </c>
      <c r="T2789" s="1" t="s">
        <v>6366</v>
      </c>
      <c r="Y2789" s="1" t="s">
        <v>4610</v>
      </c>
      <c r="Z2789" s="1" t="s">
        <v>7318</v>
      </c>
      <c r="AC2789" s="1">
        <v>27</v>
      </c>
      <c r="AD2789" s="1" t="s">
        <v>476</v>
      </c>
      <c r="AE2789" s="1" t="s">
        <v>7652</v>
      </c>
    </row>
    <row r="2790" spans="1:72" ht="13.5" customHeight="1">
      <c r="A2790" s="7" t="str">
        <f>HYPERLINK("http://kyu.snu.ac.kr/sdhj/index.jsp?type=hj/GK14611_00IM0001_099a.jpg","1738_수남면_099a")</f>
        <v>1738_수남면_099a</v>
      </c>
      <c r="B2790" s="2">
        <v>1738</v>
      </c>
      <c r="C2790" s="2" t="s">
        <v>12782</v>
      </c>
      <c r="D2790" s="2" t="s">
        <v>12783</v>
      </c>
      <c r="E2790" s="2">
        <v>2789</v>
      </c>
      <c r="F2790" s="1">
        <v>10</v>
      </c>
      <c r="G2790" s="1" t="s">
        <v>4320</v>
      </c>
      <c r="H2790" s="1" t="s">
        <v>6269</v>
      </c>
      <c r="I2790" s="1">
        <v>7</v>
      </c>
      <c r="L2790" s="1">
        <v>1</v>
      </c>
      <c r="M2790" s="1" t="s">
        <v>12360</v>
      </c>
      <c r="N2790" s="1" t="s">
        <v>12361</v>
      </c>
      <c r="S2790" s="1" t="s">
        <v>131</v>
      </c>
      <c r="T2790" s="1" t="s">
        <v>6366</v>
      </c>
      <c r="Y2790" s="1" t="s">
        <v>4611</v>
      </c>
      <c r="Z2790" s="1" t="s">
        <v>7317</v>
      </c>
      <c r="AC2790" s="1">
        <v>18</v>
      </c>
      <c r="AD2790" s="1" t="s">
        <v>558</v>
      </c>
      <c r="AE2790" s="1" t="s">
        <v>8559</v>
      </c>
    </row>
    <row r="2791" spans="1:72" ht="13.5" customHeight="1">
      <c r="A2791" s="7" t="str">
        <f>HYPERLINK("http://kyu.snu.ac.kr/sdhj/index.jsp?type=hj/GK14611_00IM0001_099a.jpg","1738_수남면_099a")</f>
        <v>1738_수남면_099a</v>
      </c>
      <c r="B2791" s="2">
        <v>1738</v>
      </c>
      <c r="C2791" s="2" t="s">
        <v>12782</v>
      </c>
      <c r="D2791" s="2" t="s">
        <v>12783</v>
      </c>
      <c r="E2791" s="2">
        <v>2790</v>
      </c>
      <c r="F2791" s="1">
        <v>10</v>
      </c>
      <c r="G2791" s="1" t="s">
        <v>4320</v>
      </c>
      <c r="H2791" s="1" t="s">
        <v>6269</v>
      </c>
      <c r="I2791" s="1">
        <v>7</v>
      </c>
      <c r="L2791" s="1">
        <v>1</v>
      </c>
      <c r="M2791" s="1" t="s">
        <v>12360</v>
      </c>
      <c r="N2791" s="1" t="s">
        <v>12361</v>
      </c>
      <c r="S2791" s="1" t="s">
        <v>62</v>
      </c>
      <c r="T2791" s="1" t="s">
        <v>6363</v>
      </c>
      <c r="AC2791" s="1">
        <v>3</v>
      </c>
      <c r="AD2791" s="1" t="s">
        <v>652</v>
      </c>
      <c r="AE2791" s="1" t="s">
        <v>8543</v>
      </c>
      <c r="AF2791" s="1" t="s">
        <v>105</v>
      </c>
      <c r="AG2791" s="1" t="s">
        <v>8593</v>
      </c>
    </row>
    <row r="2792" spans="1:72" ht="13.5" customHeight="1">
      <c r="A2792" s="7" t="str">
        <f>HYPERLINK("http://kyu.snu.ac.kr/sdhj/index.jsp?type=hj/GK14611_00IM0001_099a.jpg","1738_수남면_099a")</f>
        <v>1738_수남면_099a</v>
      </c>
      <c r="B2792" s="2">
        <v>1738</v>
      </c>
      <c r="C2792" s="2" t="s">
        <v>12782</v>
      </c>
      <c r="D2792" s="2" t="s">
        <v>12783</v>
      </c>
      <c r="E2792" s="2">
        <v>2791</v>
      </c>
      <c r="F2792" s="1">
        <v>10</v>
      </c>
      <c r="G2792" s="1" t="s">
        <v>4320</v>
      </c>
      <c r="H2792" s="1" t="s">
        <v>6269</v>
      </c>
      <c r="I2792" s="1">
        <v>7</v>
      </c>
      <c r="L2792" s="1">
        <v>1</v>
      </c>
      <c r="M2792" s="1" t="s">
        <v>12360</v>
      </c>
      <c r="N2792" s="1" t="s">
        <v>12361</v>
      </c>
      <c r="T2792" s="1" t="s">
        <v>13397</v>
      </c>
      <c r="U2792" s="1" t="s">
        <v>241</v>
      </c>
      <c r="V2792" s="1" t="s">
        <v>6447</v>
      </c>
      <c r="Y2792" s="1" t="s">
        <v>2534</v>
      </c>
      <c r="Z2792" s="1" t="s">
        <v>7316</v>
      </c>
      <c r="AC2792" s="1">
        <v>15</v>
      </c>
      <c r="AD2792" s="1" t="s">
        <v>379</v>
      </c>
      <c r="AE2792" s="1" t="s">
        <v>8553</v>
      </c>
      <c r="BB2792" s="1" t="s">
        <v>181</v>
      </c>
      <c r="BC2792" s="1" t="s">
        <v>6448</v>
      </c>
      <c r="BD2792" s="1" t="s">
        <v>4612</v>
      </c>
      <c r="BE2792" s="1" t="s">
        <v>7308</v>
      </c>
      <c r="BF2792" s="1" t="s">
        <v>11535</v>
      </c>
    </row>
    <row r="2793" spans="1:72" ht="13.5" customHeight="1">
      <c r="A2793" s="7" t="str">
        <f>HYPERLINK("http://kyu.snu.ac.kr/sdhj/index.jsp?type=hj/GK14611_00IM0001_099a.jpg","1738_수남면_099a")</f>
        <v>1738_수남면_099a</v>
      </c>
      <c r="B2793" s="2">
        <v>1738</v>
      </c>
      <c r="C2793" s="2" t="s">
        <v>12735</v>
      </c>
      <c r="D2793" s="2" t="s">
        <v>12736</v>
      </c>
      <c r="E2793" s="2">
        <v>2792</v>
      </c>
      <c r="F2793" s="1">
        <v>10</v>
      </c>
      <c r="G2793" s="1" t="s">
        <v>4320</v>
      </c>
      <c r="H2793" s="1" t="s">
        <v>6269</v>
      </c>
      <c r="I2793" s="1">
        <v>7</v>
      </c>
      <c r="L2793" s="1">
        <v>1</v>
      </c>
      <c r="M2793" s="1" t="s">
        <v>12360</v>
      </c>
      <c r="N2793" s="1" t="s">
        <v>12361</v>
      </c>
      <c r="T2793" s="1" t="s">
        <v>13397</v>
      </c>
      <c r="U2793" s="1" t="s">
        <v>181</v>
      </c>
      <c r="V2793" s="1" t="s">
        <v>6448</v>
      </c>
      <c r="Y2793" s="1" t="s">
        <v>4613</v>
      </c>
      <c r="Z2793" s="1" t="s">
        <v>7315</v>
      </c>
      <c r="AC2793" s="1">
        <v>13</v>
      </c>
      <c r="AD2793" s="1" t="s">
        <v>212</v>
      </c>
      <c r="AE2793" s="1" t="s">
        <v>8547</v>
      </c>
      <c r="AF2793" s="1" t="s">
        <v>417</v>
      </c>
      <c r="AG2793" s="1" t="s">
        <v>8591</v>
      </c>
      <c r="AH2793" s="1" t="s">
        <v>41</v>
      </c>
      <c r="AI2793" s="1" t="s">
        <v>8676</v>
      </c>
      <c r="BC2793" s="1" t="s">
        <v>14077</v>
      </c>
      <c r="BE2793" s="1" t="s">
        <v>14078</v>
      </c>
      <c r="BF2793" s="1" t="s">
        <v>11546</v>
      </c>
    </row>
    <row r="2794" spans="1:72" ht="13.5" customHeight="1">
      <c r="A2794" s="7" t="str">
        <f>HYPERLINK("http://kyu.snu.ac.kr/sdhj/index.jsp?type=hj/GK14611_00IM0001_099a.jpg","1738_수남면_099a")</f>
        <v>1738_수남면_099a</v>
      </c>
      <c r="B2794" s="2">
        <v>1738</v>
      </c>
      <c r="C2794" s="2" t="s">
        <v>12735</v>
      </c>
      <c r="D2794" s="2" t="s">
        <v>12736</v>
      </c>
      <c r="E2794" s="2">
        <v>2793</v>
      </c>
      <c r="F2794" s="1">
        <v>10</v>
      </c>
      <c r="G2794" s="1" t="s">
        <v>4320</v>
      </c>
      <c r="H2794" s="1" t="s">
        <v>6269</v>
      </c>
      <c r="I2794" s="1">
        <v>7</v>
      </c>
      <c r="L2794" s="1">
        <v>1</v>
      </c>
      <c r="M2794" s="1" t="s">
        <v>12360</v>
      </c>
      <c r="N2794" s="1" t="s">
        <v>12361</v>
      </c>
      <c r="T2794" s="1" t="s">
        <v>13397</v>
      </c>
      <c r="U2794" s="1" t="s">
        <v>241</v>
      </c>
      <c r="V2794" s="1" t="s">
        <v>6447</v>
      </c>
      <c r="Y2794" s="1" t="s">
        <v>4614</v>
      </c>
      <c r="Z2794" s="1" t="s">
        <v>7314</v>
      </c>
      <c r="AC2794" s="1">
        <v>25</v>
      </c>
      <c r="AD2794" s="1" t="s">
        <v>487</v>
      </c>
      <c r="AE2794" s="1" t="s">
        <v>8536</v>
      </c>
      <c r="AF2794" s="1" t="s">
        <v>417</v>
      </c>
      <c r="AG2794" s="1" t="s">
        <v>8591</v>
      </c>
      <c r="AH2794" s="1" t="s">
        <v>50</v>
      </c>
      <c r="AI2794" s="1" t="s">
        <v>11050</v>
      </c>
      <c r="BB2794" s="1" t="s">
        <v>181</v>
      </c>
      <c r="BC2794" s="1" t="s">
        <v>6448</v>
      </c>
      <c r="BD2794" s="1" t="s">
        <v>4615</v>
      </c>
      <c r="BE2794" s="1" t="s">
        <v>6762</v>
      </c>
      <c r="BF2794" s="1" t="s">
        <v>11492</v>
      </c>
    </row>
    <row r="2795" spans="1:72" ht="13.5" customHeight="1">
      <c r="A2795" s="7" t="str">
        <f>HYPERLINK("http://kyu.snu.ac.kr/sdhj/index.jsp?type=hj/GK14611_00IM0001_099a.jpg","1738_수남면_099a")</f>
        <v>1738_수남면_099a</v>
      </c>
      <c r="B2795" s="2">
        <v>1738</v>
      </c>
      <c r="C2795" s="2" t="s">
        <v>12735</v>
      </c>
      <c r="D2795" s="2" t="s">
        <v>12736</v>
      </c>
      <c r="E2795" s="2">
        <v>2794</v>
      </c>
      <c r="F2795" s="1">
        <v>10</v>
      </c>
      <c r="G2795" s="1" t="s">
        <v>4320</v>
      </c>
      <c r="H2795" s="1" t="s">
        <v>6269</v>
      </c>
      <c r="I2795" s="1">
        <v>7</v>
      </c>
      <c r="L2795" s="1">
        <v>2</v>
      </c>
      <c r="M2795" s="1" t="s">
        <v>12362</v>
      </c>
      <c r="N2795" s="1" t="s">
        <v>12363</v>
      </c>
      <c r="T2795" s="1" t="s">
        <v>13396</v>
      </c>
      <c r="U2795" s="1" t="s">
        <v>159</v>
      </c>
      <c r="V2795" s="1" t="s">
        <v>6472</v>
      </c>
      <c r="W2795" s="1" t="s">
        <v>153</v>
      </c>
      <c r="X2795" s="1" t="s">
        <v>6765</v>
      </c>
      <c r="Y2795" s="1" t="s">
        <v>4616</v>
      </c>
      <c r="Z2795" s="1" t="s">
        <v>7313</v>
      </c>
      <c r="AC2795" s="1">
        <v>47</v>
      </c>
      <c r="AD2795" s="1" t="s">
        <v>400</v>
      </c>
      <c r="AE2795" s="1" t="s">
        <v>8573</v>
      </c>
      <c r="AJ2795" s="1" t="s">
        <v>17</v>
      </c>
      <c r="AK2795" s="1" t="s">
        <v>8760</v>
      </c>
      <c r="AL2795" s="1" t="s">
        <v>50</v>
      </c>
      <c r="AM2795" s="1" t="s">
        <v>11050</v>
      </c>
      <c r="AT2795" s="1" t="s">
        <v>159</v>
      </c>
      <c r="AU2795" s="1" t="s">
        <v>6472</v>
      </c>
      <c r="AV2795" s="1" t="s">
        <v>4617</v>
      </c>
      <c r="AW2795" s="1" t="s">
        <v>7303</v>
      </c>
      <c r="BG2795" s="1" t="s">
        <v>81</v>
      </c>
      <c r="BH2795" s="1" t="s">
        <v>8866</v>
      </c>
      <c r="BI2795" s="1" t="s">
        <v>175</v>
      </c>
      <c r="BJ2795" s="1" t="s">
        <v>9103</v>
      </c>
      <c r="BK2795" s="1" t="s">
        <v>176</v>
      </c>
      <c r="BL2795" s="1" t="s">
        <v>9673</v>
      </c>
      <c r="BM2795" s="1" t="s">
        <v>177</v>
      </c>
      <c r="BN2795" s="1" t="s">
        <v>9799</v>
      </c>
      <c r="BO2795" s="1" t="s">
        <v>216</v>
      </c>
      <c r="BP2795" s="1" t="s">
        <v>11446</v>
      </c>
      <c r="BQ2795" s="1" t="s">
        <v>4422</v>
      </c>
      <c r="BR2795" s="1" t="s">
        <v>11070</v>
      </c>
      <c r="BS2795" s="1" t="s">
        <v>1424</v>
      </c>
      <c r="BT2795" s="1" t="s">
        <v>8275</v>
      </c>
    </row>
    <row r="2796" spans="1:72" ht="13.5" customHeight="1">
      <c r="A2796" s="7" t="str">
        <f>HYPERLINK("http://kyu.snu.ac.kr/sdhj/index.jsp?type=hj/GK14611_00IM0001_099a.jpg","1738_수남면_099a")</f>
        <v>1738_수남면_099a</v>
      </c>
      <c r="B2796" s="2">
        <v>1738</v>
      </c>
      <c r="C2796" s="2" t="s">
        <v>12870</v>
      </c>
      <c r="D2796" s="2" t="s">
        <v>12871</v>
      </c>
      <c r="E2796" s="2">
        <v>2795</v>
      </c>
      <c r="F2796" s="1">
        <v>10</v>
      </c>
      <c r="G2796" s="1" t="s">
        <v>4320</v>
      </c>
      <c r="H2796" s="1" t="s">
        <v>6269</v>
      </c>
      <c r="I2796" s="1">
        <v>7</v>
      </c>
      <c r="L2796" s="1">
        <v>2</v>
      </c>
      <c r="M2796" s="1" t="s">
        <v>12362</v>
      </c>
      <c r="N2796" s="1" t="s">
        <v>12363</v>
      </c>
      <c r="S2796" s="1" t="s">
        <v>51</v>
      </c>
      <c r="T2796" s="1" t="s">
        <v>6364</v>
      </c>
      <c r="W2796" s="1" t="s">
        <v>153</v>
      </c>
      <c r="X2796" s="1" t="s">
        <v>6765</v>
      </c>
      <c r="Y2796" s="1" t="s">
        <v>170</v>
      </c>
      <c r="Z2796" s="1" t="s">
        <v>6819</v>
      </c>
      <c r="AC2796" s="1">
        <v>38</v>
      </c>
      <c r="AD2796" s="1" t="s">
        <v>96</v>
      </c>
      <c r="AE2796" s="1" t="s">
        <v>8581</v>
      </c>
      <c r="AJ2796" s="1" t="s">
        <v>173</v>
      </c>
      <c r="AK2796" s="1" t="s">
        <v>8258</v>
      </c>
      <c r="AL2796" s="1" t="s">
        <v>365</v>
      </c>
      <c r="AM2796" s="1" t="s">
        <v>8671</v>
      </c>
      <c r="AT2796" s="1" t="s">
        <v>81</v>
      </c>
      <c r="AU2796" s="1" t="s">
        <v>8866</v>
      </c>
      <c r="AV2796" s="1" t="s">
        <v>4618</v>
      </c>
      <c r="AW2796" s="1" t="s">
        <v>9108</v>
      </c>
      <c r="BG2796" s="1" t="s">
        <v>81</v>
      </c>
      <c r="BH2796" s="1" t="s">
        <v>8866</v>
      </c>
      <c r="BI2796" s="1" t="s">
        <v>4619</v>
      </c>
      <c r="BJ2796" s="1" t="s">
        <v>7168</v>
      </c>
      <c r="BK2796" s="1" t="s">
        <v>81</v>
      </c>
      <c r="BL2796" s="1" t="s">
        <v>8866</v>
      </c>
      <c r="BM2796" s="1" t="s">
        <v>4620</v>
      </c>
      <c r="BN2796" s="1" t="s">
        <v>10304</v>
      </c>
      <c r="BO2796" s="1" t="s">
        <v>81</v>
      </c>
      <c r="BP2796" s="1" t="s">
        <v>8866</v>
      </c>
      <c r="BQ2796" s="1" t="s">
        <v>4621</v>
      </c>
      <c r="BR2796" s="1" t="s">
        <v>10714</v>
      </c>
      <c r="BS2796" s="1" t="s">
        <v>4032</v>
      </c>
      <c r="BT2796" s="1" t="s">
        <v>11011</v>
      </c>
    </row>
    <row r="2797" spans="1:72" ht="13.5" customHeight="1">
      <c r="A2797" s="7" t="str">
        <f>HYPERLINK("http://kyu.snu.ac.kr/sdhj/index.jsp?type=hj/GK14611_00IM0001_099a.jpg","1738_수남면_099a")</f>
        <v>1738_수남면_099a</v>
      </c>
      <c r="B2797" s="2">
        <v>1738</v>
      </c>
      <c r="C2797" s="2" t="s">
        <v>13037</v>
      </c>
      <c r="D2797" s="2" t="s">
        <v>13038</v>
      </c>
      <c r="E2797" s="2">
        <v>2796</v>
      </c>
      <c r="F2797" s="1">
        <v>10</v>
      </c>
      <c r="G2797" s="1" t="s">
        <v>4320</v>
      </c>
      <c r="H2797" s="1" t="s">
        <v>6269</v>
      </c>
      <c r="I2797" s="1">
        <v>7</v>
      </c>
      <c r="L2797" s="1">
        <v>2</v>
      </c>
      <c r="M2797" s="1" t="s">
        <v>12362</v>
      </c>
      <c r="N2797" s="1" t="s">
        <v>12363</v>
      </c>
      <c r="S2797" s="1" t="s">
        <v>131</v>
      </c>
      <c r="T2797" s="1" t="s">
        <v>6366</v>
      </c>
      <c r="Y2797" s="1" t="s">
        <v>4622</v>
      </c>
      <c r="Z2797" s="1" t="s">
        <v>7312</v>
      </c>
      <c r="AC2797" s="1">
        <v>7</v>
      </c>
      <c r="AD2797" s="1" t="s">
        <v>392</v>
      </c>
      <c r="AE2797" s="1" t="s">
        <v>8532</v>
      </c>
    </row>
    <row r="2798" spans="1:72" ht="13.5" customHeight="1">
      <c r="A2798" s="7" t="str">
        <f>HYPERLINK("http://kyu.snu.ac.kr/sdhj/index.jsp?type=hj/GK14611_00IM0001_099a.jpg","1738_수남면_099a")</f>
        <v>1738_수남면_099a</v>
      </c>
      <c r="B2798" s="2">
        <v>1738</v>
      </c>
      <c r="C2798" s="2" t="s">
        <v>12782</v>
      </c>
      <c r="D2798" s="2" t="s">
        <v>12783</v>
      </c>
      <c r="E2798" s="2">
        <v>2797</v>
      </c>
      <c r="F2798" s="1">
        <v>10</v>
      </c>
      <c r="G2798" s="1" t="s">
        <v>4320</v>
      </c>
      <c r="H2798" s="1" t="s">
        <v>6269</v>
      </c>
      <c r="I2798" s="1">
        <v>7</v>
      </c>
      <c r="L2798" s="1">
        <v>2</v>
      </c>
      <c r="M2798" s="1" t="s">
        <v>12362</v>
      </c>
      <c r="N2798" s="1" t="s">
        <v>12363</v>
      </c>
      <c r="S2798" s="1" t="s">
        <v>62</v>
      </c>
      <c r="T2798" s="1" t="s">
        <v>6363</v>
      </c>
      <c r="AC2798" s="1">
        <v>4</v>
      </c>
      <c r="AD2798" s="1" t="s">
        <v>89</v>
      </c>
      <c r="AE2798" s="1" t="s">
        <v>8545</v>
      </c>
    </row>
    <row r="2799" spans="1:72" ht="13.5" customHeight="1">
      <c r="A2799" s="7" t="str">
        <f>HYPERLINK("http://kyu.snu.ac.kr/sdhj/index.jsp?type=hj/GK14611_00IM0001_099a.jpg","1738_수남면_099a")</f>
        <v>1738_수남면_099a</v>
      </c>
      <c r="B2799" s="2">
        <v>1738</v>
      </c>
      <c r="C2799" s="2" t="s">
        <v>12782</v>
      </c>
      <c r="D2799" s="2" t="s">
        <v>12783</v>
      </c>
      <c r="E2799" s="2">
        <v>2798</v>
      </c>
      <c r="F2799" s="1">
        <v>10</v>
      </c>
      <c r="G2799" s="1" t="s">
        <v>4320</v>
      </c>
      <c r="H2799" s="1" t="s">
        <v>6269</v>
      </c>
      <c r="I2799" s="1">
        <v>7</v>
      </c>
      <c r="L2799" s="1">
        <v>2</v>
      </c>
      <c r="M2799" s="1" t="s">
        <v>12362</v>
      </c>
      <c r="N2799" s="1" t="s">
        <v>12363</v>
      </c>
      <c r="S2799" s="1" t="s">
        <v>62</v>
      </c>
      <c r="T2799" s="1" t="s">
        <v>6363</v>
      </c>
      <c r="AC2799" s="1">
        <v>1</v>
      </c>
      <c r="AD2799" s="1" t="s">
        <v>108</v>
      </c>
      <c r="AE2799" s="1" t="s">
        <v>8540</v>
      </c>
      <c r="AF2799" s="1" t="s">
        <v>105</v>
      </c>
      <c r="AG2799" s="1" t="s">
        <v>8593</v>
      </c>
    </row>
    <row r="2800" spans="1:72" ht="13.5" customHeight="1">
      <c r="A2800" s="7" t="str">
        <f>HYPERLINK("http://kyu.snu.ac.kr/sdhj/index.jsp?type=hj/GK14611_00IM0001_099a.jpg","1738_수남면_099a")</f>
        <v>1738_수남면_099a</v>
      </c>
      <c r="B2800" s="2">
        <v>1738</v>
      </c>
      <c r="C2800" s="2" t="s">
        <v>12782</v>
      </c>
      <c r="D2800" s="2" t="s">
        <v>12783</v>
      </c>
      <c r="E2800" s="2">
        <v>2799</v>
      </c>
      <c r="F2800" s="1">
        <v>10</v>
      </c>
      <c r="G2800" s="1" t="s">
        <v>4320</v>
      </c>
      <c r="H2800" s="1" t="s">
        <v>6269</v>
      </c>
      <c r="I2800" s="1">
        <v>7</v>
      </c>
      <c r="L2800" s="1">
        <v>2</v>
      </c>
      <c r="M2800" s="1" t="s">
        <v>12362</v>
      </c>
      <c r="N2800" s="1" t="s">
        <v>12363</v>
      </c>
      <c r="T2800" s="1" t="s">
        <v>13397</v>
      </c>
      <c r="U2800" s="1" t="s">
        <v>181</v>
      </c>
      <c r="V2800" s="1" t="s">
        <v>6448</v>
      </c>
      <c r="Y2800" s="1" t="s">
        <v>4623</v>
      </c>
      <c r="Z2800" s="1" t="s">
        <v>7302</v>
      </c>
      <c r="AC2800" s="1">
        <v>54</v>
      </c>
      <c r="AD2800" s="1" t="s">
        <v>511</v>
      </c>
      <c r="AE2800" s="1" t="s">
        <v>8566</v>
      </c>
      <c r="AF2800" s="1" t="s">
        <v>417</v>
      </c>
      <c r="AG2800" s="1" t="s">
        <v>8591</v>
      </c>
      <c r="AH2800" s="1" t="s">
        <v>365</v>
      </c>
      <c r="AI2800" s="1" t="s">
        <v>8671</v>
      </c>
    </row>
    <row r="2801" spans="1:72" ht="13.5" customHeight="1">
      <c r="A2801" s="7" t="str">
        <f>HYPERLINK("http://kyu.snu.ac.kr/sdhj/index.jsp?type=hj/GK14611_00IM0001_099a.jpg","1738_수남면_099a")</f>
        <v>1738_수남면_099a</v>
      </c>
      <c r="B2801" s="2">
        <v>1738</v>
      </c>
      <c r="C2801" s="2" t="s">
        <v>12782</v>
      </c>
      <c r="D2801" s="2" t="s">
        <v>12783</v>
      </c>
      <c r="E2801" s="2">
        <v>2800</v>
      </c>
      <c r="F2801" s="1">
        <v>10</v>
      </c>
      <c r="G2801" s="1" t="s">
        <v>4320</v>
      </c>
      <c r="H2801" s="1" t="s">
        <v>6269</v>
      </c>
      <c r="I2801" s="1">
        <v>7</v>
      </c>
      <c r="L2801" s="1">
        <v>2</v>
      </c>
      <c r="M2801" s="1" t="s">
        <v>12362</v>
      </c>
      <c r="N2801" s="1" t="s">
        <v>12363</v>
      </c>
      <c r="T2801" s="1" t="s">
        <v>13397</v>
      </c>
      <c r="U2801" s="1" t="s">
        <v>4624</v>
      </c>
      <c r="V2801" s="1" t="s">
        <v>6578</v>
      </c>
      <c r="Y2801" s="1" t="s">
        <v>4075</v>
      </c>
      <c r="Z2801" s="1" t="s">
        <v>7311</v>
      </c>
      <c r="AC2801" s="1">
        <v>22</v>
      </c>
      <c r="AD2801" s="1" t="s">
        <v>199</v>
      </c>
      <c r="AE2801" s="1" t="s">
        <v>8564</v>
      </c>
      <c r="BB2801" s="1" t="s">
        <v>239</v>
      </c>
      <c r="BC2801" s="1" t="s">
        <v>6489</v>
      </c>
      <c r="BF2801" s="1" t="s">
        <v>28</v>
      </c>
    </row>
    <row r="2802" spans="1:72" ht="13.5" customHeight="1">
      <c r="A2802" s="7" t="str">
        <f>HYPERLINK("http://kyu.snu.ac.kr/sdhj/index.jsp?type=hj/GK14611_00IM0001_099a.jpg","1738_수남면_099a")</f>
        <v>1738_수남면_099a</v>
      </c>
      <c r="B2802" s="2">
        <v>1738</v>
      </c>
      <c r="C2802" s="2" t="s">
        <v>13032</v>
      </c>
      <c r="D2802" s="2" t="s">
        <v>13033</v>
      </c>
      <c r="E2802" s="2">
        <v>2801</v>
      </c>
      <c r="F2802" s="1">
        <v>10</v>
      </c>
      <c r="G2802" s="1" t="s">
        <v>4320</v>
      </c>
      <c r="H2802" s="1" t="s">
        <v>6269</v>
      </c>
      <c r="I2802" s="1">
        <v>7</v>
      </c>
      <c r="L2802" s="1">
        <v>3</v>
      </c>
      <c r="M2802" s="1" t="s">
        <v>4626</v>
      </c>
      <c r="N2802" s="1" t="s">
        <v>11791</v>
      </c>
      <c r="Q2802" s="1" t="s">
        <v>4625</v>
      </c>
      <c r="R2802" s="1" t="s">
        <v>11773</v>
      </c>
      <c r="T2802" s="1" t="s">
        <v>13133</v>
      </c>
      <c r="U2802" s="1" t="s">
        <v>79</v>
      </c>
      <c r="V2802" s="1" t="s">
        <v>6493</v>
      </c>
      <c r="W2802" s="1" t="s">
        <v>14079</v>
      </c>
      <c r="X2802" s="1" t="s">
        <v>14080</v>
      </c>
      <c r="Y2802" s="1" t="s">
        <v>4626</v>
      </c>
      <c r="Z2802" s="1" t="s">
        <v>7310</v>
      </c>
      <c r="AC2802" s="1">
        <v>26</v>
      </c>
      <c r="AD2802" s="1" t="s">
        <v>341</v>
      </c>
      <c r="AE2802" s="1" t="s">
        <v>8548</v>
      </c>
      <c r="AJ2802" s="1" t="s">
        <v>17</v>
      </c>
      <c r="AK2802" s="1" t="s">
        <v>8760</v>
      </c>
      <c r="AL2802" s="1" t="s">
        <v>50</v>
      </c>
      <c r="AM2802" s="1" t="s">
        <v>11050</v>
      </c>
      <c r="AT2802" s="1" t="s">
        <v>81</v>
      </c>
      <c r="AU2802" s="1" t="s">
        <v>8866</v>
      </c>
      <c r="AV2802" s="1" t="s">
        <v>4627</v>
      </c>
      <c r="AW2802" s="1" t="s">
        <v>9107</v>
      </c>
      <c r="BG2802" s="1" t="s">
        <v>81</v>
      </c>
      <c r="BH2802" s="1" t="s">
        <v>8866</v>
      </c>
      <c r="BI2802" s="1" t="s">
        <v>4628</v>
      </c>
      <c r="BJ2802" s="1" t="s">
        <v>9843</v>
      </c>
      <c r="BK2802" s="1" t="s">
        <v>216</v>
      </c>
      <c r="BL2802" s="1" t="s">
        <v>11446</v>
      </c>
      <c r="BM2802" s="1" t="s">
        <v>4587</v>
      </c>
      <c r="BN2802" s="1" t="s">
        <v>9094</v>
      </c>
      <c r="BO2802" s="1" t="s">
        <v>46</v>
      </c>
      <c r="BP2802" s="1" t="s">
        <v>6649</v>
      </c>
      <c r="BQ2802" s="1" t="s">
        <v>4629</v>
      </c>
      <c r="BR2802" s="1" t="s">
        <v>11136</v>
      </c>
      <c r="BS2802" s="1" t="s">
        <v>50</v>
      </c>
      <c r="BT2802" s="1" t="s">
        <v>11050</v>
      </c>
    </row>
    <row r="2803" spans="1:72" ht="13.5" customHeight="1">
      <c r="A2803" s="7" t="str">
        <f>HYPERLINK("http://kyu.snu.ac.kr/sdhj/index.jsp?type=hj/GK14611_00IM0001_099a.jpg","1738_수남면_099a")</f>
        <v>1738_수남면_099a</v>
      </c>
      <c r="B2803" s="2">
        <v>1738</v>
      </c>
      <c r="C2803" s="2" t="s">
        <v>12690</v>
      </c>
      <c r="D2803" s="2" t="s">
        <v>12691</v>
      </c>
      <c r="E2803" s="2">
        <v>2802</v>
      </c>
      <c r="F2803" s="1">
        <v>10</v>
      </c>
      <c r="G2803" s="1" t="s">
        <v>4320</v>
      </c>
      <c r="H2803" s="1" t="s">
        <v>6269</v>
      </c>
      <c r="I2803" s="1">
        <v>7</v>
      </c>
      <c r="L2803" s="1">
        <v>3</v>
      </c>
      <c r="M2803" s="1" t="s">
        <v>4626</v>
      </c>
      <c r="N2803" s="1" t="s">
        <v>11791</v>
      </c>
      <c r="S2803" s="1" t="s">
        <v>51</v>
      </c>
      <c r="T2803" s="1" t="s">
        <v>6364</v>
      </c>
      <c r="W2803" s="1" t="s">
        <v>438</v>
      </c>
      <c r="X2803" s="1" t="s">
        <v>6710</v>
      </c>
      <c r="Y2803" s="1" t="s">
        <v>170</v>
      </c>
      <c r="Z2803" s="1" t="s">
        <v>6819</v>
      </c>
      <c r="AC2803" s="1">
        <v>25</v>
      </c>
      <c r="AD2803" s="1" t="s">
        <v>487</v>
      </c>
      <c r="AE2803" s="1" t="s">
        <v>8536</v>
      </c>
      <c r="AF2803" s="1" t="s">
        <v>105</v>
      </c>
      <c r="AG2803" s="1" t="s">
        <v>8593</v>
      </c>
      <c r="AJ2803" s="1" t="s">
        <v>173</v>
      </c>
      <c r="AK2803" s="1" t="s">
        <v>8258</v>
      </c>
      <c r="AL2803" s="1" t="s">
        <v>372</v>
      </c>
      <c r="AM2803" s="1" t="s">
        <v>8664</v>
      </c>
      <c r="AT2803" s="1" t="s">
        <v>81</v>
      </c>
      <c r="AU2803" s="1" t="s">
        <v>8866</v>
      </c>
      <c r="AV2803" s="1" t="s">
        <v>4630</v>
      </c>
      <c r="AW2803" s="1" t="s">
        <v>9106</v>
      </c>
      <c r="BG2803" s="1" t="s">
        <v>81</v>
      </c>
      <c r="BH2803" s="1" t="s">
        <v>8866</v>
      </c>
      <c r="BI2803" s="1" t="s">
        <v>4631</v>
      </c>
      <c r="BJ2803" s="1" t="s">
        <v>9842</v>
      </c>
      <c r="BK2803" s="1" t="s">
        <v>280</v>
      </c>
      <c r="BL2803" s="1" t="s">
        <v>8904</v>
      </c>
      <c r="BM2803" s="1" t="s">
        <v>4632</v>
      </c>
      <c r="BN2803" s="1" t="s">
        <v>9359</v>
      </c>
      <c r="BO2803" s="1" t="s">
        <v>2438</v>
      </c>
      <c r="BP2803" s="1" t="s">
        <v>8882</v>
      </c>
      <c r="BQ2803" s="1" t="s">
        <v>4633</v>
      </c>
      <c r="BR2803" s="1" t="s">
        <v>11259</v>
      </c>
      <c r="BS2803" s="1" t="s">
        <v>50</v>
      </c>
      <c r="BT2803" s="1" t="s">
        <v>11050</v>
      </c>
    </row>
    <row r="2804" spans="1:72" ht="13.5" customHeight="1">
      <c r="A2804" s="7" t="str">
        <f>HYPERLINK("http://kyu.snu.ac.kr/sdhj/index.jsp?type=hj/GK14611_00IM0001_099a.jpg","1738_수남면_099a")</f>
        <v>1738_수남면_099a</v>
      </c>
      <c r="B2804" s="2">
        <v>1738</v>
      </c>
      <c r="C2804" s="2" t="s">
        <v>12729</v>
      </c>
      <c r="D2804" s="2" t="s">
        <v>12730</v>
      </c>
      <c r="E2804" s="2">
        <v>2803</v>
      </c>
      <c r="F2804" s="1">
        <v>10</v>
      </c>
      <c r="G2804" s="1" t="s">
        <v>4320</v>
      </c>
      <c r="H2804" s="1" t="s">
        <v>6269</v>
      </c>
      <c r="I2804" s="1">
        <v>7</v>
      </c>
      <c r="L2804" s="1">
        <v>3</v>
      </c>
      <c r="M2804" s="1" t="s">
        <v>4626</v>
      </c>
      <c r="N2804" s="1" t="s">
        <v>11791</v>
      </c>
      <c r="S2804" s="1" t="s">
        <v>155</v>
      </c>
      <c r="T2804" s="1" t="s">
        <v>6397</v>
      </c>
      <c r="AC2804" s="1">
        <v>14</v>
      </c>
      <c r="AD2804" s="1" t="s">
        <v>210</v>
      </c>
      <c r="AE2804" s="1" t="s">
        <v>8582</v>
      </c>
    </row>
    <row r="2805" spans="1:72" ht="13.5" customHeight="1">
      <c r="A2805" s="7" t="str">
        <f>HYPERLINK("http://kyu.snu.ac.kr/sdhj/index.jsp?type=hj/GK14611_00IM0001_099a.jpg","1738_수남면_099a")</f>
        <v>1738_수남면_099a</v>
      </c>
      <c r="B2805" s="2">
        <v>1738</v>
      </c>
      <c r="C2805" s="2" t="s">
        <v>12946</v>
      </c>
      <c r="D2805" s="2" t="s">
        <v>12947</v>
      </c>
      <c r="E2805" s="2">
        <v>2804</v>
      </c>
      <c r="F2805" s="1">
        <v>10</v>
      </c>
      <c r="G2805" s="1" t="s">
        <v>4320</v>
      </c>
      <c r="H2805" s="1" t="s">
        <v>6269</v>
      </c>
      <c r="I2805" s="1">
        <v>7</v>
      </c>
      <c r="L2805" s="1">
        <v>3</v>
      </c>
      <c r="M2805" s="1" t="s">
        <v>4626</v>
      </c>
      <c r="N2805" s="1" t="s">
        <v>11791</v>
      </c>
      <c r="S2805" s="1" t="s">
        <v>62</v>
      </c>
      <c r="T2805" s="1" t="s">
        <v>6363</v>
      </c>
      <c r="AC2805" s="1">
        <v>1</v>
      </c>
      <c r="AD2805" s="1" t="s">
        <v>108</v>
      </c>
      <c r="AE2805" s="1" t="s">
        <v>8540</v>
      </c>
      <c r="AF2805" s="1" t="s">
        <v>789</v>
      </c>
      <c r="AG2805" s="1" t="s">
        <v>8594</v>
      </c>
    </row>
    <row r="2806" spans="1:72" ht="13.5" customHeight="1">
      <c r="A2806" s="7" t="str">
        <f>HYPERLINK("http://kyu.snu.ac.kr/sdhj/index.jsp?type=hj/GK14611_00IM0001_099a.jpg","1738_수남면_099a")</f>
        <v>1738_수남면_099a</v>
      </c>
      <c r="B2806" s="2">
        <v>1738</v>
      </c>
      <c r="C2806" s="2" t="s">
        <v>12946</v>
      </c>
      <c r="D2806" s="2" t="s">
        <v>12947</v>
      </c>
      <c r="E2806" s="2">
        <v>2805</v>
      </c>
      <c r="F2806" s="1">
        <v>10</v>
      </c>
      <c r="G2806" s="1" t="s">
        <v>4320</v>
      </c>
      <c r="H2806" s="1" t="s">
        <v>6269</v>
      </c>
      <c r="I2806" s="1">
        <v>7</v>
      </c>
      <c r="L2806" s="1">
        <v>3</v>
      </c>
      <c r="M2806" s="1" t="s">
        <v>4626</v>
      </c>
      <c r="N2806" s="1" t="s">
        <v>11791</v>
      </c>
      <c r="T2806" s="1" t="s">
        <v>13136</v>
      </c>
      <c r="U2806" s="1" t="s">
        <v>241</v>
      </c>
      <c r="V2806" s="1" t="s">
        <v>6447</v>
      </c>
      <c r="Y2806" s="1" t="s">
        <v>4634</v>
      </c>
      <c r="Z2806" s="1" t="s">
        <v>7309</v>
      </c>
      <c r="AC2806" s="1">
        <v>25</v>
      </c>
      <c r="AD2806" s="1" t="s">
        <v>487</v>
      </c>
      <c r="AE2806" s="1" t="s">
        <v>8536</v>
      </c>
    </row>
    <row r="2807" spans="1:72" ht="13.5" customHeight="1">
      <c r="A2807" s="7" t="str">
        <f>HYPERLINK("http://kyu.snu.ac.kr/sdhj/index.jsp?type=hj/GK14611_00IM0001_099a.jpg","1738_수남면_099a")</f>
        <v>1738_수남면_099a</v>
      </c>
      <c r="B2807" s="2">
        <v>1738</v>
      </c>
      <c r="C2807" s="2" t="s">
        <v>12722</v>
      </c>
      <c r="D2807" s="2" t="s">
        <v>12723</v>
      </c>
      <c r="E2807" s="2">
        <v>2806</v>
      </c>
      <c r="F2807" s="1">
        <v>10</v>
      </c>
      <c r="G2807" s="1" t="s">
        <v>4320</v>
      </c>
      <c r="H2807" s="1" t="s">
        <v>6269</v>
      </c>
      <c r="I2807" s="1">
        <v>7</v>
      </c>
      <c r="L2807" s="1">
        <v>3</v>
      </c>
      <c r="M2807" s="1" t="s">
        <v>4626</v>
      </c>
      <c r="N2807" s="1" t="s">
        <v>11791</v>
      </c>
      <c r="S2807" s="1" t="s">
        <v>168</v>
      </c>
      <c r="T2807" s="1" t="s">
        <v>6377</v>
      </c>
      <c r="U2807" s="1" t="s">
        <v>606</v>
      </c>
      <c r="V2807" s="1" t="s">
        <v>6577</v>
      </c>
      <c r="Y2807" s="1" t="s">
        <v>4612</v>
      </c>
      <c r="Z2807" s="1" t="s">
        <v>7308</v>
      </c>
      <c r="AF2807" s="1" t="s">
        <v>417</v>
      </c>
      <c r="AG2807" s="1" t="s">
        <v>8591</v>
      </c>
      <c r="AH2807" s="1" t="s">
        <v>41</v>
      </c>
      <c r="AI2807" s="1" t="s">
        <v>8676</v>
      </c>
    </row>
    <row r="2808" spans="1:72" ht="13.5" customHeight="1">
      <c r="A2808" s="7" t="str">
        <f>HYPERLINK("http://kyu.snu.ac.kr/sdhj/index.jsp?type=hj/GK14611_00IM0001_099a.jpg","1738_수남면_099a")</f>
        <v>1738_수남면_099a</v>
      </c>
      <c r="B2808" s="2">
        <v>1738</v>
      </c>
      <c r="C2808" s="2" t="s">
        <v>12946</v>
      </c>
      <c r="D2808" s="2" t="s">
        <v>12947</v>
      </c>
      <c r="E2808" s="2">
        <v>2807</v>
      </c>
      <c r="F2808" s="1">
        <v>10</v>
      </c>
      <c r="G2808" s="1" t="s">
        <v>4320</v>
      </c>
      <c r="H2808" s="1" t="s">
        <v>6269</v>
      </c>
      <c r="I2808" s="1">
        <v>7</v>
      </c>
      <c r="L2808" s="1">
        <v>4</v>
      </c>
      <c r="M2808" s="1" t="s">
        <v>12364</v>
      </c>
      <c r="N2808" s="1" t="s">
        <v>12365</v>
      </c>
      <c r="T2808" s="1" t="s">
        <v>13396</v>
      </c>
      <c r="U2808" s="1" t="s">
        <v>159</v>
      </c>
      <c r="V2808" s="1" t="s">
        <v>6472</v>
      </c>
      <c r="W2808" s="1" t="s">
        <v>153</v>
      </c>
      <c r="X2808" s="1" t="s">
        <v>6765</v>
      </c>
      <c r="Y2808" s="1" t="s">
        <v>4635</v>
      </c>
      <c r="Z2808" s="1" t="s">
        <v>14081</v>
      </c>
      <c r="AC2808" s="1">
        <v>44</v>
      </c>
      <c r="AD2808" s="1" t="s">
        <v>482</v>
      </c>
      <c r="AE2808" s="1" t="s">
        <v>8578</v>
      </c>
      <c r="AJ2808" s="1" t="s">
        <v>17</v>
      </c>
      <c r="AK2808" s="1" t="s">
        <v>8760</v>
      </c>
      <c r="AL2808" s="1" t="s">
        <v>50</v>
      </c>
      <c r="AM2808" s="1" t="s">
        <v>11050</v>
      </c>
      <c r="AT2808" s="1" t="s">
        <v>81</v>
      </c>
      <c r="AU2808" s="1" t="s">
        <v>8866</v>
      </c>
      <c r="AV2808" s="1" t="s">
        <v>4573</v>
      </c>
      <c r="AW2808" s="1" t="s">
        <v>7527</v>
      </c>
      <c r="BG2808" s="1" t="s">
        <v>81</v>
      </c>
      <c r="BH2808" s="1" t="s">
        <v>8866</v>
      </c>
      <c r="BI2808" s="1" t="s">
        <v>175</v>
      </c>
      <c r="BJ2808" s="1" t="s">
        <v>9103</v>
      </c>
      <c r="BK2808" s="1" t="s">
        <v>176</v>
      </c>
      <c r="BL2808" s="1" t="s">
        <v>9673</v>
      </c>
      <c r="BM2808" s="1" t="s">
        <v>177</v>
      </c>
      <c r="BN2808" s="1" t="s">
        <v>9799</v>
      </c>
      <c r="BO2808" s="1" t="s">
        <v>81</v>
      </c>
      <c r="BP2808" s="1" t="s">
        <v>8866</v>
      </c>
      <c r="BQ2808" s="1" t="s">
        <v>4574</v>
      </c>
      <c r="BR2808" s="1" t="s">
        <v>11260</v>
      </c>
      <c r="BS2808" s="1" t="s">
        <v>365</v>
      </c>
      <c r="BT2808" s="1" t="s">
        <v>8671</v>
      </c>
    </row>
    <row r="2809" spans="1:72" ht="13.5" customHeight="1">
      <c r="A2809" s="7" t="str">
        <f>HYPERLINK("http://kyu.snu.ac.kr/sdhj/index.jsp?type=hj/GK14611_00IM0001_099a.jpg","1738_수남면_099a")</f>
        <v>1738_수남면_099a</v>
      </c>
      <c r="B2809" s="2">
        <v>1738</v>
      </c>
      <c r="C2809" s="2" t="s">
        <v>12782</v>
      </c>
      <c r="D2809" s="2" t="s">
        <v>12783</v>
      </c>
      <c r="E2809" s="2">
        <v>2808</v>
      </c>
      <c r="F2809" s="1">
        <v>10</v>
      </c>
      <c r="G2809" s="1" t="s">
        <v>4320</v>
      </c>
      <c r="H2809" s="1" t="s">
        <v>6269</v>
      </c>
      <c r="I2809" s="1">
        <v>7</v>
      </c>
      <c r="L2809" s="1">
        <v>4</v>
      </c>
      <c r="M2809" s="1" t="s">
        <v>12364</v>
      </c>
      <c r="N2809" s="1" t="s">
        <v>12365</v>
      </c>
      <c r="S2809" s="1" t="s">
        <v>51</v>
      </c>
      <c r="T2809" s="1" t="s">
        <v>6364</v>
      </c>
      <c r="W2809" s="1" t="s">
        <v>907</v>
      </c>
      <c r="X2809" s="1" t="s">
        <v>6749</v>
      </c>
      <c r="Y2809" s="1" t="s">
        <v>170</v>
      </c>
      <c r="Z2809" s="1" t="s">
        <v>6819</v>
      </c>
      <c r="AC2809" s="1">
        <v>43</v>
      </c>
      <c r="AD2809" s="1" t="s">
        <v>303</v>
      </c>
      <c r="AE2809" s="1" t="s">
        <v>8565</v>
      </c>
      <c r="AJ2809" s="1" t="s">
        <v>173</v>
      </c>
      <c r="AK2809" s="1" t="s">
        <v>8258</v>
      </c>
      <c r="AL2809" s="1" t="s">
        <v>50</v>
      </c>
      <c r="AM2809" s="1" t="s">
        <v>11050</v>
      </c>
      <c r="AT2809" s="1" t="s">
        <v>81</v>
      </c>
      <c r="AU2809" s="1" t="s">
        <v>8866</v>
      </c>
      <c r="AV2809" s="1" t="s">
        <v>4636</v>
      </c>
      <c r="AW2809" s="1" t="s">
        <v>6715</v>
      </c>
      <c r="BG2809" s="1" t="s">
        <v>81</v>
      </c>
      <c r="BH2809" s="1" t="s">
        <v>8866</v>
      </c>
      <c r="BI2809" s="1" t="s">
        <v>4637</v>
      </c>
      <c r="BJ2809" s="1" t="s">
        <v>7321</v>
      </c>
      <c r="BK2809" s="1" t="s">
        <v>81</v>
      </c>
      <c r="BL2809" s="1" t="s">
        <v>8866</v>
      </c>
      <c r="BM2809" s="1" t="s">
        <v>2432</v>
      </c>
      <c r="BN2809" s="1" t="s">
        <v>9998</v>
      </c>
      <c r="BO2809" s="1" t="s">
        <v>255</v>
      </c>
      <c r="BP2809" s="1" t="s">
        <v>6490</v>
      </c>
      <c r="BQ2809" s="1" t="s">
        <v>4638</v>
      </c>
      <c r="BR2809" s="1" t="s">
        <v>10713</v>
      </c>
      <c r="BS2809" s="1" t="s">
        <v>41</v>
      </c>
      <c r="BT2809" s="1" t="s">
        <v>8676</v>
      </c>
    </row>
    <row r="2810" spans="1:72" ht="13.5" customHeight="1">
      <c r="A2810" s="7" t="str">
        <f>HYPERLINK("http://kyu.snu.ac.kr/sdhj/index.jsp?type=hj/GK14611_00IM0001_099a.jpg","1738_수남면_099a")</f>
        <v>1738_수남면_099a</v>
      </c>
      <c r="B2810" s="2">
        <v>1738</v>
      </c>
      <c r="C2810" s="2" t="s">
        <v>13236</v>
      </c>
      <c r="D2810" s="2" t="s">
        <v>13237</v>
      </c>
      <c r="E2810" s="2">
        <v>2809</v>
      </c>
      <c r="F2810" s="1">
        <v>10</v>
      </c>
      <c r="G2810" s="1" t="s">
        <v>4320</v>
      </c>
      <c r="H2810" s="1" t="s">
        <v>6269</v>
      </c>
      <c r="I2810" s="1">
        <v>7</v>
      </c>
      <c r="L2810" s="1">
        <v>4</v>
      </c>
      <c r="M2810" s="1" t="s">
        <v>12364</v>
      </c>
      <c r="N2810" s="1" t="s">
        <v>12365</v>
      </c>
      <c r="S2810" s="1" t="s">
        <v>168</v>
      </c>
      <c r="T2810" s="1" t="s">
        <v>6377</v>
      </c>
      <c r="AF2810" s="1" t="s">
        <v>128</v>
      </c>
      <c r="AG2810" s="1" t="s">
        <v>6421</v>
      </c>
    </row>
    <row r="2811" spans="1:72" ht="13.5" customHeight="1">
      <c r="A2811" s="7" t="str">
        <f>HYPERLINK("http://kyu.snu.ac.kr/sdhj/index.jsp?type=hj/GK14611_00IM0001_099a.jpg","1738_수남면_099a")</f>
        <v>1738_수남면_099a</v>
      </c>
      <c r="B2811" s="2">
        <v>1738</v>
      </c>
      <c r="C2811" s="2" t="s">
        <v>12782</v>
      </c>
      <c r="D2811" s="2" t="s">
        <v>12783</v>
      </c>
      <c r="E2811" s="2">
        <v>2810</v>
      </c>
      <c r="F2811" s="1">
        <v>10</v>
      </c>
      <c r="G2811" s="1" t="s">
        <v>4320</v>
      </c>
      <c r="H2811" s="1" t="s">
        <v>6269</v>
      </c>
      <c r="I2811" s="1">
        <v>7</v>
      </c>
      <c r="L2811" s="1">
        <v>4</v>
      </c>
      <c r="M2811" s="1" t="s">
        <v>12364</v>
      </c>
      <c r="N2811" s="1" t="s">
        <v>12365</v>
      </c>
      <c r="S2811" s="1" t="s">
        <v>2919</v>
      </c>
      <c r="T2811" s="1" t="s">
        <v>6386</v>
      </c>
      <c r="W2811" s="1" t="s">
        <v>38</v>
      </c>
      <c r="X2811" s="1" t="s">
        <v>6711</v>
      </c>
      <c r="Y2811" s="1" t="s">
        <v>170</v>
      </c>
      <c r="Z2811" s="1" t="s">
        <v>6819</v>
      </c>
      <c r="AC2811" s="1">
        <v>72</v>
      </c>
      <c r="AD2811" s="1" t="s">
        <v>68</v>
      </c>
      <c r="AE2811" s="1" t="s">
        <v>8538</v>
      </c>
    </row>
    <row r="2812" spans="1:72" ht="13.5" customHeight="1">
      <c r="A2812" s="7" t="str">
        <f>HYPERLINK("http://kyu.snu.ac.kr/sdhj/index.jsp?type=hj/GK14611_00IM0001_099a.jpg","1738_수남면_099a")</f>
        <v>1738_수남면_099a</v>
      </c>
      <c r="B2812" s="2">
        <v>1738</v>
      </c>
      <c r="C2812" s="2" t="s">
        <v>12682</v>
      </c>
      <c r="D2812" s="2" t="s">
        <v>13145</v>
      </c>
      <c r="E2812" s="2">
        <v>2811</v>
      </c>
      <c r="F2812" s="1">
        <v>10</v>
      </c>
      <c r="G2812" s="1" t="s">
        <v>4320</v>
      </c>
      <c r="H2812" s="1" t="s">
        <v>6269</v>
      </c>
      <c r="I2812" s="1">
        <v>7</v>
      </c>
      <c r="L2812" s="1">
        <v>4</v>
      </c>
      <c r="M2812" s="1" t="s">
        <v>12364</v>
      </c>
      <c r="N2812" s="1" t="s">
        <v>12365</v>
      </c>
      <c r="S2812" s="1" t="s">
        <v>62</v>
      </c>
      <c r="T2812" s="1" t="s">
        <v>6363</v>
      </c>
      <c r="AC2812" s="1">
        <v>15</v>
      </c>
      <c r="AD2812" s="1" t="s">
        <v>379</v>
      </c>
      <c r="AE2812" s="1" t="s">
        <v>8553</v>
      </c>
    </row>
    <row r="2813" spans="1:72" ht="13.5" customHeight="1">
      <c r="A2813" s="7" t="str">
        <f>HYPERLINK("http://kyu.snu.ac.kr/sdhj/index.jsp?type=hj/GK14611_00IM0001_099a.jpg","1738_수남면_099a")</f>
        <v>1738_수남면_099a</v>
      </c>
      <c r="B2813" s="2">
        <v>1738</v>
      </c>
      <c r="C2813" s="2" t="s">
        <v>12782</v>
      </c>
      <c r="D2813" s="2" t="s">
        <v>12783</v>
      </c>
      <c r="E2813" s="2">
        <v>2812</v>
      </c>
      <c r="F2813" s="1">
        <v>10</v>
      </c>
      <c r="G2813" s="1" t="s">
        <v>4320</v>
      </c>
      <c r="H2813" s="1" t="s">
        <v>6269</v>
      </c>
      <c r="I2813" s="1">
        <v>7</v>
      </c>
      <c r="L2813" s="1">
        <v>4</v>
      </c>
      <c r="M2813" s="1" t="s">
        <v>12364</v>
      </c>
      <c r="N2813" s="1" t="s">
        <v>12365</v>
      </c>
      <c r="S2813" s="1" t="s">
        <v>131</v>
      </c>
      <c r="T2813" s="1" t="s">
        <v>6366</v>
      </c>
      <c r="Y2813" s="1" t="s">
        <v>85</v>
      </c>
      <c r="Z2813" s="1" t="s">
        <v>6791</v>
      </c>
      <c r="AA2813" s="1" t="s">
        <v>4639</v>
      </c>
      <c r="AB2813" s="1" t="s">
        <v>14082</v>
      </c>
      <c r="AC2813" s="1">
        <v>13</v>
      </c>
      <c r="AD2813" s="1" t="s">
        <v>212</v>
      </c>
      <c r="AE2813" s="1" t="s">
        <v>8547</v>
      </c>
    </row>
    <row r="2814" spans="1:72" ht="13.5" customHeight="1">
      <c r="A2814" s="7" t="str">
        <f>HYPERLINK("http://kyu.snu.ac.kr/sdhj/index.jsp?type=hj/GK14611_00IM0001_099a.jpg","1738_수남면_099a")</f>
        <v>1738_수남면_099a</v>
      </c>
      <c r="B2814" s="2">
        <v>1738</v>
      </c>
      <c r="C2814" s="2" t="s">
        <v>12782</v>
      </c>
      <c r="D2814" s="2" t="s">
        <v>12783</v>
      </c>
      <c r="E2814" s="2">
        <v>2813</v>
      </c>
      <c r="F2814" s="1">
        <v>10</v>
      </c>
      <c r="G2814" s="1" t="s">
        <v>4320</v>
      </c>
      <c r="H2814" s="1" t="s">
        <v>6269</v>
      </c>
      <c r="I2814" s="1">
        <v>7</v>
      </c>
      <c r="L2814" s="1">
        <v>4</v>
      </c>
      <c r="M2814" s="1" t="s">
        <v>12364</v>
      </c>
      <c r="N2814" s="1" t="s">
        <v>12365</v>
      </c>
      <c r="S2814" s="1" t="s">
        <v>62</v>
      </c>
      <c r="T2814" s="1" t="s">
        <v>6363</v>
      </c>
      <c r="AC2814" s="1">
        <v>3</v>
      </c>
      <c r="AD2814" s="1" t="s">
        <v>652</v>
      </c>
      <c r="AE2814" s="1" t="s">
        <v>8543</v>
      </c>
      <c r="AF2814" s="1" t="s">
        <v>789</v>
      </c>
      <c r="AG2814" s="1" t="s">
        <v>8594</v>
      </c>
    </row>
    <row r="2815" spans="1:72" ht="13.5" customHeight="1">
      <c r="A2815" s="7" t="str">
        <f>HYPERLINK("http://kyu.snu.ac.kr/sdhj/index.jsp?type=hj/GK14611_00IM0001_099a.jpg","1738_수남면_099a")</f>
        <v>1738_수남면_099a</v>
      </c>
      <c r="B2815" s="2">
        <v>1738</v>
      </c>
      <c r="C2815" s="2" t="s">
        <v>12782</v>
      </c>
      <c r="D2815" s="2" t="s">
        <v>12783</v>
      </c>
      <c r="E2815" s="2">
        <v>2814</v>
      </c>
      <c r="F2815" s="1">
        <v>10</v>
      </c>
      <c r="G2815" s="1" t="s">
        <v>4320</v>
      </c>
      <c r="H2815" s="1" t="s">
        <v>6269</v>
      </c>
      <c r="I2815" s="1">
        <v>7</v>
      </c>
      <c r="L2815" s="1">
        <v>4</v>
      </c>
      <c r="M2815" s="1" t="s">
        <v>12364</v>
      </c>
      <c r="N2815" s="1" t="s">
        <v>12365</v>
      </c>
      <c r="T2815" s="1" t="s">
        <v>13397</v>
      </c>
      <c r="U2815" s="1" t="s">
        <v>792</v>
      </c>
      <c r="V2815" s="1" t="s">
        <v>6474</v>
      </c>
      <c r="Y2815" s="1" t="s">
        <v>2589</v>
      </c>
      <c r="Z2815" s="1" t="s">
        <v>14083</v>
      </c>
      <c r="AC2815" s="1">
        <v>20</v>
      </c>
      <c r="AD2815" s="1" t="s">
        <v>63</v>
      </c>
      <c r="AE2815" s="1" t="s">
        <v>8535</v>
      </c>
      <c r="AF2815" s="1" t="s">
        <v>417</v>
      </c>
      <c r="AG2815" s="1" t="s">
        <v>8591</v>
      </c>
      <c r="AH2815" s="1" t="s">
        <v>4640</v>
      </c>
      <c r="AI2815" s="1" t="s">
        <v>8688</v>
      </c>
    </row>
    <row r="2816" spans="1:72" ht="13.5" customHeight="1">
      <c r="A2816" s="7" t="str">
        <f>HYPERLINK("http://kyu.snu.ac.kr/sdhj/index.jsp?type=hj/GK14611_00IM0001_099a.jpg","1738_수남면_099a")</f>
        <v>1738_수남면_099a</v>
      </c>
      <c r="B2816" s="2">
        <v>1738</v>
      </c>
      <c r="C2816" s="2" t="s">
        <v>13018</v>
      </c>
      <c r="D2816" s="2" t="s">
        <v>12674</v>
      </c>
      <c r="E2816" s="2">
        <v>2815</v>
      </c>
      <c r="F2816" s="1">
        <v>10</v>
      </c>
      <c r="G2816" s="1" t="s">
        <v>4320</v>
      </c>
      <c r="H2816" s="1" t="s">
        <v>6269</v>
      </c>
      <c r="I2816" s="1">
        <v>7</v>
      </c>
      <c r="L2816" s="1">
        <v>5</v>
      </c>
      <c r="M2816" s="1" t="s">
        <v>12366</v>
      </c>
      <c r="N2816" s="1" t="s">
        <v>12367</v>
      </c>
      <c r="T2816" s="1" t="s">
        <v>13738</v>
      </c>
      <c r="U2816" s="1" t="s">
        <v>159</v>
      </c>
      <c r="V2816" s="1" t="s">
        <v>6472</v>
      </c>
      <c r="W2816" s="1" t="s">
        <v>38</v>
      </c>
      <c r="X2816" s="1" t="s">
        <v>6711</v>
      </c>
      <c r="Y2816" s="1" t="s">
        <v>4641</v>
      </c>
      <c r="Z2816" s="1" t="s">
        <v>7134</v>
      </c>
      <c r="AC2816" s="1">
        <v>71</v>
      </c>
      <c r="AD2816" s="1" t="s">
        <v>134</v>
      </c>
      <c r="AE2816" s="1" t="s">
        <v>8563</v>
      </c>
      <c r="AJ2816" s="1" t="s">
        <v>17</v>
      </c>
      <c r="AK2816" s="1" t="s">
        <v>8760</v>
      </c>
      <c r="AL2816" s="1" t="s">
        <v>41</v>
      </c>
      <c r="AM2816" s="1" t="s">
        <v>8676</v>
      </c>
      <c r="AT2816" s="1" t="s">
        <v>81</v>
      </c>
      <c r="AU2816" s="1" t="s">
        <v>8866</v>
      </c>
      <c r="AV2816" s="1" t="s">
        <v>4642</v>
      </c>
      <c r="AW2816" s="1" t="s">
        <v>9105</v>
      </c>
      <c r="BG2816" s="1" t="s">
        <v>81</v>
      </c>
      <c r="BH2816" s="1" t="s">
        <v>8866</v>
      </c>
      <c r="BI2816" s="1" t="s">
        <v>4643</v>
      </c>
      <c r="BJ2816" s="1" t="s">
        <v>7138</v>
      </c>
      <c r="BK2816" s="1" t="s">
        <v>4644</v>
      </c>
      <c r="BL2816" s="1" t="s">
        <v>10125</v>
      </c>
      <c r="BM2816" s="1" t="s">
        <v>4645</v>
      </c>
      <c r="BN2816" s="1" t="s">
        <v>10303</v>
      </c>
      <c r="BO2816" s="1" t="s">
        <v>81</v>
      </c>
      <c r="BP2816" s="1" t="s">
        <v>8866</v>
      </c>
      <c r="BQ2816" s="1" t="s">
        <v>4646</v>
      </c>
      <c r="BR2816" s="1" t="s">
        <v>10712</v>
      </c>
      <c r="BS2816" s="1" t="s">
        <v>126</v>
      </c>
      <c r="BT2816" s="1" t="s">
        <v>8691</v>
      </c>
    </row>
    <row r="2817" spans="1:72" ht="13.5" customHeight="1">
      <c r="A2817" s="7" t="str">
        <f>HYPERLINK("http://kyu.snu.ac.kr/sdhj/index.jsp?type=hj/GK14611_00IM0001_099a.jpg","1738_수남면_099a")</f>
        <v>1738_수남면_099a</v>
      </c>
      <c r="B2817" s="2">
        <v>1738</v>
      </c>
      <c r="C2817" s="2" t="s">
        <v>13241</v>
      </c>
      <c r="D2817" s="2" t="s">
        <v>13242</v>
      </c>
      <c r="E2817" s="2">
        <v>2816</v>
      </c>
      <c r="F2817" s="1">
        <v>10</v>
      </c>
      <c r="G2817" s="1" t="s">
        <v>4320</v>
      </c>
      <c r="H2817" s="1" t="s">
        <v>6269</v>
      </c>
      <c r="I2817" s="1">
        <v>7</v>
      </c>
      <c r="L2817" s="1">
        <v>5</v>
      </c>
      <c r="M2817" s="1" t="s">
        <v>12366</v>
      </c>
      <c r="N2817" s="1" t="s">
        <v>12367</v>
      </c>
      <c r="S2817" s="1" t="s">
        <v>51</v>
      </c>
      <c r="T2817" s="1" t="s">
        <v>6364</v>
      </c>
      <c r="W2817" s="1" t="s">
        <v>153</v>
      </c>
      <c r="X2817" s="1" t="s">
        <v>6765</v>
      </c>
      <c r="Y2817" s="1" t="s">
        <v>170</v>
      </c>
      <c r="Z2817" s="1" t="s">
        <v>6819</v>
      </c>
      <c r="AC2817" s="1">
        <v>66</v>
      </c>
      <c r="AD2817" s="1" t="s">
        <v>130</v>
      </c>
      <c r="AE2817" s="1" t="s">
        <v>8580</v>
      </c>
      <c r="AJ2817" s="1" t="s">
        <v>173</v>
      </c>
      <c r="AK2817" s="1" t="s">
        <v>8258</v>
      </c>
      <c r="AL2817" s="1" t="s">
        <v>50</v>
      </c>
      <c r="AM2817" s="1" t="s">
        <v>11050</v>
      </c>
      <c r="AT2817" s="1" t="s">
        <v>81</v>
      </c>
      <c r="AU2817" s="1" t="s">
        <v>8866</v>
      </c>
      <c r="AV2817" s="1" t="s">
        <v>4647</v>
      </c>
      <c r="AW2817" s="1" t="s">
        <v>7537</v>
      </c>
      <c r="BG2817" s="1" t="s">
        <v>176</v>
      </c>
      <c r="BH2817" s="1" t="s">
        <v>9673</v>
      </c>
      <c r="BI2817" s="1" t="s">
        <v>177</v>
      </c>
      <c r="BJ2817" s="1" t="s">
        <v>9799</v>
      </c>
      <c r="BK2817" s="1" t="s">
        <v>4373</v>
      </c>
      <c r="BL2817" s="1" t="s">
        <v>10116</v>
      </c>
      <c r="BM2817" s="1" t="s">
        <v>4374</v>
      </c>
      <c r="BN2817" s="1" t="s">
        <v>10057</v>
      </c>
      <c r="BO2817" s="1" t="s">
        <v>81</v>
      </c>
      <c r="BP2817" s="1" t="s">
        <v>8866</v>
      </c>
      <c r="BQ2817" s="1" t="s">
        <v>4595</v>
      </c>
      <c r="BR2817" s="1" t="s">
        <v>10693</v>
      </c>
      <c r="BS2817" s="1" t="s">
        <v>372</v>
      </c>
      <c r="BT2817" s="1" t="s">
        <v>8664</v>
      </c>
    </row>
    <row r="2818" spans="1:72" ht="13.5" customHeight="1">
      <c r="A2818" s="7" t="str">
        <f>HYPERLINK("http://kyu.snu.ac.kr/sdhj/index.jsp?type=hj/GK14611_00IM0001_099a.jpg","1738_수남면_099a")</f>
        <v>1738_수남면_099a</v>
      </c>
      <c r="B2818" s="2">
        <v>1738</v>
      </c>
      <c r="C2818" s="2" t="s">
        <v>12956</v>
      </c>
      <c r="D2818" s="2" t="s">
        <v>12957</v>
      </c>
      <c r="E2818" s="2">
        <v>2817</v>
      </c>
      <c r="F2818" s="1">
        <v>10</v>
      </c>
      <c r="G2818" s="1" t="s">
        <v>4320</v>
      </c>
      <c r="H2818" s="1" t="s">
        <v>6269</v>
      </c>
      <c r="I2818" s="1">
        <v>7</v>
      </c>
      <c r="L2818" s="1">
        <v>5</v>
      </c>
      <c r="M2818" s="1" t="s">
        <v>12366</v>
      </c>
      <c r="N2818" s="1" t="s">
        <v>12367</v>
      </c>
      <c r="S2818" s="1" t="s">
        <v>83</v>
      </c>
      <c r="T2818" s="1" t="s">
        <v>6369</v>
      </c>
      <c r="U2818" s="1" t="s">
        <v>159</v>
      </c>
      <c r="V2818" s="1" t="s">
        <v>6472</v>
      </c>
      <c r="Y2818" s="1" t="s">
        <v>4648</v>
      </c>
      <c r="Z2818" s="1" t="s">
        <v>7307</v>
      </c>
      <c r="AC2818" s="1">
        <v>49</v>
      </c>
      <c r="AD2818" s="1" t="s">
        <v>585</v>
      </c>
      <c r="AE2818" s="1" t="s">
        <v>8544</v>
      </c>
    </row>
    <row r="2819" spans="1:72" ht="13.5" customHeight="1">
      <c r="A2819" s="7" t="str">
        <f>HYPERLINK("http://kyu.snu.ac.kr/sdhj/index.jsp?type=hj/GK14611_00IM0001_099a.jpg","1738_수남면_099a")</f>
        <v>1738_수남면_099a</v>
      </c>
      <c r="B2819" s="2">
        <v>1738</v>
      </c>
      <c r="C2819" s="2" t="s">
        <v>13741</v>
      </c>
      <c r="D2819" s="2" t="s">
        <v>13742</v>
      </c>
      <c r="E2819" s="2">
        <v>2818</v>
      </c>
      <c r="F2819" s="1">
        <v>10</v>
      </c>
      <c r="G2819" s="1" t="s">
        <v>4320</v>
      </c>
      <c r="H2819" s="1" t="s">
        <v>6269</v>
      </c>
      <c r="I2819" s="1">
        <v>7</v>
      </c>
      <c r="L2819" s="1">
        <v>5</v>
      </c>
      <c r="M2819" s="1" t="s">
        <v>12366</v>
      </c>
      <c r="N2819" s="1" t="s">
        <v>12367</v>
      </c>
      <c r="S2819" s="1" t="s">
        <v>475</v>
      </c>
      <c r="T2819" s="1" t="s">
        <v>6368</v>
      </c>
      <c r="W2819" s="1" t="s">
        <v>52</v>
      </c>
      <c r="X2819" s="1" t="s">
        <v>6724</v>
      </c>
      <c r="Y2819" s="1" t="s">
        <v>170</v>
      </c>
      <c r="Z2819" s="1" t="s">
        <v>6819</v>
      </c>
      <c r="AC2819" s="1">
        <v>44</v>
      </c>
      <c r="AD2819" s="1" t="s">
        <v>482</v>
      </c>
      <c r="AE2819" s="1" t="s">
        <v>8578</v>
      </c>
    </row>
    <row r="2820" spans="1:72" ht="13.5" customHeight="1">
      <c r="A2820" s="7" t="str">
        <f>HYPERLINK("http://kyu.snu.ac.kr/sdhj/index.jsp?type=hj/GK14611_00IM0001_099a.jpg","1738_수남면_099a")</f>
        <v>1738_수남면_099a</v>
      </c>
      <c r="B2820" s="2">
        <v>1738</v>
      </c>
      <c r="C2820" s="2" t="s">
        <v>13741</v>
      </c>
      <c r="D2820" s="2" t="s">
        <v>13742</v>
      </c>
      <c r="E2820" s="2">
        <v>2819</v>
      </c>
      <c r="F2820" s="1">
        <v>10</v>
      </c>
      <c r="G2820" s="1" t="s">
        <v>4320</v>
      </c>
      <c r="H2820" s="1" t="s">
        <v>6269</v>
      </c>
      <c r="I2820" s="1">
        <v>7</v>
      </c>
      <c r="L2820" s="1">
        <v>5</v>
      </c>
      <c r="M2820" s="1" t="s">
        <v>12366</v>
      </c>
      <c r="N2820" s="1" t="s">
        <v>12367</v>
      </c>
      <c r="S2820" s="1" t="s">
        <v>62</v>
      </c>
      <c r="T2820" s="1" t="s">
        <v>6363</v>
      </c>
      <c r="AF2820" s="1" t="s">
        <v>87</v>
      </c>
      <c r="AG2820" s="1" t="s">
        <v>8597</v>
      </c>
    </row>
    <row r="2821" spans="1:72" ht="13.5" customHeight="1">
      <c r="A2821" s="7" t="str">
        <f>HYPERLINK("http://kyu.snu.ac.kr/sdhj/index.jsp?type=hj/GK14611_00IM0001_099a.jpg","1738_수남면_099a")</f>
        <v>1738_수남면_099a</v>
      </c>
      <c r="B2821" s="2">
        <v>1738</v>
      </c>
      <c r="C2821" s="2" t="s">
        <v>13741</v>
      </c>
      <c r="D2821" s="2" t="s">
        <v>13742</v>
      </c>
      <c r="E2821" s="2">
        <v>2820</v>
      </c>
      <c r="F2821" s="1">
        <v>10</v>
      </c>
      <c r="G2821" s="1" t="s">
        <v>4320</v>
      </c>
      <c r="H2821" s="1" t="s">
        <v>6269</v>
      </c>
      <c r="I2821" s="1">
        <v>7</v>
      </c>
      <c r="L2821" s="1">
        <v>5</v>
      </c>
      <c r="M2821" s="1" t="s">
        <v>12366</v>
      </c>
      <c r="N2821" s="1" t="s">
        <v>12367</v>
      </c>
      <c r="S2821" s="1" t="s">
        <v>3721</v>
      </c>
      <c r="T2821" s="1" t="s">
        <v>6409</v>
      </c>
      <c r="U2821" s="1" t="s">
        <v>159</v>
      </c>
      <c r="V2821" s="1" t="s">
        <v>6472</v>
      </c>
      <c r="Y2821" s="1" t="s">
        <v>1969</v>
      </c>
      <c r="Z2821" s="1" t="s">
        <v>6983</v>
      </c>
      <c r="AA2821" s="1" t="s">
        <v>4649</v>
      </c>
      <c r="AB2821" s="1" t="s">
        <v>8505</v>
      </c>
      <c r="AC2821" s="1">
        <v>24</v>
      </c>
      <c r="AD2821" s="1" t="s">
        <v>61</v>
      </c>
      <c r="AE2821" s="1" t="s">
        <v>8568</v>
      </c>
    </row>
    <row r="2822" spans="1:72" ht="13.5" customHeight="1">
      <c r="A2822" s="7" t="str">
        <f>HYPERLINK("http://kyu.snu.ac.kr/sdhj/index.jsp?type=hj/GK14611_00IM0001_099a.jpg","1738_수남면_099a")</f>
        <v>1738_수남면_099a</v>
      </c>
      <c r="B2822" s="2">
        <v>1738</v>
      </c>
      <c r="C2822" s="2" t="s">
        <v>13877</v>
      </c>
      <c r="D2822" s="2" t="s">
        <v>13878</v>
      </c>
      <c r="E2822" s="2">
        <v>2821</v>
      </c>
      <c r="F2822" s="1">
        <v>10</v>
      </c>
      <c r="G2822" s="1" t="s">
        <v>4320</v>
      </c>
      <c r="H2822" s="1" t="s">
        <v>6269</v>
      </c>
      <c r="I2822" s="1">
        <v>7</v>
      </c>
      <c r="L2822" s="1">
        <v>5</v>
      </c>
      <c r="M2822" s="1" t="s">
        <v>12366</v>
      </c>
      <c r="N2822" s="1" t="s">
        <v>12367</v>
      </c>
      <c r="S2822" s="1" t="s">
        <v>739</v>
      </c>
      <c r="T2822" s="1" t="s">
        <v>6370</v>
      </c>
      <c r="AC2822" s="1">
        <v>10</v>
      </c>
      <c r="AD2822" s="1" t="s">
        <v>127</v>
      </c>
      <c r="AE2822" s="1" t="s">
        <v>8557</v>
      </c>
    </row>
    <row r="2823" spans="1:72" ht="13.5" customHeight="1">
      <c r="A2823" s="7" t="str">
        <f>HYPERLINK("http://kyu.snu.ac.kr/sdhj/index.jsp?type=hj/GK14611_00IM0001_099a.jpg","1738_수남면_099a")</f>
        <v>1738_수남면_099a</v>
      </c>
      <c r="B2823" s="2">
        <v>1738</v>
      </c>
      <c r="C2823" s="2" t="s">
        <v>13741</v>
      </c>
      <c r="D2823" s="2" t="s">
        <v>13742</v>
      </c>
      <c r="E2823" s="2">
        <v>2822</v>
      </c>
      <c r="F2823" s="1">
        <v>10</v>
      </c>
      <c r="G2823" s="1" t="s">
        <v>4320</v>
      </c>
      <c r="H2823" s="1" t="s">
        <v>6269</v>
      </c>
      <c r="I2823" s="1">
        <v>7</v>
      </c>
      <c r="L2823" s="1">
        <v>5</v>
      </c>
      <c r="M2823" s="1" t="s">
        <v>12366</v>
      </c>
      <c r="N2823" s="1" t="s">
        <v>12367</v>
      </c>
      <c r="T2823" s="1" t="s">
        <v>13743</v>
      </c>
      <c r="U2823" s="1" t="s">
        <v>181</v>
      </c>
      <c r="V2823" s="1" t="s">
        <v>6448</v>
      </c>
      <c r="Y2823" s="1" t="s">
        <v>2258</v>
      </c>
      <c r="Z2823" s="1" t="s">
        <v>7306</v>
      </c>
      <c r="AC2823" s="1">
        <v>27</v>
      </c>
      <c r="AD2823" s="1" t="s">
        <v>476</v>
      </c>
      <c r="AE2823" s="1" t="s">
        <v>7652</v>
      </c>
      <c r="AT2823" s="1" t="s">
        <v>183</v>
      </c>
      <c r="AU2823" s="1" t="s">
        <v>6484</v>
      </c>
      <c r="AV2823" s="1" t="s">
        <v>1681</v>
      </c>
      <c r="AW2823" s="1" t="s">
        <v>9104</v>
      </c>
    </row>
    <row r="2824" spans="1:72" ht="13.5" customHeight="1">
      <c r="A2824" s="7" t="str">
        <f>HYPERLINK("http://kyu.snu.ac.kr/sdhj/index.jsp?type=hj/GK14611_00IM0001_099a.jpg","1738_수남면_099a")</f>
        <v>1738_수남면_099a</v>
      </c>
      <c r="B2824" s="2">
        <v>1738</v>
      </c>
      <c r="C2824" s="2" t="s">
        <v>13741</v>
      </c>
      <c r="D2824" s="2" t="s">
        <v>13742</v>
      </c>
      <c r="E2824" s="2">
        <v>2823</v>
      </c>
      <c r="F2824" s="1">
        <v>10</v>
      </c>
      <c r="G2824" s="1" t="s">
        <v>4320</v>
      </c>
      <c r="H2824" s="1" t="s">
        <v>6269</v>
      </c>
      <c r="I2824" s="1">
        <v>7</v>
      </c>
      <c r="L2824" s="1">
        <v>5</v>
      </c>
      <c r="M2824" s="1" t="s">
        <v>12366</v>
      </c>
      <c r="N2824" s="1" t="s">
        <v>12367</v>
      </c>
      <c r="T2824" s="1" t="s">
        <v>13743</v>
      </c>
      <c r="U2824" s="1" t="s">
        <v>792</v>
      </c>
      <c r="V2824" s="1" t="s">
        <v>6474</v>
      </c>
      <c r="Y2824" s="1" t="s">
        <v>4650</v>
      </c>
      <c r="Z2824" s="1" t="s">
        <v>7305</v>
      </c>
      <c r="AC2824" s="1">
        <v>34</v>
      </c>
      <c r="AD2824" s="1" t="s">
        <v>127</v>
      </c>
      <c r="AE2824" s="1" t="s">
        <v>8557</v>
      </c>
      <c r="AF2824" s="1" t="s">
        <v>531</v>
      </c>
      <c r="AG2824" s="1" t="s">
        <v>8592</v>
      </c>
      <c r="BB2824" s="1" t="s">
        <v>185</v>
      </c>
      <c r="BC2824" s="1" t="s">
        <v>6456</v>
      </c>
      <c r="BD2824" s="1" t="s">
        <v>1999</v>
      </c>
      <c r="BE2824" s="1" t="s">
        <v>9568</v>
      </c>
    </row>
    <row r="2825" spans="1:72" ht="13.5" customHeight="1">
      <c r="A2825" s="7" t="str">
        <f>HYPERLINK("http://kyu.snu.ac.kr/sdhj/index.jsp?type=hj/GK14611_00IM0001_099a.jpg","1738_수남면_099a")</f>
        <v>1738_수남면_099a</v>
      </c>
      <c r="B2825" s="2">
        <v>1738</v>
      </c>
      <c r="C2825" s="2" t="s">
        <v>12928</v>
      </c>
      <c r="D2825" s="2" t="s">
        <v>12929</v>
      </c>
      <c r="E2825" s="2">
        <v>2824</v>
      </c>
      <c r="F2825" s="1">
        <v>10</v>
      </c>
      <c r="G2825" s="1" t="s">
        <v>4320</v>
      </c>
      <c r="H2825" s="1" t="s">
        <v>6269</v>
      </c>
      <c r="I2825" s="1">
        <v>7</v>
      </c>
      <c r="L2825" s="1">
        <v>5</v>
      </c>
      <c r="M2825" s="1" t="s">
        <v>12366</v>
      </c>
      <c r="N2825" s="1" t="s">
        <v>12367</v>
      </c>
      <c r="T2825" s="1" t="s">
        <v>13743</v>
      </c>
      <c r="U2825" s="1" t="s">
        <v>682</v>
      </c>
      <c r="V2825" s="1" t="s">
        <v>6475</v>
      </c>
      <c r="Y2825" s="1" t="s">
        <v>4651</v>
      </c>
      <c r="Z2825" s="1" t="s">
        <v>7033</v>
      </c>
      <c r="AC2825" s="1">
        <v>47</v>
      </c>
      <c r="AF2825" s="1" t="s">
        <v>417</v>
      </c>
      <c r="AG2825" s="1" t="s">
        <v>8591</v>
      </c>
      <c r="AH2825" s="1" t="s">
        <v>1603</v>
      </c>
      <c r="AI2825" s="1" t="s">
        <v>8658</v>
      </c>
    </row>
    <row r="2826" spans="1:72" ht="13.5" customHeight="1">
      <c r="A2826" s="7" t="str">
        <f>HYPERLINK("http://kyu.snu.ac.kr/sdhj/index.jsp?type=hj/GK14611_00IM0001_099a.jpg","1738_수남면_099a")</f>
        <v>1738_수남면_099a</v>
      </c>
      <c r="B2826" s="2">
        <v>1738</v>
      </c>
      <c r="C2826" s="2" t="s">
        <v>12837</v>
      </c>
      <c r="D2826" s="2" t="s">
        <v>12838</v>
      </c>
      <c r="E2826" s="2">
        <v>2825</v>
      </c>
      <c r="F2826" s="1">
        <v>10</v>
      </c>
      <c r="G2826" s="1" t="s">
        <v>4320</v>
      </c>
      <c r="H2826" s="1" t="s">
        <v>6269</v>
      </c>
      <c r="I2826" s="1">
        <v>7</v>
      </c>
      <c r="L2826" s="1">
        <v>5</v>
      </c>
      <c r="M2826" s="1" t="s">
        <v>12366</v>
      </c>
      <c r="N2826" s="1" t="s">
        <v>12367</v>
      </c>
      <c r="T2826" s="1" t="s">
        <v>13743</v>
      </c>
      <c r="U2826" s="1" t="s">
        <v>682</v>
      </c>
      <c r="V2826" s="1" t="s">
        <v>6475</v>
      </c>
      <c r="Y2826" s="1" t="s">
        <v>1224</v>
      </c>
      <c r="Z2826" s="1" t="s">
        <v>7304</v>
      </c>
      <c r="AF2826" s="1" t="s">
        <v>2555</v>
      </c>
      <c r="AG2826" s="1" t="s">
        <v>8622</v>
      </c>
      <c r="BB2826" s="1" t="s">
        <v>185</v>
      </c>
      <c r="BC2826" s="1" t="s">
        <v>6456</v>
      </c>
      <c r="BD2826" s="1" t="s">
        <v>6222</v>
      </c>
      <c r="BE2826" s="1" t="s">
        <v>9567</v>
      </c>
    </row>
    <row r="2827" spans="1:72" ht="13.5" customHeight="1">
      <c r="A2827" s="7" t="str">
        <f>HYPERLINK("http://kyu.snu.ac.kr/sdhj/index.jsp?type=hj/GK14611_00IM0001_099b.jpg","1738_수남면_099b")</f>
        <v>1738_수남면_099b</v>
      </c>
      <c r="B2827" s="2">
        <v>1738</v>
      </c>
      <c r="C2827" s="2" t="s">
        <v>14084</v>
      </c>
      <c r="D2827" s="2" t="s">
        <v>14085</v>
      </c>
      <c r="E2827" s="2">
        <v>2826</v>
      </c>
      <c r="F2827" s="1">
        <v>10</v>
      </c>
      <c r="G2827" s="1" t="s">
        <v>4320</v>
      </c>
      <c r="H2827" s="1" t="s">
        <v>6269</v>
      </c>
      <c r="I2827" s="1">
        <v>8</v>
      </c>
      <c r="J2827" s="1" t="s">
        <v>14086</v>
      </c>
      <c r="K2827" s="1" t="s">
        <v>14087</v>
      </c>
      <c r="L2827" s="1">
        <v>1</v>
      </c>
      <c r="M2827" s="1" t="s">
        <v>12368</v>
      </c>
      <c r="N2827" s="1" t="s">
        <v>12369</v>
      </c>
      <c r="T2827" s="1" t="s">
        <v>14088</v>
      </c>
      <c r="U2827" s="1" t="s">
        <v>159</v>
      </c>
      <c r="V2827" s="1" t="s">
        <v>6472</v>
      </c>
      <c r="W2827" s="1" t="s">
        <v>153</v>
      </c>
      <c r="X2827" s="1" t="s">
        <v>6765</v>
      </c>
      <c r="Y2827" s="1" t="s">
        <v>4617</v>
      </c>
      <c r="Z2827" s="1" t="s">
        <v>7303</v>
      </c>
      <c r="AC2827" s="1">
        <v>72</v>
      </c>
      <c r="AD2827" s="1" t="s">
        <v>68</v>
      </c>
      <c r="AE2827" s="1" t="s">
        <v>8538</v>
      </c>
      <c r="AJ2827" s="1" t="s">
        <v>17</v>
      </c>
      <c r="AK2827" s="1" t="s">
        <v>8760</v>
      </c>
      <c r="AL2827" s="1" t="s">
        <v>50</v>
      </c>
      <c r="AM2827" s="1" t="s">
        <v>11050</v>
      </c>
      <c r="AT2827" s="1" t="s">
        <v>81</v>
      </c>
      <c r="AU2827" s="1" t="s">
        <v>8866</v>
      </c>
      <c r="AV2827" s="1" t="s">
        <v>175</v>
      </c>
      <c r="AW2827" s="1" t="s">
        <v>9103</v>
      </c>
      <c r="BG2827" s="1" t="s">
        <v>176</v>
      </c>
      <c r="BH2827" s="1" t="s">
        <v>9673</v>
      </c>
      <c r="BI2827" s="1" t="s">
        <v>177</v>
      </c>
      <c r="BJ2827" s="1" t="s">
        <v>9799</v>
      </c>
      <c r="BK2827" s="1" t="s">
        <v>4373</v>
      </c>
      <c r="BL2827" s="1" t="s">
        <v>10116</v>
      </c>
      <c r="BM2827" s="1" t="s">
        <v>4374</v>
      </c>
      <c r="BN2827" s="1" t="s">
        <v>10057</v>
      </c>
      <c r="BO2827" s="1" t="s">
        <v>81</v>
      </c>
      <c r="BP2827" s="1" t="s">
        <v>8866</v>
      </c>
      <c r="BQ2827" s="1" t="s">
        <v>4652</v>
      </c>
      <c r="BR2827" s="1" t="s">
        <v>11378</v>
      </c>
      <c r="BS2827" s="1" t="s">
        <v>372</v>
      </c>
      <c r="BT2827" s="1" t="s">
        <v>8664</v>
      </c>
    </row>
    <row r="2828" spans="1:72" ht="13.5" customHeight="1">
      <c r="A2828" s="7" t="str">
        <f>HYPERLINK("http://kyu.snu.ac.kr/sdhj/index.jsp?type=hj/GK14611_00IM0001_099b.jpg","1738_수남면_099b")</f>
        <v>1738_수남면_099b</v>
      </c>
      <c r="B2828" s="2">
        <v>1738</v>
      </c>
      <c r="C2828" s="2" t="s">
        <v>13141</v>
      </c>
      <c r="D2828" s="2" t="s">
        <v>13142</v>
      </c>
      <c r="E2828" s="2">
        <v>2827</v>
      </c>
      <c r="F2828" s="1">
        <v>10</v>
      </c>
      <c r="G2828" s="1" t="s">
        <v>4320</v>
      </c>
      <c r="H2828" s="1" t="s">
        <v>6269</v>
      </c>
      <c r="I2828" s="1">
        <v>8</v>
      </c>
      <c r="L2828" s="1">
        <v>1</v>
      </c>
      <c r="M2828" s="1" t="s">
        <v>12368</v>
      </c>
      <c r="N2828" s="1" t="s">
        <v>12369</v>
      </c>
      <c r="S2828" s="1" t="s">
        <v>51</v>
      </c>
      <c r="T2828" s="1" t="s">
        <v>6364</v>
      </c>
      <c r="W2828" s="1" t="s">
        <v>410</v>
      </c>
      <c r="X2828" s="1" t="s">
        <v>6717</v>
      </c>
      <c r="Y2828" s="1" t="s">
        <v>170</v>
      </c>
      <c r="Z2828" s="1" t="s">
        <v>6819</v>
      </c>
      <c r="AC2828" s="1">
        <v>42</v>
      </c>
      <c r="AD2828" s="1" t="s">
        <v>636</v>
      </c>
      <c r="AE2828" s="1" t="s">
        <v>8539</v>
      </c>
      <c r="AJ2828" s="1" t="s">
        <v>173</v>
      </c>
      <c r="AK2828" s="1" t="s">
        <v>8258</v>
      </c>
      <c r="AL2828" s="1" t="s">
        <v>50</v>
      </c>
      <c r="AM2828" s="1" t="s">
        <v>11050</v>
      </c>
      <c r="AT2828" s="1" t="s">
        <v>81</v>
      </c>
      <c r="AU2828" s="1" t="s">
        <v>8866</v>
      </c>
      <c r="AV2828" s="1" t="s">
        <v>2981</v>
      </c>
      <c r="AW2828" s="1" t="s">
        <v>7785</v>
      </c>
      <c r="BG2828" s="1" t="s">
        <v>4653</v>
      </c>
      <c r="BH2828" s="1" t="s">
        <v>11468</v>
      </c>
      <c r="BI2828" s="1" t="s">
        <v>4654</v>
      </c>
      <c r="BJ2828" s="1" t="s">
        <v>9841</v>
      </c>
      <c r="BK2828" s="1" t="s">
        <v>4655</v>
      </c>
      <c r="BL2828" s="1" t="s">
        <v>10124</v>
      </c>
      <c r="BM2828" s="1" t="s">
        <v>4656</v>
      </c>
      <c r="BN2828" s="1" t="s">
        <v>10302</v>
      </c>
      <c r="BO2828" s="1" t="s">
        <v>4069</v>
      </c>
      <c r="BP2828" s="1" t="s">
        <v>9679</v>
      </c>
      <c r="BQ2828" s="1" t="s">
        <v>4657</v>
      </c>
      <c r="BR2828" s="1" t="s">
        <v>10711</v>
      </c>
      <c r="BS2828" s="1" t="s">
        <v>41</v>
      </c>
      <c r="BT2828" s="1" t="s">
        <v>8676</v>
      </c>
    </row>
    <row r="2829" spans="1:72" ht="13.5" customHeight="1">
      <c r="A2829" s="7" t="str">
        <f>HYPERLINK("http://kyu.snu.ac.kr/sdhj/index.jsp?type=hj/GK14611_00IM0001_099b.jpg","1738_수남면_099b")</f>
        <v>1738_수남면_099b</v>
      </c>
      <c r="B2829" s="2">
        <v>1738</v>
      </c>
      <c r="C2829" s="2" t="s">
        <v>12820</v>
      </c>
      <c r="D2829" s="2" t="s">
        <v>12821</v>
      </c>
      <c r="E2829" s="2">
        <v>2828</v>
      </c>
      <c r="F2829" s="1">
        <v>10</v>
      </c>
      <c r="G2829" s="1" t="s">
        <v>4320</v>
      </c>
      <c r="H2829" s="1" t="s">
        <v>6269</v>
      </c>
      <c r="I2829" s="1">
        <v>8</v>
      </c>
      <c r="L2829" s="1">
        <v>1</v>
      </c>
      <c r="M2829" s="1" t="s">
        <v>12368</v>
      </c>
      <c r="N2829" s="1" t="s">
        <v>12369</v>
      </c>
      <c r="S2829" s="1" t="s">
        <v>83</v>
      </c>
      <c r="T2829" s="1" t="s">
        <v>6369</v>
      </c>
      <c r="U2829" s="1" t="s">
        <v>159</v>
      </c>
      <c r="V2829" s="1" t="s">
        <v>6472</v>
      </c>
      <c r="Y2829" s="1" t="s">
        <v>3073</v>
      </c>
      <c r="Z2829" s="1" t="s">
        <v>11750</v>
      </c>
      <c r="AC2829" s="1">
        <v>18</v>
      </c>
      <c r="AD2829" s="1" t="s">
        <v>88</v>
      </c>
      <c r="AE2829" s="1" t="s">
        <v>8561</v>
      </c>
    </row>
    <row r="2830" spans="1:72" ht="13.5" customHeight="1">
      <c r="A2830" s="7" t="str">
        <f>HYPERLINK("http://kyu.snu.ac.kr/sdhj/index.jsp?type=hj/GK14611_00IM0001_099b.jpg","1738_수남면_099b")</f>
        <v>1738_수남면_099b</v>
      </c>
      <c r="B2830" s="2">
        <v>1738</v>
      </c>
      <c r="C2830" s="2" t="s">
        <v>13141</v>
      </c>
      <c r="D2830" s="2" t="s">
        <v>13142</v>
      </c>
      <c r="E2830" s="2">
        <v>2829</v>
      </c>
      <c r="F2830" s="1">
        <v>10</v>
      </c>
      <c r="G2830" s="1" t="s">
        <v>4320</v>
      </c>
      <c r="H2830" s="1" t="s">
        <v>6269</v>
      </c>
      <c r="I2830" s="1">
        <v>8</v>
      </c>
      <c r="L2830" s="1">
        <v>1</v>
      </c>
      <c r="M2830" s="1" t="s">
        <v>12368</v>
      </c>
      <c r="N2830" s="1" t="s">
        <v>12369</v>
      </c>
      <c r="S2830" s="1" t="s">
        <v>475</v>
      </c>
      <c r="T2830" s="1" t="s">
        <v>6368</v>
      </c>
      <c r="W2830" s="1" t="s">
        <v>107</v>
      </c>
      <c r="X2830" s="1" t="s">
        <v>6734</v>
      </c>
      <c r="Y2830" s="1" t="s">
        <v>170</v>
      </c>
      <c r="Z2830" s="1" t="s">
        <v>6819</v>
      </c>
      <c r="AC2830" s="1">
        <v>24</v>
      </c>
      <c r="AD2830" s="1" t="s">
        <v>513</v>
      </c>
      <c r="AE2830" s="1" t="s">
        <v>8585</v>
      </c>
    </row>
    <row r="2831" spans="1:72" ht="13.5" customHeight="1">
      <c r="A2831" s="7" t="str">
        <f>HYPERLINK("http://kyu.snu.ac.kr/sdhj/index.jsp?type=hj/GK14611_00IM0001_099b.jpg","1738_수남면_099b")</f>
        <v>1738_수남면_099b</v>
      </c>
      <c r="B2831" s="2">
        <v>1738</v>
      </c>
      <c r="C2831" s="2" t="s">
        <v>13141</v>
      </c>
      <c r="D2831" s="2" t="s">
        <v>13142</v>
      </c>
      <c r="E2831" s="2">
        <v>2830</v>
      </c>
      <c r="F2831" s="1">
        <v>10</v>
      </c>
      <c r="G2831" s="1" t="s">
        <v>4320</v>
      </c>
      <c r="H2831" s="1" t="s">
        <v>6269</v>
      </c>
      <c r="I2831" s="1">
        <v>8</v>
      </c>
      <c r="L2831" s="1">
        <v>1</v>
      </c>
      <c r="M2831" s="1" t="s">
        <v>12368</v>
      </c>
      <c r="N2831" s="1" t="s">
        <v>12369</v>
      </c>
      <c r="S2831" s="1" t="s">
        <v>62</v>
      </c>
      <c r="T2831" s="1" t="s">
        <v>6363</v>
      </c>
      <c r="AC2831" s="1">
        <v>7</v>
      </c>
      <c r="AD2831" s="1" t="s">
        <v>392</v>
      </c>
      <c r="AE2831" s="1" t="s">
        <v>8532</v>
      </c>
    </row>
    <row r="2832" spans="1:72" ht="13.5" customHeight="1">
      <c r="A2832" s="7" t="str">
        <f>HYPERLINK("http://kyu.snu.ac.kr/sdhj/index.jsp?type=hj/GK14611_00IM0001_099b.jpg","1738_수남면_099b")</f>
        <v>1738_수남면_099b</v>
      </c>
      <c r="B2832" s="2">
        <v>1738</v>
      </c>
      <c r="C2832" s="2" t="s">
        <v>13141</v>
      </c>
      <c r="D2832" s="2" t="s">
        <v>13142</v>
      </c>
      <c r="E2832" s="2">
        <v>2831</v>
      </c>
      <c r="F2832" s="1">
        <v>10</v>
      </c>
      <c r="G2832" s="1" t="s">
        <v>4320</v>
      </c>
      <c r="H2832" s="1" t="s">
        <v>6269</v>
      </c>
      <c r="I2832" s="1">
        <v>8</v>
      </c>
      <c r="L2832" s="1">
        <v>1</v>
      </c>
      <c r="M2832" s="1" t="s">
        <v>12368</v>
      </c>
      <c r="N2832" s="1" t="s">
        <v>12369</v>
      </c>
      <c r="S2832" s="1" t="s">
        <v>62</v>
      </c>
      <c r="T2832" s="1" t="s">
        <v>6363</v>
      </c>
      <c r="AC2832" s="1">
        <v>5</v>
      </c>
      <c r="AD2832" s="1" t="s">
        <v>180</v>
      </c>
      <c r="AE2832" s="1" t="s">
        <v>8530</v>
      </c>
      <c r="AF2832" s="1" t="s">
        <v>105</v>
      </c>
      <c r="AG2832" s="1" t="s">
        <v>8593</v>
      </c>
    </row>
    <row r="2833" spans="1:72" ht="13.5" customHeight="1">
      <c r="A2833" s="7" t="str">
        <f>HYPERLINK("http://kyu.snu.ac.kr/sdhj/index.jsp?type=hj/GK14611_00IM0001_099b.jpg","1738_수남면_099b")</f>
        <v>1738_수남면_099b</v>
      </c>
      <c r="B2833" s="2">
        <v>1738</v>
      </c>
      <c r="C2833" s="2" t="s">
        <v>13141</v>
      </c>
      <c r="D2833" s="2" t="s">
        <v>13142</v>
      </c>
      <c r="E2833" s="2">
        <v>2832</v>
      </c>
      <c r="F2833" s="1">
        <v>10</v>
      </c>
      <c r="G2833" s="1" t="s">
        <v>4320</v>
      </c>
      <c r="H2833" s="1" t="s">
        <v>6269</v>
      </c>
      <c r="I2833" s="1">
        <v>8</v>
      </c>
      <c r="L2833" s="1">
        <v>1</v>
      </c>
      <c r="M2833" s="1" t="s">
        <v>12368</v>
      </c>
      <c r="N2833" s="1" t="s">
        <v>12369</v>
      </c>
      <c r="T2833" s="1" t="s">
        <v>14089</v>
      </c>
      <c r="U2833" s="1" t="s">
        <v>792</v>
      </c>
      <c r="V2833" s="1" t="s">
        <v>6474</v>
      </c>
      <c r="Y2833" s="1" t="s">
        <v>4623</v>
      </c>
      <c r="Z2833" s="1" t="s">
        <v>7302</v>
      </c>
      <c r="AC2833" s="1">
        <v>54</v>
      </c>
      <c r="AD2833" s="1" t="s">
        <v>511</v>
      </c>
      <c r="AE2833" s="1" t="s">
        <v>8566</v>
      </c>
      <c r="AF2833" s="1" t="s">
        <v>417</v>
      </c>
      <c r="AG2833" s="1" t="s">
        <v>8591</v>
      </c>
      <c r="AH2833" s="1" t="s">
        <v>4658</v>
      </c>
      <c r="AI2833" s="1" t="s">
        <v>8686</v>
      </c>
    </row>
    <row r="2834" spans="1:72" ht="13.5" customHeight="1">
      <c r="A2834" s="7" t="str">
        <f>HYPERLINK("http://kyu.snu.ac.kr/sdhj/index.jsp?type=hj/GK14611_00IM0001_099b.jpg","1738_수남면_099b")</f>
        <v>1738_수남면_099b</v>
      </c>
      <c r="B2834" s="2">
        <v>1738</v>
      </c>
      <c r="C2834" s="2" t="s">
        <v>12928</v>
      </c>
      <c r="D2834" s="2" t="s">
        <v>12929</v>
      </c>
      <c r="E2834" s="2">
        <v>2833</v>
      </c>
      <c r="F2834" s="1">
        <v>10</v>
      </c>
      <c r="G2834" s="1" t="s">
        <v>4320</v>
      </c>
      <c r="H2834" s="1" t="s">
        <v>6269</v>
      </c>
      <c r="I2834" s="1">
        <v>8</v>
      </c>
      <c r="L2834" s="1">
        <v>1</v>
      </c>
      <c r="M2834" s="1" t="s">
        <v>12368</v>
      </c>
      <c r="N2834" s="1" t="s">
        <v>12369</v>
      </c>
      <c r="T2834" s="1" t="s">
        <v>14089</v>
      </c>
      <c r="U2834" s="1" t="s">
        <v>4659</v>
      </c>
      <c r="V2834" s="1" t="s">
        <v>6576</v>
      </c>
      <c r="Y2834" s="1" t="s">
        <v>4660</v>
      </c>
      <c r="Z2834" s="1" t="s">
        <v>7301</v>
      </c>
      <c r="AC2834" s="1">
        <v>36</v>
      </c>
      <c r="AD2834" s="1" t="s">
        <v>130</v>
      </c>
      <c r="AE2834" s="1" t="s">
        <v>8580</v>
      </c>
    </row>
    <row r="2835" spans="1:72" ht="13.5" customHeight="1">
      <c r="A2835" s="7" t="str">
        <f>HYPERLINK("http://kyu.snu.ac.kr/sdhj/index.jsp?type=hj/GK14611_00IM0001_099b.jpg","1738_수남면_099b")</f>
        <v>1738_수남면_099b</v>
      </c>
      <c r="B2835" s="2">
        <v>1738</v>
      </c>
      <c r="C2835" s="2" t="s">
        <v>12811</v>
      </c>
      <c r="D2835" s="2" t="s">
        <v>12812</v>
      </c>
      <c r="E2835" s="2">
        <v>2834</v>
      </c>
      <c r="F2835" s="1">
        <v>10</v>
      </c>
      <c r="G2835" s="1" t="s">
        <v>4320</v>
      </c>
      <c r="H2835" s="1" t="s">
        <v>6269</v>
      </c>
      <c r="I2835" s="1">
        <v>8</v>
      </c>
      <c r="L2835" s="1">
        <v>1</v>
      </c>
      <c r="M2835" s="1" t="s">
        <v>12368</v>
      </c>
      <c r="N2835" s="1" t="s">
        <v>12369</v>
      </c>
      <c r="S2835" s="1" t="s">
        <v>4470</v>
      </c>
      <c r="T2835" s="1" t="s">
        <v>11607</v>
      </c>
      <c r="Y2835" s="1" t="s">
        <v>6223</v>
      </c>
      <c r="Z2835" s="1" t="s">
        <v>7300</v>
      </c>
      <c r="AC2835" s="1">
        <v>31</v>
      </c>
      <c r="AD2835" s="1" t="s">
        <v>86</v>
      </c>
      <c r="AE2835" s="1" t="s">
        <v>8550</v>
      </c>
    </row>
    <row r="2836" spans="1:72" ht="13.5" customHeight="1">
      <c r="A2836" s="7" t="str">
        <f>HYPERLINK("http://kyu.snu.ac.kr/sdhj/index.jsp?type=hj/GK14611_00IM0001_099b.jpg","1738_수남면_099b")</f>
        <v>1738_수남면_099b</v>
      </c>
      <c r="B2836" s="2">
        <v>1738</v>
      </c>
      <c r="C2836" s="2" t="s">
        <v>14032</v>
      </c>
      <c r="D2836" s="2" t="s">
        <v>14033</v>
      </c>
      <c r="E2836" s="2">
        <v>2835</v>
      </c>
      <c r="F2836" s="1">
        <v>10</v>
      </c>
      <c r="G2836" s="1" t="s">
        <v>4320</v>
      </c>
      <c r="H2836" s="1" t="s">
        <v>6269</v>
      </c>
      <c r="I2836" s="1">
        <v>8</v>
      </c>
      <c r="L2836" s="1">
        <v>2</v>
      </c>
      <c r="M2836" s="1" t="s">
        <v>12370</v>
      </c>
      <c r="N2836" s="1" t="s">
        <v>12371</v>
      </c>
      <c r="T2836" s="1" t="s">
        <v>13567</v>
      </c>
      <c r="U2836" s="1" t="s">
        <v>159</v>
      </c>
      <c r="V2836" s="1" t="s">
        <v>6472</v>
      </c>
      <c r="W2836" s="1" t="s">
        <v>2098</v>
      </c>
      <c r="X2836" s="1" t="s">
        <v>6739</v>
      </c>
      <c r="Y2836" s="1" t="s">
        <v>4661</v>
      </c>
      <c r="Z2836" s="1" t="s">
        <v>7299</v>
      </c>
      <c r="AC2836" s="1">
        <v>40</v>
      </c>
      <c r="AD2836" s="1" t="s">
        <v>299</v>
      </c>
      <c r="AE2836" s="1" t="s">
        <v>8556</v>
      </c>
      <c r="AJ2836" s="1" t="s">
        <v>17</v>
      </c>
      <c r="AK2836" s="1" t="s">
        <v>8760</v>
      </c>
      <c r="AL2836" s="1" t="s">
        <v>902</v>
      </c>
      <c r="AM2836" s="1" t="s">
        <v>8789</v>
      </c>
      <c r="AT2836" s="1" t="s">
        <v>81</v>
      </c>
      <c r="AU2836" s="1" t="s">
        <v>8866</v>
      </c>
      <c r="AV2836" s="1" t="s">
        <v>621</v>
      </c>
      <c r="AW2836" s="1" t="s">
        <v>9102</v>
      </c>
      <c r="BG2836" s="1" t="s">
        <v>81</v>
      </c>
      <c r="BH2836" s="1" t="s">
        <v>8866</v>
      </c>
      <c r="BI2836" s="1" t="s">
        <v>2562</v>
      </c>
      <c r="BJ2836" s="1" t="s">
        <v>9840</v>
      </c>
      <c r="BK2836" s="1" t="s">
        <v>501</v>
      </c>
      <c r="BL2836" s="1" t="s">
        <v>8902</v>
      </c>
      <c r="BM2836" s="1" t="s">
        <v>2563</v>
      </c>
      <c r="BN2836" s="1" t="s">
        <v>10301</v>
      </c>
      <c r="BO2836" s="1" t="s">
        <v>81</v>
      </c>
      <c r="BP2836" s="1" t="s">
        <v>8866</v>
      </c>
      <c r="BQ2836" s="1" t="s">
        <v>4662</v>
      </c>
      <c r="BR2836" s="1" t="s">
        <v>10710</v>
      </c>
      <c r="BS2836" s="1" t="s">
        <v>55</v>
      </c>
      <c r="BT2836" s="1" t="s">
        <v>8766</v>
      </c>
    </row>
    <row r="2837" spans="1:72" ht="13.5" customHeight="1">
      <c r="A2837" s="7" t="str">
        <f>HYPERLINK("http://kyu.snu.ac.kr/sdhj/index.jsp?type=hj/GK14611_00IM0001_099b.jpg","1738_수남면_099b")</f>
        <v>1738_수남면_099b</v>
      </c>
      <c r="B2837" s="2">
        <v>1738</v>
      </c>
      <c r="C2837" s="2" t="s">
        <v>12870</v>
      </c>
      <c r="D2837" s="2" t="s">
        <v>12871</v>
      </c>
      <c r="E2837" s="2">
        <v>2836</v>
      </c>
      <c r="F2837" s="1">
        <v>10</v>
      </c>
      <c r="G2837" s="1" t="s">
        <v>4320</v>
      </c>
      <c r="H2837" s="1" t="s">
        <v>6269</v>
      </c>
      <c r="I2837" s="1">
        <v>8</v>
      </c>
      <c r="L2837" s="1">
        <v>2</v>
      </c>
      <c r="M2837" s="1" t="s">
        <v>12370</v>
      </c>
      <c r="N2837" s="1" t="s">
        <v>12371</v>
      </c>
      <c r="S2837" s="1" t="s">
        <v>51</v>
      </c>
      <c r="T2837" s="1" t="s">
        <v>6364</v>
      </c>
      <c r="W2837" s="1" t="s">
        <v>153</v>
      </c>
      <c r="X2837" s="1" t="s">
        <v>6765</v>
      </c>
      <c r="Y2837" s="1" t="s">
        <v>170</v>
      </c>
      <c r="Z2837" s="1" t="s">
        <v>6819</v>
      </c>
      <c r="AC2837" s="1">
        <v>45</v>
      </c>
      <c r="AD2837" s="1" t="s">
        <v>236</v>
      </c>
      <c r="AE2837" s="1" t="s">
        <v>8575</v>
      </c>
      <c r="AJ2837" s="1" t="s">
        <v>173</v>
      </c>
      <c r="AK2837" s="1" t="s">
        <v>8258</v>
      </c>
      <c r="AL2837" s="1" t="s">
        <v>50</v>
      </c>
      <c r="AM2837" s="1" t="s">
        <v>11050</v>
      </c>
      <c r="AT2837" s="1" t="s">
        <v>159</v>
      </c>
      <c r="AU2837" s="1" t="s">
        <v>6472</v>
      </c>
      <c r="AV2837" s="1" t="s">
        <v>4663</v>
      </c>
      <c r="AW2837" s="1" t="s">
        <v>6981</v>
      </c>
      <c r="BG2837" s="1" t="s">
        <v>176</v>
      </c>
      <c r="BH2837" s="1" t="s">
        <v>9673</v>
      </c>
      <c r="BI2837" s="1" t="s">
        <v>177</v>
      </c>
      <c r="BJ2837" s="1" t="s">
        <v>9799</v>
      </c>
      <c r="BK2837" s="1" t="s">
        <v>4664</v>
      </c>
      <c r="BL2837" s="1" t="s">
        <v>10122</v>
      </c>
      <c r="BM2837" s="1" t="s">
        <v>4374</v>
      </c>
      <c r="BN2837" s="1" t="s">
        <v>10057</v>
      </c>
      <c r="BO2837" s="1" t="s">
        <v>81</v>
      </c>
      <c r="BP2837" s="1" t="s">
        <v>8866</v>
      </c>
      <c r="BQ2837" s="1" t="s">
        <v>4665</v>
      </c>
      <c r="BR2837" s="1" t="s">
        <v>10709</v>
      </c>
      <c r="BS2837" s="1" t="s">
        <v>41</v>
      </c>
      <c r="BT2837" s="1" t="s">
        <v>8676</v>
      </c>
    </row>
    <row r="2838" spans="1:72" ht="13.5" customHeight="1">
      <c r="A2838" s="7" t="str">
        <f>HYPERLINK("http://kyu.snu.ac.kr/sdhj/index.jsp?type=hj/GK14611_00IM0001_099b.jpg","1738_수남면_099b")</f>
        <v>1738_수남면_099b</v>
      </c>
      <c r="B2838" s="2">
        <v>1738</v>
      </c>
      <c r="C2838" s="2" t="s">
        <v>12675</v>
      </c>
      <c r="D2838" s="2" t="s">
        <v>12849</v>
      </c>
      <c r="E2838" s="2">
        <v>2837</v>
      </c>
      <c r="F2838" s="1">
        <v>10</v>
      </c>
      <c r="G2838" s="1" t="s">
        <v>4320</v>
      </c>
      <c r="H2838" s="1" t="s">
        <v>6269</v>
      </c>
      <c r="I2838" s="1">
        <v>8</v>
      </c>
      <c r="L2838" s="1">
        <v>2</v>
      </c>
      <c r="M2838" s="1" t="s">
        <v>12370</v>
      </c>
      <c r="N2838" s="1" t="s">
        <v>12371</v>
      </c>
      <c r="S2838" s="1" t="s">
        <v>83</v>
      </c>
      <c r="T2838" s="1" t="s">
        <v>6369</v>
      </c>
      <c r="Y2838" s="1" t="s">
        <v>2014</v>
      </c>
      <c r="Z2838" s="1" t="s">
        <v>7234</v>
      </c>
      <c r="AC2838" s="1">
        <v>17</v>
      </c>
      <c r="AD2838" s="1" t="s">
        <v>88</v>
      </c>
      <c r="AE2838" s="1" t="s">
        <v>8561</v>
      </c>
    </row>
    <row r="2839" spans="1:72" ht="13.5" customHeight="1">
      <c r="A2839" s="7" t="str">
        <f>HYPERLINK("http://kyu.snu.ac.kr/sdhj/index.jsp?type=hj/GK14611_00IM0001_099b.jpg","1738_수남면_099b")</f>
        <v>1738_수남면_099b</v>
      </c>
      <c r="B2839" s="2">
        <v>1738</v>
      </c>
      <c r="C2839" s="2" t="s">
        <v>12898</v>
      </c>
      <c r="D2839" s="2" t="s">
        <v>12899</v>
      </c>
      <c r="E2839" s="2">
        <v>2838</v>
      </c>
      <c r="F2839" s="1">
        <v>10</v>
      </c>
      <c r="G2839" s="1" t="s">
        <v>4320</v>
      </c>
      <c r="H2839" s="1" t="s">
        <v>6269</v>
      </c>
      <c r="I2839" s="1">
        <v>8</v>
      </c>
      <c r="L2839" s="1">
        <v>2</v>
      </c>
      <c r="M2839" s="1" t="s">
        <v>12370</v>
      </c>
      <c r="N2839" s="1" t="s">
        <v>12371</v>
      </c>
      <c r="S2839" s="1" t="s">
        <v>62</v>
      </c>
      <c r="T2839" s="1" t="s">
        <v>6363</v>
      </c>
      <c r="AF2839" s="1" t="s">
        <v>128</v>
      </c>
      <c r="AG2839" s="1" t="s">
        <v>6421</v>
      </c>
    </row>
    <row r="2840" spans="1:72" ht="13.5" customHeight="1">
      <c r="A2840" s="7" t="str">
        <f>HYPERLINK("http://kyu.snu.ac.kr/sdhj/index.jsp?type=hj/GK14611_00IM0001_099b.jpg","1738_수남면_099b")</f>
        <v>1738_수남면_099b</v>
      </c>
      <c r="B2840" s="2">
        <v>1738</v>
      </c>
      <c r="C2840" s="2" t="s">
        <v>12898</v>
      </c>
      <c r="D2840" s="2" t="s">
        <v>12899</v>
      </c>
      <c r="E2840" s="2">
        <v>2839</v>
      </c>
      <c r="F2840" s="1">
        <v>10</v>
      </c>
      <c r="G2840" s="1" t="s">
        <v>4320</v>
      </c>
      <c r="H2840" s="1" t="s">
        <v>6269</v>
      </c>
      <c r="I2840" s="1">
        <v>8</v>
      </c>
      <c r="L2840" s="1">
        <v>2</v>
      </c>
      <c r="M2840" s="1" t="s">
        <v>12370</v>
      </c>
      <c r="N2840" s="1" t="s">
        <v>12371</v>
      </c>
      <c r="S2840" s="1" t="s">
        <v>62</v>
      </c>
      <c r="T2840" s="1" t="s">
        <v>6363</v>
      </c>
      <c r="AF2840" s="1" t="s">
        <v>128</v>
      </c>
      <c r="AG2840" s="1" t="s">
        <v>6421</v>
      </c>
    </row>
    <row r="2841" spans="1:72" ht="13.5" customHeight="1">
      <c r="A2841" s="7" t="str">
        <f>HYPERLINK("http://kyu.snu.ac.kr/sdhj/index.jsp?type=hj/GK14611_00IM0001_099b.jpg","1738_수남면_099b")</f>
        <v>1738_수남면_099b</v>
      </c>
      <c r="B2841" s="2">
        <v>1738</v>
      </c>
      <c r="C2841" s="2" t="s">
        <v>12898</v>
      </c>
      <c r="D2841" s="2" t="s">
        <v>12899</v>
      </c>
      <c r="E2841" s="2">
        <v>2840</v>
      </c>
      <c r="F2841" s="1">
        <v>10</v>
      </c>
      <c r="G2841" s="1" t="s">
        <v>4320</v>
      </c>
      <c r="H2841" s="1" t="s">
        <v>6269</v>
      </c>
      <c r="I2841" s="1">
        <v>8</v>
      </c>
      <c r="L2841" s="1">
        <v>3</v>
      </c>
      <c r="M2841" s="1" t="s">
        <v>12372</v>
      </c>
      <c r="N2841" s="1" t="s">
        <v>12373</v>
      </c>
      <c r="T2841" s="1" t="s">
        <v>12683</v>
      </c>
      <c r="U2841" s="1" t="s">
        <v>2780</v>
      </c>
      <c r="V2841" s="1" t="s">
        <v>11763</v>
      </c>
      <c r="W2841" s="1" t="s">
        <v>1694</v>
      </c>
      <c r="X2841" s="1" t="s">
        <v>6729</v>
      </c>
      <c r="Y2841" s="1" t="s">
        <v>4666</v>
      </c>
      <c r="Z2841" s="1" t="s">
        <v>7250</v>
      </c>
      <c r="AC2841" s="1">
        <v>31</v>
      </c>
      <c r="AD2841" s="1" t="s">
        <v>86</v>
      </c>
      <c r="AE2841" s="1" t="s">
        <v>8550</v>
      </c>
      <c r="AJ2841" s="1" t="s">
        <v>17</v>
      </c>
      <c r="AK2841" s="1" t="s">
        <v>8760</v>
      </c>
      <c r="AL2841" s="1" t="s">
        <v>826</v>
      </c>
      <c r="AM2841" s="1" t="s">
        <v>8690</v>
      </c>
      <c r="AT2841" s="1" t="s">
        <v>44</v>
      </c>
      <c r="AU2841" s="1" t="s">
        <v>6520</v>
      </c>
      <c r="AV2841" s="1" t="s">
        <v>4667</v>
      </c>
      <c r="AW2841" s="1" t="s">
        <v>9101</v>
      </c>
      <c r="BG2841" s="1" t="s">
        <v>44</v>
      </c>
      <c r="BH2841" s="1" t="s">
        <v>6520</v>
      </c>
      <c r="BI2841" s="1" t="s">
        <v>370</v>
      </c>
      <c r="BJ2841" s="1" t="s">
        <v>6835</v>
      </c>
      <c r="BK2841" s="1" t="s">
        <v>81</v>
      </c>
      <c r="BL2841" s="1" t="s">
        <v>8866</v>
      </c>
      <c r="BM2841" s="1" t="s">
        <v>4668</v>
      </c>
      <c r="BN2841" s="1" t="s">
        <v>10300</v>
      </c>
      <c r="BO2841" s="1" t="s">
        <v>79</v>
      </c>
      <c r="BP2841" s="1" t="s">
        <v>6493</v>
      </c>
      <c r="BQ2841" s="1" t="s">
        <v>14090</v>
      </c>
      <c r="BR2841" s="1" t="s">
        <v>11406</v>
      </c>
      <c r="BS2841" s="1" t="s">
        <v>4669</v>
      </c>
      <c r="BT2841" s="1" t="s">
        <v>8773</v>
      </c>
    </row>
    <row r="2842" spans="1:72" ht="13.5" customHeight="1">
      <c r="A2842" s="7" t="str">
        <f>HYPERLINK("http://kyu.snu.ac.kr/sdhj/index.jsp?type=hj/GK14611_00IM0001_099b.jpg","1738_수남면_099b")</f>
        <v>1738_수남면_099b</v>
      </c>
      <c r="B2842" s="2">
        <v>1738</v>
      </c>
      <c r="C2842" s="2" t="s">
        <v>13303</v>
      </c>
      <c r="D2842" s="2" t="s">
        <v>13304</v>
      </c>
      <c r="E2842" s="2">
        <v>2841</v>
      </c>
      <c r="F2842" s="1">
        <v>10</v>
      </c>
      <c r="G2842" s="1" t="s">
        <v>4320</v>
      </c>
      <c r="H2842" s="1" t="s">
        <v>6269</v>
      </c>
      <c r="I2842" s="1">
        <v>8</v>
      </c>
      <c r="L2842" s="1">
        <v>3</v>
      </c>
      <c r="M2842" s="1" t="s">
        <v>12372</v>
      </c>
      <c r="N2842" s="1" t="s">
        <v>12373</v>
      </c>
      <c r="S2842" s="1" t="s">
        <v>51</v>
      </c>
      <c r="T2842" s="1" t="s">
        <v>6364</v>
      </c>
      <c r="W2842" s="1" t="s">
        <v>153</v>
      </c>
      <c r="X2842" s="1" t="s">
        <v>6765</v>
      </c>
      <c r="Y2842" s="1" t="s">
        <v>53</v>
      </c>
      <c r="Z2842" s="1" t="s">
        <v>6773</v>
      </c>
      <c r="AC2842" s="1">
        <v>27</v>
      </c>
      <c r="AD2842" s="1" t="s">
        <v>476</v>
      </c>
      <c r="AE2842" s="1" t="s">
        <v>7652</v>
      </c>
      <c r="AJ2842" s="1" t="s">
        <v>17</v>
      </c>
      <c r="AK2842" s="1" t="s">
        <v>8760</v>
      </c>
      <c r="AL2842" s="1" t="s">
        <v>50</v>
      </c>
      <c r="AM2842" s="1" t="s">
        <v>11050</v>
      </c>
      <c r="AT2842" s="1" t="s">
        <v>44</v>
      </c>
      <c r="AU2842" s="1" t="s">
        <v>6520</v>
      </c>
      <c r="AV2842" s="1" t="s">
        <v>4670</v>
      </c>
      <c r="AW2842" s="1" t="s">
        <v>14091</v>
      </c>
      <c r="BG2842" s="1" t="s">
        <v>44</v>
      </c>
      <c r="BH2842" s="1" t="s">
        <v>6520</v>
      </c>
      <c r="BI2842" s="1" t="s">
        <v>916</v>
      </c>
      <c r="BJ2842" s="1" t="s">
        <v>7820</v>
      </c>
      <c r="BK2842" s="1" t="s">
        <v>44</v>
      </c>
      <c r="BL2842" s="1" t="s">
        <v>6520</v>
      </c>
      <c r="BM2842" s="1" t="s">
        <v>4671</v>
      </c>
      <c r="BN2842" s="1" t="s">
        <v>10299</v>
      </c>
      <c r="BO2842" s="1" t="s">
        <v>44</v>
      </c>
      <c r="BP2842" s="1" t="s">
        <v>6520</v>
      </c>
      <c r="BQ2842" s="1" t="s">
        <v>4672</v>
      </c>
      <c r="BR2842" s="1" t="s">
        <v>11375</v>
      </c>
      <c r="BS2842" s="1" t="s">
        <v>285</v>
      </c>
      <c r="BT2842" s="1" t="s">
        <v>8520</v>
      </c>
    </row>
    <row r="2843" spans="1:72" ht="13.5" customHeight="1">
      <c r="A2843" s="7" t="str">
        <f>HYPERLINK("http://kyu.snu.ac.kr/sdhj/index.jsp?type=hj/GK14611_00IM0001_099b.jpg","1738_수남면_099b")</f>
        <v>1738_수남면_099b</v>
      </c>
      <c r="B2843" s="2">
        <v>1738</v>
      </c>
      <c r="C2843" s="2" t="s">
        <v>12692</v>
      </c>
      <c r="D2843" s="2" t="s">
        <v>12693</v>
      </c>
      <c r="E2843" s="2">
        <v>2842</v>
      </c>
      <c r="F2843" s="1">
        <v>10</v>
      </c>
      <c r="G2843" s="1" t="s">
        <v>4320</v>
      </c>
      <c r="H2843" s="1" t="s">
        <v>6269</v>
      </c>
      <c r="I2843" s="1">
        <v>8</v>
      </c>
      <c r="L2843" s="1">
        <v>3</v>
      </c>
      <c r="M2843" s="1" t="s">
        <v>12372</v>
      </c>
      <c r="N2843" s="1" t="s">
        <v>12373</v>
      </c>
      <c r="S2843" s="1" t="s">
        <v>152</v>
      </c>
      <c r="T2843" s="1" t="s">
        <v>6372</v>
      </c>
      <c r="W2843" s="1" t="s">
        <v>117</v>
      </c>
      <c r="X2843" s="1" t="s">
        <v>6743</v>
      </c>
      <c r="Y2843" s="1" t="s">
        <v>53</v>
      </c>
      <c r="Z2843" s="1" t="s">
        <v>6773</v>
      </c>
      <c r="AC2843" s="1">
        <v>52</v>
      </c>
      <c r="AD2843" s="1" t="s">
        <v>513</v>
      </c>
      <c r="AE2843" s="1" t="s">
        <v>8585</v>
      </c>
    </row>
    <row r="2844" spans="1:72" ht="13.5" customHeight="1">
      <c r="A2844" s="7" t="str">
        <f>HYPERLINK("http://kyu.snu.ac.kr/sdhj/index.jsp?type=hj/GK14611_00IM0001_099b.jpg","1738_수남면_099b")</f>
        <v>1738_수남면_099b</v>
      </c>
      <c r="B2844" s="2">
        <v>1738</v>
      </c>
      <c r="C2844" s="2" t="s">
        <v>12811</v>
      </c>
      <c r="D2844" s="2" t="s">
        <v>12812</v>
      </c>
      <c r="E2844" s="2">
        <v>2843</v>
      </c>
      <c r="F2844" s="1">
        <v>10</v>
      </c>
      <c r="G2844" s="1" t="s">
        <v>4320</v>
      </c>
      <c r="H2844" s="1" t="s">
        <v>6269</v>
      </c>
      <c r="I2844" s="1">
        <v>8</v>
      </c>
      <c r="L2844" s="1">
        <v>3</v>
      </c>
      <c r="M2844" s="1" t="s">
        <v>12372</v>
      </c>
      <c r="N2844" s="1" t="s">
        <v>12373</v>
      </c>
      <c r="S2844" s="1" t="s">
        <v>62</v>
      </c>
      <c r="T2844" s="1" t="s">
        <v>6363</v>
      </c>
      <c r="AC2844" s="1">
        <v>1</v>
      </c>
      <c r="AD2844" s="1" t="s">
        <v>108</v>
      </c>
      <c r="AE2844" s="1" t="s">
        <v>8540</v>
      </c>
    </row>
    <row r="2845" spans="1:72" ht="13.5" customHeight="1">
      <c r="A2845" s="7" t="str">
        <f>HYPERLINK("http://kyu.snu.ac.kr/sdhj/index.jsp?type=hj/GK14611_00IM0001_099b.jpg","1738_수남면_099b")</f>
        <v>1738_수남면_099b</v>
      </c>
      <c r="B2845" s="2">
        <v>1738</v>
      </c>
      <c r="C2845" s="2" t="s">
        <v>12811</v>
      </c>
      <c r="D2845" s="2" t="s">
        <v>12812</v>
      </c>
      <c r="E2845" s="2">
        <v>2844</v>
      </c>
      <c r="F2845" s="1">
        <v>10</v>
      </c>
      <c r="G2845" s="1" t="s">
        <v>4320</v>
      </c>
      <c r="H2845" s="1" t="s">
        <v>6269</v>
      </c>
      <c r="I2845" s="1">
        <v>8</v>
      </c>
      <c r="L2845" s="1">
        <v>4</v>
      </c>
      <c r="M2845" s="1" t="s">
        <v>12374</v>
      </c>
      <c r="N2845" s="1" t="s">
        <v>12375</v>
      </c>
      <c r="T2845" s="1" t="s">
        <v>12752</v>
      </c>
      <c r="U2845" s="1" t="s">
        <v>159</v>
      </c>
      <c r="V2845" s="1" t="s">
        <v>6472</v>
      </c>
      <c r="W2845" s="1" t="s">
        <v>153</v>
      </c>
      <c r="X2845" s="1" t="s">
        <v>6765</v>
      </c>
      <c r="Y2845" s="1" t="s">
        <v>1338</v>
      </c>
      <c r="Z2845" s="1" t="s">
        <v>6314</v>
      </c>
      <c r="AC2845" s="1">
        <v>47</v>
      </c>
      <c r="AD2845" s="1" t="s">
        <v>400</v>
      </c>
      <c r="AE2845" s="1" t="s">
        <v>8573</v>
      </c>
      <c r="AJ2845" s="1" t="s">
        <v>17</v>
      </c>
      <c r="AK2845" s="1" t="s">
        <v>8760</v>
      </c>
      <c r="AL2845" s="1" t="s">
        <v>50</v>
      </c>
      <c r="AM2845" s="1" t="s">
        <v>11050</v>
      </c>
      <c r="AT2845" s="1" t="s">
        <v>159</v>
      </c>
      <c r="AU2845" s="1" t="s">
        <v>6472</v>
      </c>
      <c r="AV2845" s="1" t="s">
        <v>4592</v>
      </c>
      <c r="AW2845" s="1" t="s">
        <v>7326</v>
      </c>
      <c r="BG2845" s="1" t="s">
        <v>81</v>
      </c>
      <c r="BH2845" s="1" t="s">
        <v>8866</v>
      </c>
      <c r="BI2845" s="1" t="s">
        <v>4593</v>
      </c>
      <c r="BJ2845" s="1" t="s">
        <v>7537</v>
      </c>
      <c r="BK2845" s="1" t="s">
        <v>176</v>
      </c>
      <c r="BL2845" s="1" t="s">
        <v>9673</v>
      </c>
      <c r="BM2845" s="1" t="s">
        <v>177</v>
      </c>
      <c r="BN2845" s="1" t="s">
        <v>9799</v>
      </c>
      <c r="BO2845" s="1" t="s">
        <v>2438</v>
      </c>
      <c r="BP2845" s="1" t="s">
        <v>8882</v>
      </c>
      <c r="BQ2845" s="1" t="s">
        <v>4673</v>
      </c>
      <c r="BR2845" s="1" t="s">
        <v>10698</v>
      </c>
      <c r="BS2845" s="1" t="s">
        <v>55</v>
      </c>
      <c r="BT2845" s="1" t="s">
        <v>8766</v>
      </c>
    </row>
    <row r="2846" spans="1:72" ht="13.5" customHeight="1">
      <c r="A2846" s="7" t="str">
        <f>HYPERLINK("http://kyu.snu.ac.kr/sdhj/index.jsp?type=hj/GK14611_00IM0001_099b.jpg","1738_수남면_099b")</f>
        <v>1738_수남면_099b</v>
      </c>
      <c r="B2846" s="2">
        <v>1738</v>
      </c>
      <c r="C2846" s="2" t="s">
        <v>12695</v>
      </c>
      <c r="D2846" s="2" t="s">
        <v>12696</v>
      </c>
      <c r="E2846" s="2">
        <v>2845</v>
      </c>
      <c r="F2846" s="1">
        <v>10</v>
      </c>
      <c r="G2846" s="1" t="s">
        <v>4320</v>
      </c>
      <c r="H2846" s="1" t="s">
        <v>6269</v>
      </c>
      <c r="I2846" s="1">
        <v>8</v>
      </c>
      <c r="L2846" s="1">
        <v>4</v>
      </c>
      <c r="M2846" s="1" t="s">
        <v>12374</v>
      </c>
      <c r="N2846" s="1" t="s">
        <v>12375</v>
      </c>
      <c r="S2846" s="1" t="s">
        <v>51</v>
      </c>
      <c r="T2846" s="1" t="s">
        <v>6364</v>
      </c>
      <c r="W2846" s="1" t="s">
        <v>66</v>
      </c>
      <c r="X2846" s="1" t="s">
        <v>11719</v>
      </c>
      <c r="Y2846" s="1" t="s">
        <v>170</v>
      </c>
      <c r="Z2846" s="1" t="s">
        <v>6819</v>
      </c>
      <c r="AC2846" s="1">
        <v>41</v>
      </c>
      <c r="AD2846" s="1" t="s">
        <v>411</v>
      </c>
      <c r="AE2846" s="1" t="s">
        <v>7912</v>
      </c>
      <c r="AJ2846" s="1" t="s">
        <v>173</v>
      </c>
      <c r="AK2846" s="1" t="s">
        <v>8258</v>
      </c>
      <c r="AL2846" s="1" t="s">
        <v>2137</v>
      </c>
      <c r="AM2846" s="1" t="s">
        <v>8662</v>
      </c>
      <c r="AT2846" s="1" t="s">
        <v>81</v>
      </c>
      <c r="AU2846" s="1" t="s">
        <v>8866</v>
      </c>
      <c r="AV2846" s="1" t="s">
        <v>4674</v>
      </c>
      <c r="AW2846" s="1" t="s">
        <v>9100</v>
      </c>
      <c r="BG2846" s="1" t="s">
        <v>2438</v>
      </c>
      <c r="BH2846" s="1" t="s">
        <v>8882</v>
      </c>
      <c r="BI2846" s="1" t="s">
        <v>4675</v>
      </c>
      <c r="BJ2846" s="1" t="s">
        <v>7141</v>
      </c>
      <c r="BK2846" s="1" t="s">
        <v>81</v>
      </c>
      <c r="BL2846" s="1" t="s">
        <v>8866</v>
      </c>
      <c r="BM2846" s="1" t="s">
        <v>4676</v>
      </c>
      <c r="BN2846" s="1" t="s">
        <v>6368</v>
      </c>
      <c r="BO2846" s="1" t="s">
        <v>81</v>
      </c>
      <c r="BP2846" s="1" t="s">
        <v>8866</v>
      </c>
      <c r="BQ2846" s="1" t="s">
        <v>4677</v>
      </c>
      <c r="BR2846" s="1" t="s">
        <v>10708</v>
      </c>
      <c r="BS2846" s="1" t="s">
        <v>103</v>
      </c>
      <c r="BT2846" s="1" t="s">
        <v>8747</v>
      </c>
    </row>
    <row r="2847" spans="1:72" ht="13.5" customHeight="1">
      <c r="A2847" s="7" t="str">
        <f>HYPERLINK("http://kyu.snu.ac.kr/sdhj/index.jsp?type=hj/GK14611_00IM0001_099b.jpg","1738_수남면_099b")</f>
        <v>1738_수남면_099b</v>
      </c>
      <c r="B2847" s="2">
        <v>1738</v>
      </c>
      <c r="C2847" s="2" t="s">
        <v>13651</v>
      </c>
      <c r="D2847" s="2" t="s">
        <v>13652</v>
      </c>
      <c r="E2847" s="2">
        <v>2846</v>
      </c>
      <c r="F2847" s="1">
        <v>10</v>
      </c>
      <c r="G2847" s="1" t="s">
        <v>4320</v>
      </c>
      <c r="H2847" s="1" t="s">
        <v>6269</v>
      </c>
      <c r="I2847" s="1">
        <v>8</v>
      </c>
      <c r="L2847" s="1">
        <v>4</v>
      </c>
      <c r="M2847" s="1" t="s">
        <v>12374</v>
      </c>
      <c r="N2847" s="1" t="s">
        <v>12375</v>
      </c>
      <c r="S2847" s="1" t="s">
        <v>62</v>
      </c>
      <c r="T2847" s="1" t="s">
        <v>6363</v>
      </c>
      <c r="AC2847" s="1">
        <v>17</v>
      </c>
      <c r="AD2847" s="1" t="s">
        <v>88</v>
      </c>
      <c r="AE2847" s="1" t="s">
        <v>8561</v>
      </c>
    </row>
    <row r="2848" spans="1:72" ht="13.5" customHeight="1">
      <c r="A2848" s="7" t="str">
        <f>HYPERLINK("http://kyu.snu.ac.kr/sdhj/index.jsp?type=hj/GK14611_00IM0001_099b.jpg","1738_수남면_099b")</f>
        <v>1738_수남면_099b</v>
      </c>
      <c r="B2848" s="2">
        <v>1738</v>
      </c>
      <c r="C2848" s="2" t="s">
        <v>12695</v>
      </c>
      <c r="D2848" s="2" t="s">
        <v>12696</v>
      </c>
      <c r="E2848" s="2">
        <v>2847</v>
      </c>
      <c r="F2848" s="1">
        <v>10</v>
      </c>
      <c r="G2848" s="1" t="s">
        <v>4320</v>
      </c>
      <c r="H2848" s="1" t="s">
        <v>6269</v>
      </c>
      <c r="I2848" s="1">
        <v>8</v>
      </c>
      <c r="L2848" s="1">
        <v>4</v>
      </c>
      <c r="M2848" s="1" t="s">
        <v>12374</v>
      </c>
      <c r="N2848" s="1" t="s">
        <v>12375</v>
      </c>
      <c r="S2848" s="1" t="s">
        <v>62</v>
      </c>
      <c r="T2848" s="1" t="s">
        <v>6363</v>
      </c>
      <c r="AC2848" s="1">
        <v>13</v>
      </c>
      <c r="AD2848" s="1" t="s">
        <v>212</v>
      </c>
      <c r="AE2848" s="1" t="s">
        <v>8547</v>
      </c>
    </row>
    <row r="2849" spans="1:72" ht="13.5" customHeight="1">
      <c r="A2849" s="7" t="str">
        <f>HYPERLINK("http://kyu.snu.ac.kr/sdhj/index.jsp?type=hj/GK14611_00IM0001_099b.jpg","1738_수남면_099b")</f>
        <v>1738_수남면_099b</v>
      </c>
      <c r="B2849" s="2">
        <v>1738</v>
      </c>
      <c r="C2849" s="2" t="s">
        <v>12695</v>
      </c>
      <c r="D2849" s="2" t="s">
        <v>12696</v>
      </c>
      <c r="E2849" s="2">
        <v>2848</v>
      </c>
      <c r="F2849" s="1">
        <v>10</v>
      </c>
      <c r="G2849" s="1" t="s">
        <v>4320</v>
      </c>
      <c r="H2849" s="1" t="s">
        <v>6269</v>
      </c>
      <c r="I2849" s="1">
        <v>8</v>
      </c>
      <c r="L2849" s="1">
        <v>4</v>
      </c>
      <c r="M2849" s="1" t="s">
        <v>12374</v>
      </c>
      <c r="N2849" s="1" t="s">
        <v>12375</v>
      </c>
      <c r="S2849" s="1" t="s">
        <v>131</v>
      </c>
      <c r="T2849" s="1" t="s">
        <v>6366</v>
      </c>
      <c r="Y2849" s="1" t="s">
        <v>137</v>
      </c>
      <c r="Z2849" s="1" t="s">
        <v>6772</v>
      </c>
      <c r="AC2849" s="1">
        <v>10</v>
      </c>
      <c r="AD2849" s="1" t="s">
        <v>127</v>
      </c>
      <c r="AE2849" s="1" t="s">
        <v>8557</v>
      </c>
    </row>
    <row r="2850" spans="1:72" ht="13.5" customHeight="1">
      <c r="A2850" s="7" t="str">
        <f>HYPERLINK("http://kyu.snu.ac.kr/sdhj/index.jsp?type=hj/GK14611_00IM0001_099b.jpg","1738_수남면_099b")</f>
        <v>1738_수남면_099b</v>
      </c>
      <c r="B2850" s="2">
        <v>1738</v>
      </c>
      <c r="C2850" s="2" t="s">
        <v>12695</v>
      </c>
      <c r="D2850" s="2" t="s">
        <v>12696</v>
      </c>
      <c r="E2850" s="2">
        <v>2849</v>
      </c>
      <c r="F2850" s="1">
        <v>10</v>
      </c>
      <c r="G2850" s="1" t="s">
        <v>4320</v>
      </c>
      <c r="H2850" s="1" t="s">
        <v>6269</v>
      </c>
      <c r="I2850" s="1">
        <v>8</v>
      </c>
      <c r="L2850" s="1">
        <v>4</v>
      </c>
      <c r="M2850" s="1" t="s">
        <v>12374</v>
      </c>
      <c r="N2850" s="1" t="s">
        <v>12375</v>
      </c>
      <c r="T2850" s="1" t="s">
        <v>13276</v>
      </c>
      <c r="U2850" s="1" t="s">
        <v>792</v>
      </c>
      <c r="V2850" s="1" t="s">
        <v>6474</v>
      </c>
      <c r="Y2850" s="1" t="s">
        <v>4678</v>
      </c>
      <c r="Z2850" s="1" t="s">
        <v>7298</v>
      </c>
      <c r="AC2850" s="1">
        <v>19</v>
      </c>
      <c r="AD2850" s="1" t="s">
        <v>275</v>
      </c>
      <c r="AE2850" s="1" t="s">
        <v>8558</v>
      </c>
      <c r="BB2850" s="1" t="s">
        <v>185</v>
      </c>
      <c r="BC2850" s="1" t="s">
        <v>6456</v>
      </c>
      <c r="BD2850" s="1" t="s">
        <v>4679</v>
      </c>
      <c r="BE2850" s="1" t="s">
        <v>6828</v>
      </c>
    </row>
    <row r="2851" spans="1:72" ht="13.5" customHeight="1">
      <c r="A2851" s="7" t="str">
        <f>HYPERLINK("http://kyu.snu.ac.kr/sdhj/index.jsp?type=hj/GK14611_00IM0001_099b.jpg","1738_수남면_099b")</f>
        <v>1738_수남면_099b</v>
      </c>
      <c r="B2851" s="2">
        <v>1738</v>
      </c>
      <c r="C2851" s="2" t="s">
        <v>12928</v>
      </c>
      <c r="D2851" s="2" t="s">
        <v>12929</v>
      </c>
      <c r="E2851" s="2">
        <v>2850</v>
      </c>
      <c r="F2851" s="1">
        <v>10</v>
      </c>
      <c r="G2851" s="1" t="s">
        <v>4320</v>
      </c>
      <c r="H2851" s="1" t="s">
        <v>6269</v>
      </c>
      <c r="I2851" s="1">
        <v>8</v>
      </c>
      <c r="L2851" s="1">
        <v>5</v>
      </c>
      <c r="M2851" s="1" t="s">
        <v>14092</v>
      </c>
      <c r="N2851" s="1" t="s">
        <v>11821</v>
      </c>
      <c r="T2851" s="1" t="s">
        <v>13846</v>
      </c>
      <c r="U2851" s="1" t="s">
        <v>1269</v>
      </c>
      <c r="V2851" s="1" t="s">
        <v>6551</v>
      </c>
      <c r="W2851" s="1" t="s">
        <v>398</v>
      </c>
      <c r="X2851" s="1" t="s">
        <v>6423</v>
      </c>
      <c r="Y2851" s="1" t="s">
        <v>14093</v>
      </c>
      <c r="Z2851" s="1" t="s">
        <v>14094</v>
      </c>
      <c r="AC2851" s="1">
        <v>39</v>
      </c>
      <c r="AD2851" s="1" t="s">
        <v>93</v>
      </c>
      <c r="AE2851" s="1" t="s">
        <v>8534</v>
      </c>
      <c r="AJ2851" s="1" t="s">
        <v>17</v>
      </c>
      <c r="AK2851" s="1" t="s">
        <v>8760</v>
      </c>
      <c r="AL2851" s="1" t="s">
        <v>41</v>
      </c>
      <c r="AM2851" s="1" t="s">
        <v>8676</v>
      </c>
      <c r="AT2851" s="1" t="s">
        <v>159</v>
      </c>
      <c r="AU2851" s="1" t="s">
        <v>6472</v>
      </c>
      <c r="AV2851" s="1" t="s">
        <v>4680</v>
      </c>
      <c r="AW2851" s="1" t="s">
        <v>7297</v>
      </c>
      <c r="BG2851" s="1" t="s">
        <v>81</v>
      </c>
      <c r="BH2851" s="1" t="s">
        <v>8866</v>
      </c>
      <c r="BI2851" s="1" t="s">
        <v>4175</v>
      </c>
      <c r="BJ2851" s="1" t="s">
        <v>7450</v>
      </c>
      <c r="BK2851" s="1" t="s">
        <v>81</v>
      </c>
      <c r="BL2851" s="1" t="s">
        <v>8866</v>
      </c>
      <c r="BM2851" s="1" t="s">
        <v>4535</v>
      </c>
      <c r="BN2851" s="1" t="s">
        <v>10298</v>
      </c>
      <c r="BO2851" s="1" t="s">
        <v>81</v>
      </c>
      <c r="BP2851" s="1" t="s">
        <v>8866</v>
      </c>
      <c r="BQ2851" s="1" t="s">
        <v>4681</v>
      </c>
      <c r="BR2851" s="1" t="s">
        <v>11227</v>
      </c>
      <c r="BS2851" s="1" t="s">
        <v>50</v>
      </c>
      <c r="BT2851" s="1" t="s">
        <v>11050</v>
      </c>
    </row>
    <row r="2852" spans="1:72" ht="13.5" customHeight="1">
      <c r="A2852" s="7" t="str">
        <f>HYPERLINK("http://kyu.snu.ac.kr/sdhj/index.jsp?type=hj/GK14611_00IM0001_099b.jpg","1738_수남면_099b")</f>
        <v>1738_수남면_099b</v>
      </c>
      <c r="B2852" s="2">
        <v>1738</v>
      </c>
      <c r="C2852" s="2" t="s">
        <v>12933</v>
      </c>
      <c r="D2852" s="2" t="s">
        <v>12934</v>
      </c>
      <c r="E2852" s="2">
        <v>2851</v>
      </c>
      <c r="F2852" s="1">
        <v>10</v>
      </c>
      <c r="G2852" s="1" t="s">
        <v>4320</v>
      </c>
      <c r="H2852" s="1" t="s">
        <v>6269</v>
      </c>
      <c r="I2852" s="1">
        <v>8</v>
      </c>
      <c r="L2852" s="1">
        <v>5</v>
      </c>
      <c r="M2852" s="1" t="s">
        <v>14092</v>
      </c>
      <c r="N2852" s="1" t="s">
        <v>11821</v>
      </c>
      <c r="S2852" s="1" t="s">
        <v>385</v>
      </c>
      <c r="T2852" s="1" t="s">
        <v>385</v>
      </c>
      <c r="U2852" s="1" t="s">
        <v>159</v>
      </c>
      <c r="V2852" s="1" t="s">
        <v>6472</v>
      </c>
      <c r="Y2852" s="1" t="s">
        <v>4680</v>
      </c>
      <c r="Z2852" s="1" t="s">
        <v>7297</v>
      </c>
      <c r="AC2852" s="1">
        <v>67</v>
      </c>
      <c r="AD2852" s="1" t="s">
        <v>392</v>
      </c>
      <c r="AE2852" s="1" t="s">
        <v>8532</v>
      </c>
    </row>
    <row r="2853" spans="1:72" ht="13.5" customHeight="1">
      <c r="A2853" s="7" t="str">
        <f>HYPERLINK("http://kyu.snu.ac.kr/sdhj/index.jsp?type=hj/GK14611_00IM0001_099b.jpg","1738_수남면_099b")</f>
        <v>1738_수남면_099b</v>
      </c>
      <c r="B2853" s="2">
        <v>1738</v>
      </c>
      <c r="C2853" s="2" t="s">
        <v>13195</v>
      </c>
      <c r="D2853" s="2" t="s">
        <v>13196</v>
      </c>
      <c r="E2853" s="2">
        <v>2852</v>
      </c>
      <c r="F2853" s="1">
        <v>10</v>
      </c>
      <c r="G2853" s="1" t="s">
        <v>4320</v>
      </c>
      <c r="H2853" s="1" t="s">
        <v>6269</v>
      </c>
      <c r="I2853" s="1">
        <v>8</v>
      </c>
      <c r="L2853" s="1">
        <v>5</v>
      </c>
      <c r="M2853" s="1" t="s">
        <v>14092</v>
      </c>
      <c r="N2853" s="1" t="s">
        <v>11821</v>
      </c>
      <c r="S2853" s="1" t="s">
        <v>51</v>
      </c>
      <c r="T2853" s="1" t="s">
        <v>6364</v>
      </c>
      <c r="W2853" s="1" t="s">
        <v>117</v>
      </c>
      <c r="X2853" s="1" t="s">
        <v>6743</v>
      </c>
      <c r="Y2853" s="1" t="s">
        <v>170</v>
      </c>
      <c r="Z2853" s="1" t="s">
        <v>6819</v>
      </c>
      <c r="AC2853" s="1">
        <v>35</v>
      </c>
      <c r="AD2853" s="1" t="s">
        <v>138</v>
      </c>
      <c r="AE2853" s="1" t="s">
        <v>8546</v>
      </c>
      <c r="AJ2853" s="1" t="s">
        <v>173</v>
      </c>
      <c r="AK2853" s="1" t="s">
        <v>8258</v>
      </c>
      <c r="AL2853" s="1" t="s">
        <v>492</v>
      </c>
      <c r="AM2853" s="1" t="s">
        <v>8773</v>
      </c>
      <c r="AT2853" s="1" t="s">
        <v>81</v>
      </c>
      <c r="AU2853" s="1" t="s">
        <v>8866</v>
      </c>
      <c r="AV2853" s="1" t="s">
        <v>4682</v>
      </c>
      <c r="AW2853" s="1" t="s">
        <v>8988</v>
      </c>
      <c r="BG2853" s="1" t="s">
        <v>81</v>
      </c>
      <c r="BH2853" s="1" t="s">
        <v>8866</v>
      </c>
      <c r="BI2853" s="1" t="s">
        <v>4136</v>
      </c>
      <c r="BJ2853" s="1" t="s">
        <v>6745</v>
      </c>
      <c r="BK2853" s="1" t="s">
        <v>81</v>
      </c>
      <c r="BL2853" s="1" t="s">
        <v>8866</v>
      </c>
      <c r="BM2853" s="1" t="s">
        <v>4551</v>
      </c>
      <c r="BN2853" s="1" t="s">
        <v>10297</v>
      </c>
      <c r="BO2853" s="1" t="s">
        <v>81</v>
      </c>
      <c r="BP2853" s="1" t="s">
        <v>8866</v>
      </c>
      <c r="BQ2853" s="1" t="s">
        <v>4552</v>
      </c>
      <c r="BR2853" s="1" t="s">
        <v>11337</v>
      </c>
      <c r="BS2853" s="1" t="s">
        <v>372</v>
      </c>
      <c r="BT2853" s="1" t="s">
        <v>8664</v>
      </c>
    </row>
    <row r="2854" spans="1:72" ht="13.5" customHeight="1">
      <c r="A2854" s="7" t="str">
        <f>HYPERLINK("http://kyu.snu.ac.kr/sdhj/index.jsp?type=hj/GK14611_00IM0001_099b.jpg","1738_수남면_099b")</f>
        <v>1738_수남면_099b</v>
      </c>
      <c r="B2854" s="2">
        <v>1738</v>
      </c>
      <c r="C2854" s="2" t="s">
        <v>12870</v>
      </c>
      <c r="D2854" s="2" t="s">
        <v>12871</v>
      </c>
      <c r="E2854" s="2">
        <v>2853</v>
      </c>
      <c r="F2854" s="1">
        <v>10</v>
      </c>
      <c r="G2854" s="1" t="s">
        <v>4320</v>
      </c>
      <c r="H2854" s="1" t="s">
        <v>6269</v>
      </c>
      <c r="I2854" s="1">
        <v>8</v>
      </c>
      <c r="L2854" s="1">
        <v>5</v>
      </c>
      <c r="M2854" s="1" t="s">
        <v>14092</v>
      </c>
      <c r="N2854" s="1" t="s">
        <v>11821</v>
      </c>
      <c r="S2854" s="1" t="s">
        <v>156</v>
      </c>
      <c r="T2854" s="1" t="s">
        <v>6371</v>
      </c>
      <c r="Y2854" s="1" t="s">
        <v>14095</v>
      </c>
      <c r="Z2854" s="1" t="s">
        <v>14096</v>
      </c>
      <c r="AC2854" s="1">
        <v>25</v>
      </c>
      <c r="AD2854" s="1" t="s">
        <v>487</v>
      </c>
      <c r="AE2854" s="1" t="s">
        <v>8536</v>
      </c>
    </row>
    <row r="2855" spans="1:72" ht="13.5" customHeight="1">
      <c r="A2855" s="7" t="str">
        <f>HYPERLINK("http://kyu.snu.ac.kr/sdhj/index.jsp?type=hj/GK14611_00IM0001_099b.jpg","1738_수남면_099b")</f>
        <v>1738_수남면_099b</v>
      </c>
      <c r="B2855" s="2">
        <v>1738</v>
      </c>
      <c r="C2855" s="2" t="s">
        <v>13195</v>
      </c>
      <c r="D2855" s="2" t="s">
        <v>13196</v>
      </c>
      <c r="E2855" s="2">
        <v>2854</v>
      </c>
      <c r="F2855" s="1">
        <v>10</v>
      </c>
      <c r="G2855" s="1" t="s">
        <v>4320</v>
      </c>
      <c r="H2855" s="1" t="s">
        <v>6269</v>
      </c>
      <c r="I2855" s="1">
        <v>8</v>
      </c>
      <c r="L2855" s="1">
        <v>5</v>
      </c>
      <c r="M2855" s="1" t="s">
        <v>14092</v>
      </c>
      <c r="N2855" s="1" t="s">
        <v>11821</v>
      </c>
      <c r="S2855" s="1" t="s">
        <v>838</v>
      </c>
      <c r="T2855" s="1" t="s">
        <v>6385</v>
      </c>
      <c r="Y2855" s="1" t="s">
        <v>14097</v>
      </c>
      <c r="Z2855" s="1" t="s">
        <v>14098</v>
      </c>
      <c r="AC2855" s="1">
        <v>19</v>
      </c>
      <c r="AD2855" s="1" t="s">
        <v>275</v>
      </c>
      <c r="AE2855" s="1" t="s">
        <v>8558</v>
      </c>
    </row>
    <row r="2856" spans="1:72" ht="13.5" customHeight="1">
      <c r="A2856" s="7" t="str">
        <f>HYPERLINK("http://kyu.snu.ac.kr/sdhj/index.jsp?type=hj/GK14611_00IM0001_099b.jpg","1738_수남면_099b")</f>
        <v>1738_수남면_099b</v>
      </c>
      <c r="B2856" s="2">
        <v>1738</v>
      </c>
      <c r="C2856" s="2" t="s">
        <v>13195</v>
      </c>
      <c r="D2856" s="2" t="s">
        <v>13196</v>
      </c>
      <c r="E2856" s="2">
        <v>2855</v>
      </c>
      <c r="F2856" s="1">
        <v>10</v>
      </c>
      <c r="G2856" s="1" t="s">
        <v>4320</v>
      </c>
      <c r="H2856" s="1" t="s">
        <v>6269</v>
      </c>
      <c r="I2856" s="1">
        <v>8</v>
      </c>
      <c r="L2856" s="1">
        <v>5</v>
      </c>
      <c r="M2856" s="1" t="s">
        <v>14092</v>
      </c>
      <c r="N2856" s="1" t="s">
        <v>11821</v>
      </c>
      <c r="S2856" s="1" t="s">
        <v>62</v>
      </c>
      <c r="T2856" s="1" t="s">
        <v>6363</v>
      </c>
      <c r="AC2856" s="1">
        <v>9</v>
      </c>
      <c r="AD2856" s="1" t="s">
        <v>171</v>
      </c>
      <c r="AE2856" s="1" t="s">
        <v>8560</v>
      </c>
    </row>
    <row r="2857" spans="1:72" ht="13.5" customHeight="1">
      <c r="A2857" s="7" t="str">
        <f>HYPERLINK("http://kyu.snu.ac.kr/sdhj/index.jsp?type=hj/GK14611_00IM0001_099b.jpg","1738_수남면_099b")</f>
        <v>1738_수남면_099b</v>
      </c>
      <c r="B2857" s="2">
        <v>1738</v>
      </c>
      <c r="C2857" s="2" t="s">
        <v>13195</v>
      </c>
      <c r="D2857" s="2" t="s">
        <v>13196</v>
      </c>
      <c r="E2857" s="2">
        <v>2856</v>
      </c>
      <c r="F2857" s="1">
        <v>10</v>
      </c>
      <c r="G2857" s="1" t="s">
        <v>4320</v>
      </c>
      <c r="H2857" s="1" t="s">
        <v>6269</v>
      </c>
      <c r="I2857" s="1">
        <v>8</v>
      </c>
      <c r="L2857" s="1">
        <v>5</v>
      </c>
      <c r="M2857" s="1" t="s">
        <v>14092</v>
      </c>
      <c r="N2857" s="1" t="s">
        <v>11821</v>
      </c>
      <c r="T2857" s="1" t="s">
        <v>13951</v>
      </c>
      <c r="U2857" s="1" t="s">
        <v>181</v>
      </c>
      <c r="V2857" s="1" t="s">
        <v>6448</v>
      </c>
      <c r="Y2857" s="1" t="s">
        <v>13724</v>
      </c>
      <c r="Z2857" s="1" t="s">
        <v>7296</v>
      </c>
      <c r="AC2857" s="1">
        <v>48</v>
      </c>
      <c r="AD2857" s="1" t="s">
        <v>259</v>
      </c>
      <c r="AE2857" s="1" t="s">
        <v>8571</v>
      </c>
      <c r="AF2857" s="1" t="s">
        <v>531</v>
      </c>
      <c r="AG2857" s="1" t="s">
        <v>8592</v>
      </c>
      <c r="AT2857" s="1" t="s">
        <v>183</v>
      </c>
      <c r="AU2857" s="1" t="s">
        <v>6484</v>
      </c>
      <c r="AV2857" s="1" t="s">
        <v>4683</v>
      </c>
      <c r="AW2857" s="1" t="s">
        <v>9099</v>
      </c>
      <c r="BB2857" s="1" t="s">
        <v>185</v>
      </c>
      <c r="BC2857" s="1" t="s">
        <v>6456</v>
      </c>
      <c r="BD2857" s="1" t="s">
        <v>3007</v>
      </c>
      <c r="BE2857" s="1" t="s">
        <v>7777</v>
      </c>
    </row>
    <row r="2858" spans="1:72" ht="13.5" customHeight="1">
      <c r="A2858" s="7" t="str">
        <f>HYPERLINK("http://kyu.snu.ac.kr/sdhj/index.jsp?type=hj/GK14611_00IM0001_099b.jpg","1738_수남면_099b")</f>
        <v>1738_수남면_099b</v>
      </c>
      <c r="B2858" s="2">
        <v>1738</v>
      </c>
      <c r="C2858" s="2" t="s">
        <v>13195</v>
      </c>
      <c r="D2858" s="2" t="s">
        <v>13196</v>
      </c>
      <c r="E2858" s="2">
        <v>2857</v>
      </c>
      <c r="F2858" s="1">
        <v>10</v>
      </c>
      <c r="G2858" s="1" t="s">
        <v>4320</v>
      </c>
      <c r="H2858" s="1" t="s">
        <v>6269</v>
      </c>
      <c r="I2858" s="1">
        <v>8</v>
      </c>
      <c r="L2858" s="1">
        <v>5</v>
      </c>
      <c r="M2858" s="1" t="s">
        <v>14092</v>
      </c>
      <c r="N2858" s="1" t="s">
        <v>11821</v>
      </c>
      <c r="T2858" s="1" t="s">
        <v>13951</v>
      </c>
      <c r="U2858" s="1" t="s">
        <v>241</v>
      </c>
      <c r="V2858" s="1" t="s">
        <v>6447</v>
      </c>
      <c r="Y2858" s="1" t="s">
        <v>1069</v>
      </c>
      <c r="Z2858" s="1" t="s">
        <v>7137</v>
      </c>
      <c r="AC2858" s="1">
        <v>31</v>
      </c>
      <c r="AD2858" s="1" t="s">
        <v>86</v>
      </c>
      <c r="AE2858" s="1" t="s">
        <v>8550</v>
      </c>
      <c r="AF2858" s="1" t="s">
        <v>455</v>
      </c>
      <c r="AG2858" s="1" t="s">
        <v>8591</v>
      </c>
      <c r="AH2858" s="1" t="s">
        <v>4684</v>
      </c>
      <c r="AI2858" s="1" t="s">
        <v>8687</v>
      </c>
      <c r="BB2858" s="1" t="s">
        <v>239</v>
      </c>
      <c r="BC2858" s="1" t="s">
        <v>6489</v>
      </c>
      <c r="BF2858" s="1" t="s">
        <v>11491</v>
      </c>
    </row>
    <row r="2859" spans="1:72" ht="13.5" customHeight="1">
      <c r="A2859" s="7" t="str">
        <f>HYPERLINK("http://kyu.snu.ac.kr/sdhj/index.jsp?type=hj/GK14611_00IM0001_099b.jpg","1738_수남면_099b")</f>
        <v>1738_수남면_099b</v>
      </c>
      <c r="B2859" s="2">
        <v>1738</v>
      </c>
      <c r="C2859" s="2" t="s">
        <v>12735</v>
      </c>
      <c r="D2859" s="2" t="s">
        <v>12736</v>
      </c>
      <c r="E2859" s="2">
        <v>2858</v>
      </c>
      <c r="F2859" s="1">
        <v>10</v>
      </c>
      <c r="G2859" s="1" t="s">
        <v>4320</v>
      </c>
      <c r="H2859" s="1" t="s">
        <v>6269</v>
      </c>
      <c r="I2859" s="1">
        <v>8</v>
      </c>
      <c r="L2859" s="1">
        <v>5</v>
      </c>
      <c r="M2859" s="1" t="s">
        <v>14092</v>
      </c>
      <c r="N2859" s="1" t="s">
        <v>11821</v>
      </c>
      <c r="T2859" s="1" t="s">
        <v>13951</v>
      </c>
      <c r="U2859" s="1" t="s">
        <v>241</v>
      </c>
      <c r="V2859" s="1" t="s">
        <v>6447</v>
      </c>
      <c r="Y2859" s="1" t="s">
        <v>4685</v>
      </c>
      <c r="Z2859" s="1" t="s">
        <v>7295</v>
      </c>
      <c r="AC2859" s="1">
        <v>40</v>
      </c>
      <c r="AD2859" s="1" t="s">
        <v>172</v>
      </c>
      <c r="AE2859" s="1" t="s">
        <v>8583</v>
      </c>
      <c r="AF2859" s="1" t="s">
        <v>531</v>
      </c>
      <c r="AG2859" s="1" t="s">
        <v>8592</v>
      </c>
      <c r="BB2859" s="1" t="s">
        <v>181</v>
      </c>
      <c r="BC2859" s="1" t="s">
        <v>6448</v>
      </c>
      <c r="BD2859" s="1" t="s">
        <v>4686</v>
      </c>
      <c r="BE2859" s="1" t="s">
        <v>9566</v>
      </c>
      <c r="BF2859" s="1" t="s">
        <v>11492</v>
      </c>
    </row>
    <row r="2860" spans="1:72" ht="13.5" customHeight="1">
      <c r="A2860" s="7" t="str">
        <f>HYPERLINK("http://kyu.snu.ac.kr/sdhj/index.jsp?type=hj/GK14611_00IM0001_099b.jpg","1738_수남면_099b")</f>
        <v>1738_수남면_099b</v>
      </c>
      <c r="B2860" s="2">
        <v>1738</v>
      </c>
      <c r="C2860" s="2" t="s">
        <v>12735</v>
      </c>
      <c r="D2860" s="2" t="s">
        <v>12736</v>
      </c>
      <c r="E2860" s="2">
        <v>2859</v>
      </c>
      <c r="F2860" s="1">
        <v>10</v>
      </c>
      <c r="G2860" s="1" t="s">
        <v>4320</v>
      </c>
      <c r="H2860" s="1" t="s">
        <v>6269</v>
      </c>
      <c r="I2860" s="1">
        <v>9</v>
      </c>
      <c r="J2860" s="1" t="s">
        <v>4687</v>
      </c>
      <c r="K2860" s="1" t="s">
        <v>11815</v>
      </c>
      <c r="L2860" s="1">
        <v>1</v>
      </c>
      <c r="M2860" s="1" t="s">
        <v>12376</v>
      </c>
      <c r="N2860" s="1" t="s">
        <v>12377</v>
      </c>
      <c r="T2860" s="1" t="s">
        <v>13905</v>
      </c>
      <c r="U2860" s="1" t="s">
        <v>79</v>
      </c>
      <c r="V2860" s="1" t="s">
        <v>6493</v>
      </c>
      <c r="W2860" s="1" t="s">
        <v>410</v>
      </c>
      <c r="X2860" s="1" t="s">
        <v>6717</v>
      </c>
      <c r="Y2860" s="1" t="s">
        <v>4688</v>
      </c>
      <c r="Z2860" s="1" t="s">
        <v>7294</v>
      </c>
      <c r="AC2860" s="1">
        <v>61</v>
      </c>
      <c r="AD2860" s="1" t="s">
        <v>108</v>
      </c>
      <c r="AE2860" s="1" t="s">
        <v>8540</v>
      </c>
      <c r="AJ2860" s="1" t="s">
        <v>17</v>
      </c>
      <c r="AK2860" s="1" t="s">
        <v>8760</v>
      </c>
      <c r="AL2860" s="1" t="s">
        <v>50</v>
      </c>
      <c r="AM2860" s="1" t="s">
        <v>11050</v>
      </c>
      <c r="AT2860" s="1" t="s">
        <v>81</v>
      </c>
      <c r="AU2860" s="1" t="s">
        <v>8866</v>
      </c>
      <c r="AV2860" s="1" t="s">
        <v>4689</v>
      </c>
      <c r="AW2860" s="1" t="s">
        <v>9098</v>
      </c>
      <c r="BG2860" s="1" t="s">
        <v>81</v>
      </c>
      <c r="BH2860" s="1" t="s">
        <v>8866</v>
      </c>
      <c r="BI2860" s="1" t="s">
        <v>2987</v>
      </c>
      <c r="BJ2860" s="1" t="s">
        <v>9839</v>
      </c>
      <c r="BK2860" s="1" t="s">
        <v>81</v>
      </c>
      <c r="BL2860" s="1" t="s">
        <v>8866</v>
      </c>
      <c r="BM2860" s="1" t="s">
        <v>2988</v>
      </c>
      <c r="BN2860" s="1" t="s">
        <v>9978</v>
      </c>
      <c r="BO2860" s="1" t="s">
        <v>81</v>
      </c>
      <c r="BP2860" s="1" t="s">
        <v>8866</v>
      </c>
      <c r="BQ2860" s="1" t="s">
        <v>2989</v>
      </c>
      <c r="BR2860" s="1" t="s">
        <v>11235</v>
      </c>
      <c r="BS2860" s="1" t="s">
        <v>50</v>
      </c>
      <c r="BT2860" s="1" t="s">
        <v>11050</v>
      </c>
    </row>
    <row r="2861" spans="1:72" ht="13.5" customHeight="1">
      <c r="A2861" s="7" t="str">
        <f>HYPERLINK("http://kyu.snu.ac.kr/sdhj/index.jsp?type=hj/GK14611_00IM0001_099b.jpg","1738_수남면_099b")</f>
        <v>1738_수남면_099b</v>
      </c>
      <c r="B2861" s="2">
        <v>1738</v>
      </c>
      <c r="C2861" s="2" t="s">
        <v>12747</v>
      </c>
      <c r="D2861" s="2" t="s">
        <v>12748</v>
      </c>
      <c r="E2861" s="2">
        <v>2860</v>
      </c>
      <c r="F2861" s="1">
        <v>10</v>
      </c>
      <c r="G2861" s="1" t="s">
        <v>4320</v>
      </c>
      <c r="H2861" s="1" t="s">
        <v>6269</v>
      </c>
      <c r="I2861" s="1">
        <v>9</v>
      </c>
      <c r="L2861" s="1">
        <v>1</v>
      </c>
      <c r="M2861" s="1" t="s">
        <v>12376</v>
      </c>
      <c r="N2861" s="1" t="s">
        <v>12377</v>
      </c>
      <c r="S2861" s="1" t="s">
        <v>51</v>
      </c>
      <c r="T2861" s="1" t="s">
        <v>6364</v>
      </c>
      <c r="W2861" s="1" t="s">
        <v>1463</v>
      </c>
      <c r="X2861" s="1" t="s">
        <v>6738</v>
      </c>
      <c r="Y2861" s="1" t="s">
        <v>170</v>
      </c>
      <c r="Z2861" s="1" t="s">
        <v>6819</v>
      </c>
      <c r="AC2861" s="1">
        <v>59</v>
      </c>
      <c r="AD2861" s="1" t="s">
        <v>154</v>
      </c>
      <c r="AE2861" s="1" t="s">
        <v>8577</v>
      </c>
      <c r="AJ2861" s="1" t="s">
        <v>173</v>
      </c>
      <c r="AK2861" s="1" t="s">
        <v>8258</v>
      </c>
      <c r="AL2861" s="1" t="s">
        <v>257</v>
      </c>
      <c r="AM2861" s="1" t="s">
        <v>8704</v>
      </c>
      <c r="AT2861" s="1" t="s">
        <v>81</v>
      </c>
      <c r="AU2861" s="1" t="s">
        <v>8866</v>
      </c>
      <c r="AV2861" s="1" t="s">
        <v>2430</v>
      </c>
      <c r="AW2861" s="1" t="s">
        <v>7976</v>
      </c>
      <c r="BG2861" s="1" t="s">
        <v>2766</v>
      </c>
      <c r="BH2861" s="1" t="s">
        <v>9677</v>
      </c>
      <c r="BI2861" s="1" t="s">
        <v>4690</v>
      </c>
      <c r="BJ2861" s="1" t="s">
        <v>9794</v>
      </c>
      <c r="BK2861" s="1" t="s">
        <v>1135</v>
      </c>
      <c r="BL2861" s="1" t="s">
        <v>11457</v>
      </c>
      <c r="BM2861" s="1" t="s">
        <v>3789</v>
      </c>
      <c r="BN2861" s="1" t="s">
        <v>14099</v>
      </c>
      <c r="BO2861" s="1" t="s">
        <v>81</v>
      </c>
      <c r="BP2861" s="1" t="s">
        <v>8866</v>
      </c>
      <c r="BQ2861" s="1" t="s">
        <v>4691</v>
      </c>
      <c r="BR2861" s="1" t="s">
        <v>11421</v>
      </c>
      <c r="BS2861" s="1" t="s">
        <v>1434</v>
      </c>
      <c r="BT2861" s="1" t="s">
        <v>7803</v>
      </c>
    </row>
    <row r="2862" spans="1:72" ht="13.5" customHeight="1">
      <c r="A2862" s="7" t="str">
        <f>HYPERLINK("http://kyu.snu.ac.kr/sdhj/index.jsp?type=hj/GK14611_00IM0001_099b.jpg","1738_수남면_099b")</f>
        <v>1738_수남면_099b</v>
      </c>
      <c r="B2862" s="2">
        <v>1738</v>
      </c>
      <c r="C2862" s="2" t="s">
        <v>13911</v>
      </c>
      <c r="D2862" s="2" t="s">
        <v>13912</v>
      </c>
      <c r="E2862" s="2">
        <v>2861</v>
      </c>
      <c r="F2862" s="1">
        <v>10</v>
      </c>
      <c r="G2862" s="1" t="s">
        <v>4320</v>
      </c>
      <c r="H2862" s="1" t="s">
        <v>6269</v>
      </c>
      <c r="I2862" s="1">
        <v>9</v>
      </c>
      <c r="L2862" s="1">
        <v>1</v>
      </c>
      <c r="M2862" s="1" t="s">
        <v>12376</v>
      </c>
      <c r="N2862" s="1" t="s">
        <v>12377</v>
      </c>
      <c r="S2862" s="1" t="s">
        <v>83</v>
      </c>
      <c r="T2862" s="1" t="s">
        <v>6369</v>
      </c>
      <c r="Y2862" s="1" t="s">
        <v>4692</v>
      </c>
      <c r="Z2862" s="1" t="s">
        <v>7293</v>
      </c>
      <c r="AC2862" s="1">
        <v>26</v>
      </c>
      <c r="AD2862" s="1" t="s">
        <v>341</v>
      </c>
      <c r="AE2862" s="1" t="s">
        <v>8548</v>
      </c>
    </row>
    <row r="2863" spans="1:72" ht="13.5" customHeight="1">
      <c r="A2863" s="7" t="str">
        <f>HYPERLINK("http://kyu.snu.ac.kr/sdhj/index.jsp?type=hj/GK14611_00IM0001_099b.jpg","1738_수남면_099b")</f>
        <v>1738_수남면_099b</v>
      </c>
      <c r="B2863" s="2">
        <v>1738</v>
      </c>
      <c r="C2863" s="2" t="s">
        <v>13911</v>
      </c>
      <c r="D2863" s="2" t="s">
        <v>13912</v>
      </c>
      <c r="E2863" s="2">
        <v>2862</v>
      </c>
      <c r="F2863" s="1">
        <v>10</v>
      </c>
      <c r="G2863" s="1" t="s">
        <v>4320</v>
      </c>
      <c r="H2863" s="1" t="s">
        <v>6269</v>
      </c>
      <c r="I2863" s="1">
        <v>9</v>
      </c>
      <c r="L2863" s="1">
        <v>1</v>
      </c>
      <c r="M2863" s="1" t="s">
        <v>12376</v>
      </c>
      <c r="N2863" s="1" t="s">
        <v>12377</v>
      </c>
      <c r="S2863" s="1" t="s">
        <v>62</v>
      </c>
      <c r="T2863" s="1" t="s">
        <v>6363</v>
      </c>
      <c r="AC2863" s="1">
        <v>1</v>
      </c>
      <c r="AD2863" s="1" t="s">
        <v>108</v>
      </c>
      <c r="AE2863" s="1" t="s">
        <v>8540</v>
      </c>
    </row>
    <row r="2864" spans="1:72" ht="13.5" customHeight="1">
      <c r="A2864" s="7" t="str">
        <f>HYPERLINK("http://kyu.snu.ac.kr/sdhj/index.jsp?type=hj/GK14611_00IM0001_099b.jpg","1738_수남면_099b")</f>
        <v>1738_수남면_099b</v>
      </c>
      <c r="B2864" s="2">
        <v>1738</v>
      </c>
      <c r="C2864" s="2" t="s">
        <v>13911</v>
      </c>
      <c r="D2864" s="2" t="s">
        <v>13912</v>
      </c>
      <c r="E2864" s="2">
        <v>2863</v>
      </c>
      <c r="F2864" s="1">
        <v>10</v>
      </c>
      <c r="G2864" s="1" t="s">
        <v>4320</v>
      </c>
      <c r="H2864" s="1" t="s">
        <v>6269</v>
      </c>
      <c r="I2864" s="1">
        <v>9</v>
      </c>
      <c r="L2864" s="1">
        <v>2</v>
      </c>
      <c r="M2864" s="1" t="s">
        <v>12378</v>
      </c>
      <c r="N2864" s="1" t="s">
        <v>11815</v>
      </c>
      <c r="T2864" s="1" t="s">
        <v>12752</v>
      </c>
      <c r="U2864" s="1" t="s">
        <v>136</v>
      </c>
      <c r="V2864" s="1" t="s">
        <v>6575</v>
      </c>
      <c r="W2864" s="1" t="s">
        <v>153</v>
      </c>
      <c r="X2864" s="1" t="s">
        <v>6765</v>
      </c>
      <c r="Y2864" s="1" t="s">
        <v>4693</v>
      </c>
      <c r="Z2864" s="1" t="s">
        <v>7292</v>
      </c>
      <c r="AC2864" s="1">
        <v>39</v>
      </c>
      <c r="AD2864" s="1" t="s">
        <v>93</v>
      </c>
      <c r="AE2864" s="1" t="s">
        <v>8534</v>
      </c>
      <c r="AJ2864" s="1" t="s">
        <v>17</v>
      </c>
      <c r="AK2864" s="1" t="s">
        <v>8760</v>
      </c>
      <c r="AL2864" s="1" t="s">
        <v>50</v>
      </c>
      <c r="AM2864" s="1" t="s">
        <v>11050</v>
      </c>
      <c r="AT2864" s="1" t="s">
        <v>159</v>
      </c>
      <c r="AU2864" s="1" t="s">
        <v>6472</v>
      </c>
      <c r="AV2864" s="1" t="s">
        <v>4562</v>
      </c>
      <c r="AW2864" s="1" t="s">
        <v>7343</v>
      </c>
      <c r="BG2864" s="1" t="s">
        <v>81</v>
      </c>
      <c r="BH2864" s="1" t="s">
        <v>8866</v>
      </c>
      <c r="BI2864" s="1" t="s">
        <v>4694</v>
      </c>
      <c r="BJ2864" s="1" t="s">
        <v>9113</v>
      </c>
      <c r="BK2864" s="1" t="s">
        <v>176</v>
      </c>
      <c r="BL2864" s="1" t="s">
        <v>9673</v>
      </c>
      <c r="BM2864" s="1" t="s">
        <v>177</v>
      </c>
      <c r="BN2864" s="1" t="s">
        <v>9799</v>
      </c>
      <c r="BO2864" s="1" t="s">
        <v>81</v>
      </c>
      <c r="BP2864" s="1" t="s">
        <v>8866</v>
      </c>
      <c r="BQ2864" s="1" t="s">
        <v>14100</v>
      </c>
      <c r="BR2864" s="1" t="s">
        <v>10707</v>
      </c>
      <c r="BS2864" s="1" t="s">
        <v>351</v>
      </c>
      <c r="BT2864" s="1" t="s">
        <v>8765</v>
      </c>
    </row>
    <row r="2865" spans="1:72" ht="13.5" customHeight="1">
      <c r="A2865" s="7" t="str">
        <f>HYPERLINK("http://kyu.snu.ac.kr/sdhj/index.jsp?type=hj/GK14611_00IM0001_099b.jpg","1738_수남면_099b")</f>
        <v>1738_수남면_099b</v>
      </c>
      <c r="B2865" s="2">
        <v>1738</v>
      </c>
      <c r="C2865" s="2" t="s">
        <v>12792</v>
      </c>
      <c r="D2865" s="2" t="s">
        <v>12678</v>
      </c>
      <c r="E2865" s="2">
        <v>2864</v>
      </c>
      <c r="F2865" s="1">
        <v>10</v>
      </c>
      <c r="G2865" s="1" t="s">
        <v>4320</v>
      </c>
      <c r="H2865" s="1" t="s">
        <v>6269</v>
      </c>
      <c r="I2865" s="1">
        <v>9</v>
      </c>
      <c r="L2865" s="1">
        <v>2</v>
      </c>
      <c r="M2865" s="1" t="s">
        <v>12378</v>
      </c>
      <c r="N2865" s="1" t="s">
        <v>11815</v>
      </c>
      <c r="S2865" s="1" t="s">
        <v>51</v>
      </c>
      <c r="T2865" s="1" t="s">
        <v>6364</v>
      </c>
      <c r="W2865" s="1" t="s">
        <v>38</v>
      </c>
      <c r="X2865" s="1" t="s">
        <v>6711</v>
      </c>
      <c r="Y2865" s="1" t="s">
        <v>170</v>
      </c>
      <c r="Z2865" s="1" t="s">
        <v>6819</v>
      </c>
      <c r="AC2865" s="1">
        <v>40</v>
      </c>
      <c r="AD2865" s="1" t="s">
        <v>172</v>
      </c>
      <c r="AE2865" s="1" t="s">
        <v>8583</v>
      </c>
      <c r="AJ2865" s="1" t="s">
        <v>173</v>
      </c>
      <c r="AK2865" s="1" t="s">
        <v>8258</v>
      </c>
      <c r="AL2865" s="1" t="s">
        <v>41</v>
      </c>
      <c r="AM2865" s="1" t="s">
        <v>8676</v>
      </c>
      <c r="AT2865" s="1" t="s">
        <v>81</v>
      </c>
      <c r="AU2865" s="1" t="s">
        <v>8866</v>
      </c>
      <c r="AV2865" s="1" t="s">
        <v>4695</v>
      </c>
      <c r="AW2865" s="1" t="s">
        <v>9097</v>
      </c>
      <c r="BG2865" s="1" t="s">
        <v>81</v>
      </c>
      <c r="BH2865" s="1" t="s">
        <v>8866</v>
      </c>
      <c r="BI2865" s="1" t="s">
        <v>4696</v>
      </c>
      <c r="BJ2865" s="1" t="s">
        <v>6920</v>
      </c>
      <c r="BK2865" s="1" t="s">
        <v>81</v>
      </c>
      <c r="BL2865" s="1" t="s">
        <v>8866</v>
      </c>
      <c r="BM2865" s="1" t="s">
        <v>4697</v>
      </c>
      <c r="BN2865" s="1" t="s">
        <v>10296</v>
      </c>
      <c r="BO2865" s="1" t="s">
        <v>81</v>
      </c>
      <c r="BP2865" s="1" t="s">
        <v>8866</v>
      </c>
      <c r="BQ2865" s="1" t="s">
        <v>4698</v>
      </c>
      <c r="BR2865" s="1" t="s">
        <v>10706</v>
      </c>
      <c r="BS2865" s="1" t="s">
        <v>126</v>
      </c>
      <c r="BT2865" s="1" t="s">
        <v>8691</v>
      </c>
    </row>
    <row r="2866" spans="1:72" ht="13.5" customHeight="1">
      <c r="A2866" s="7" t="str">
        <f>HYPERLINK("http://kyu.snu.ac.kr/sdhj/index.jsp?type=hj/GK14611_00IM0001_099b.jpg","1738_수남면_099b")</f>
        <v>1738_수남면_099b</v>
      </c>
      <c r="B2866" s="2">
        <v>1738</v>
      </c>
      <c r="C2866" s="2" t="s">
        <v>13108</v>
      </c>
      <c r="D2866" s="2" t="s">
        <v>13109</v>
      </c>
      <c r="E2866" s="2">
        <v>2865</v>
      </c>
      <c r="F2866" s="1">
        <v>10</v>
      </c>
      <c r="G2866" s="1" t="s">
        <v>4320</v>
      </c>
      <c r="H2866" s="1" t="s">
        <v>6269</v>
      </c>
      <c r="I2866" s="1">
        <v>9</v>
      </c>
      <c r="L2866" s="1">
        <v>2</v>
      </c>
      <c r="M2866" s="1" t="s">
        <v>12378</v>
      </c>
      <c r="N2866" s="1" t="s">
        <v>11815</v>
      </c>
      <c r="S2866" s="1" t="s">
        <v>62</v>
      </c>
      <c r="T2866" s="1" t="s">
        <v>6363</v>
      </c>
      <c r="AF2866" s="1" t="s">
        <v>128</v>
      </c>
      <c r="AG2866" s="1" t="s">
        <v>6421</v>
      </c>
    </row>
    <row r="2867" spans="1:72" ht="13.5" customHeight="1">
      <c r="A2867" s="7" t="str">
        <f>HYPERLINK("http://kyu.snu.ac.kr/sdhj/index.jsp?type=hj/GK14611_00IM0001_099b.jpg","1738_수남면_099b")</f>
        <v>1738_수남면_099b</v>
      </c>
      <c r="B2867" s="2">
        <v>1738</v>
      </c>
      <c r="C2867" s="2" t="s">
        <v>12695</v>
      </c>
      <c r="D2867" s="2" t="s">
        <v>12696</v>
      </c>
      <c r="E2867" s="2">
        <v>2866</v>
      </c>
      <c r="F2867" s="1">
        <v>10</v>
      </c>
      <c r="G2867" s="1" t="s">
        <v>4320</v>
      </c>
      <c r="H2867" s="1" t="s">
        <v>6269</v>
      </c>
      <c r="I2867" s="1">
        <v>9</v>
      </c>
      <c r="L2867" s="1">
        <v>2</v>
      </c>
      <c r="M2867" s="1" t="s">
        <v>12378</v>
      </c>
      <c r="N2867" s="1" t="s">
        <v>11815</v>
      </c>
      <c r="S2867" s="1" t="s">
        <v>131</v>
      </c>
      <c r="T2867" s="1" t="s">
        <v>6366</v>
      </c>
      <c r="Y2867" s="1" t="s">
        <v>4272</v>
      </c>
      <c r="Z2867" s="1" t="s">
        <v>6805</v>
      </c>
      <c r="AC2867" s="1">
        <v>9</v>
      </c>
      <c r="AD2867" s="1" t="s">
        <v>127</v>
      </c>
      <c r="AE2867" s="1" t="s">
        <v>8557</v>
      </c>
    </row>
    <row r="2868" spans="1:72" ht="13.5" customHeight="1">
      <c r="A2868" s="7" t="str">
        <f>HYPERLINK("http://kyu.snu.ac.kr/sdhj/index.jsp?type=hj/GK14611_00IM0001_099b.jpg","1738_수남면_099b")</f>
        <v>1738_수남면_099b</v>
      </c>
      <c r="B2868" s="2">
        <v>1738</v>
      </c>
      <c r="C2868" s="2" t="s">
        <v>12695</v>
      </c>
      <c r="D2868" s="2" t="s">
        <v>12696</v>
      </c>
      <c r="E2868" s="2">
        <v>2867</v>
      </c>
      <c r="F2868" s="1">
        <v>10</v>
      </c>
      <c r="G2868" s="1" t="s">
        <v>4320</v>
      </c>
      <c r="H2868" s="1" t="s">
        <v>6269</v>
      </c>
      <c r="I2868" s="1">
        <v>9</v>
      </c>
      <c r="L2868" s="1">
        <v>2</v>
      </c>
      <c r="M2868" s="1" t="s">
        <v>12378</v>
      </c>
      <c r="N2868" s="1" t="s">
        <v>11815</v>
      </c>
      <c r="S2868" s="1" t="s">
        <v>131</v>
      </c>
      <c r="T2868" s="1" t="s">
        <v>6366</v>
      </c>
      <c r="Y2868" s="1" t="s">
        <v>3832</v>
      </c>
      <c r="Z2868" s="1" t="s">
        <v>6992</v>
      </c>
      <c r="AC2868" s="1">
        <v>5</v>
      </c>
      <c r="AD2868" s="1" t="s">
        <v>180</v>
      </c>
      <c r="AE2868" s="1" t="s">
        <v>8530</v>
      </c>
    </row>
    <row r="2869" spans="1:72" ht="13.5" customHeight="1">
      <c r="A2869" s="7" t="str">
        <f>HYPERLINK("http://kyu.snu.ac.kr/sdhj/index.jsp?type=hj/GK14611_00IM0001_099b.jpg","1738_수남면_099b")</f>
        <v>1738_수남면_099b</v>
      </c>
      <c r="B2869" s="2">
        <v>1738</v>
      </c>
      <c r="C2869" s="2" t="s">
        <v>12695</v>
      </c>
      <c r="D2869" s="2" t="s">
        <v>12696</v>
      </c>
      <c r="E2869" s="2">
        <v>2868</v>
      </c>
      <c r="F2869" s="1">
        <v>10</v>
      </c>
      <c r="G2869" s="1" t="s">
        <v>4320</v>
      </c>
      <c r="H2869" s="1" t="s">
        <v>6269</v>
      </c>
      <c r="I2869" s="1">
        <v>9</v>
      </c>
      <c r="L2869" s="1">
        <v>3</v>
      </c>
      <c r="M2869" s="1" t="s">
        <v>12379</v>
      </c>
      <c r="N2869" s="1" t="s">
        <v>12380</v>
      </c>
      <c r="T2869" s="1" t="s">
        <v>13453</v>
      </c>
      <c r="U2869" s="1" t="s">
        <v>79</v>
      </c>
      <c r="V2869" s="1" t="s">
        <v>6493</v>
      </c>
      <c r="W2869" s="1" t="s">
        <v>283</v>
      </c>
      <c r="X2869" s="1" t="s">
        <v>6709</v>
      </c>
      <c r="Y2869" s="1" t="s">
        <v>4699</v>
      </c>
      <c r="Z2869" s="1" t="s">
        <v>7291</v>
      </c>
      <c r="AC2869" s="1">
        <v>39</v>
      </c>
      <c r="AD2869" s="1" t="s">
        <v>93</v>
      </c>
      <c r="AE2869" s="1" t="s">
        <v>8534</v>
      </c>
      <c r="AJ2869" s="1" t="s">
        <v>17</v>
      </c>
      <c r="AK2869" s="1" t="s">
        <v>8760</v>
      </c>
      <c r="AL2869" s="1" t="s">
        <v>116</v>
      </c>
      <c r="AM2869" s="1" t="s">
        <v>8761</v>
      </c>
      <c r="AT2869" s="1" t="s">
        <v>81</v>
      </c>
      <c r="AU2869" s="1" t="s">
        <v>8866</v>
      </c>
      <c r="AV2869" s="1" t="s">
        <v>4700</v>
      </c>
      <c r="AW2869" s="1" t="s">
        <v>9096</v>
      </c>
      <c r="BG2869" s="1" t="s">
        <v>81</v>
      </c>
      <c r="BH2869" s="1" t="s">
        <v>8866</v>
      </c>
      <c r="BI2869" s="1" t="s">
        <v>4701</v>
      </c>
      <c r="BJ2869" s="1" t="s">
        <v>9838</v>
      </c>
      <c r="BK2869" s="1" t="s">
        <v>81</v>
      </c>
      <c r="BL2869" s="1" t="s">
        <v>8866</v>
      </c>
      <c r="BM2869" s="1" t="s">
        <v>2458</v>
      </c>
      <c r="BN2869" s="1" t="s">
        <v>7963</v>
      </c>
      <c r="BO2869" s="1" t="s">
        <v>176</v>
      </c>
      <c r="BP2869" s="1" t="s">
        <v>9673</v>
      </c>
      <c r="BQ2869" s="1" t="s">
        <v>4702</v>
      </c>
      <c r="BR2869" s="1" t="s">
        <v>10705</v>
      </c>
      <c r="BS2869" s="1" t="s">
        <v>50</v>
      </c>
      <c r="BT2869" s="1" t="s">
        <v>11050</v>
      </c>
    </row>
    <row r="2870" spans="1:72" ht="13.5" customHeight="1">
      <c r="A2870" s="7" t="str">
        <f>HYPERLINK("http://kyu.snu.ac.kr/sdhj/index.jsp?type=hj/GK14611_00IM0001_099b.jpg","1738_수남면_099b")</f>
        <v>1738_수남면_099b</v>
      </c>
      <c r="B2870" s="2">
        <v>1738</v>
      </c>
      <c r="C2870" s="2" t="s">
        <v>12921</v>
      </c>
      <c r="D2870" s="2" t="s">
        <v>12679</v>
      </c>
      <c r="E2870" s="2">
        <v>2869</v>
      </c>
      <c r="F2870" s="1">
        <v>10</v>
      </c>
      <c r="G2870" s="1" t="s">
        <v>4320</v>
      </c>
      <c r="H2870" s="1" t="s">
        <v>6269</v>
      </c>
      <c r="I2870" s="1">
        <v>9</v>
      </c>
      <c r="L2870" s="1">
        <v>3</v>
      </c>
      <c r="M2870" s="1" t="s">
        <v>12379</v>
      </c>
      <c r="N2870" s="1" t="s">
        <v>12380</v>
      </c>
      <c r="S2870" s="1" t="s">
        <v>51</v>
      </c>
      <c r="T2870" s="1" t="s">
        <v>6364</v>
      </c>
      <c r="W2870" s="1" t="s">
        <v>66</v>
      </c>
      <c r="X2870" s="1" t="s">
        <v>11719</v>
      </c>
      <c r="Y2870" s="1" t="s">
        <v>170</v>
      </c>
      <c r="Z2870" s="1" t="s">
        <v>6819</v>
      </c>
      <c r="AC2870" s="1">
        <v>37</v>
      </c>
      <c r="AD2870" s="1" t="s">
        <v>392</v>
      </c>
      <c r="AE2870" s="1" t="s">
        <v>8532</v>
      </c>
      <c r="AJ2870" s="1" t="s">
        <v>173</v>
      </c>
      <c r="AK2870" s="1" t="s">
        <v>8258</v>
      </c>
      <c r="AL2870" s="1" t="s">
        <v>161</v>
      </c>
      <c r="AM2870" s="1" t="s">
        <v>8764</v>
      </c>
      <c r="AT2870" s="1" t="s">
        <v>81</v>
      </c>
      <c r="AU2870" s="1" t="s">
        <v>8866</v>
      </c>
      <c r="AV2870" s="1" t="s">
        <v>4703</v>
      </c>
      <c r="AW2870" s="1" t="s">
        <v>9095</v>
      </c>
      <c r="BG2870" s="1" t="s">
        <v>81</v>
      </c>
      <c r="BH2870" s="1" t="s">
        <v>8866</v>
      </c>
      <c r="BI2870" s="1" t="s">
        <v>4390</v>
      </c>
      <c r="BJ2870" s="1" t="s">
        <v>9837</v>
      </c>
      <c r="BK2870" s="1" t="s">
        <v>81</v>
      </c>
      <c r="BL2870" s="1" t="s">
        <v>8866</v>
      </c>
      <c r="BM2870" s="1" t="s">
        <v>4440</v>
      </c>
      <c r="BN2870" s="1" t="s">
        <v>10295</v>
      </c>
      <c r="BO2870" s="1" t="s">
        <v>81</v>
      </c>
      <c r="BP2870" s="1" t="s">
        <v>8866</v>
      </c>
      <c r="BQ2870" s="1" t="s">
        <v>4704</v>
      </c>
      <c r="BR2870" s="1" t="s">
        <v>10704</v>
      </c>
      <c r="BS2870" s="1" t="s">
        <v>257</v>
      </c>
      <c r="BT2870" s="1" t="s">
        <v>8704</v>
      </c>
    </row>
    <row r="2871" spans="1:72" ht="13.5" customHeight="1">
      <c r="A2871" s="7" t="str">
        <f>HYPERLINK("http://kyu.snu.ac.kr/sdhj/index.jsp?type=hj/GK14611_00IM0001_099b.jpg","1738_수남면_099b")</f>
        <v>1738_수남면_099b</v>
      </c>
      <c r="B2871" s="2">
        <v>1738</v>
      </c>
      <c r="C2871" s="2" t="s">
        <v>13075</v>
      </c>
      <c r="D2871" s="2" t="s">
        <v>13076</v>
      </c>
      <c r="E2871" s="2">
        <v>2870</v>
      </c>
      <c r="F2871" s="1">
        <v>10</v>
      </c>
      <c r="G2871" s="1" t="s">
        <v>4320</v>
      </c>
      <c r="H2871" s="1" t="s">
        <v>6269</v>
      </c>
      <c r="I2871" s="1">
        <v>9</v>
      </c>
      <c r="L2871" s="1">
        <v>3</v>
      </c>
      <c r="M2871" s="1" t="s">
        <v>12379</v>
      </c>
      <c r="N2871" s="1" t="s">
        <v>12380</v>
      </c>
      <c r="S2871" s="1" t="s">
        <v>83</v>
      </c>
      <c r="T2871" s="1" t="s">
        <v>6369</v>
      </c>
      <c r="U2871" s="1" t="s">
        <v>4705</v>
      </c>
      <c r="V2871" s="1" t="s">
        <v>11762</v>
      </c>
      <c r="Y2871" s="1" t="s">
        <v>3832</v>
      </c>
      <c r="Z2871" s="1" t="s">
        <v>6992</v>
      </c>
      <c r="AC2871" s="1">
        <v>11</v>
      </c>
      <c r="AD2871" s="1" t="s">
        <v>134</v>
      </c>
      <c r="AE2871" s="1" t="s">
        <v>8563</v>
      </c>
    </row>
    <row r="2872" spans="1:72" ht="13.5" customHeight="1">
      <c r="A2872" s="7" t="str">
        <f>HYPERLINK("http://kyu.snu.ac.kr/sdhj/index.jsp?type=hj/GK14611_00IM0001_099b.jpg","1738_수남면_099b")</f>
        <v>1738_수남면_099b</v>
      </c>
      <c r="B2872" s="2">
        <v>1738</v>
      </c>
      <c r="C2872" s="2" t="s">
        <v>12740</v>
      </c>
      <c r="D2872" s="2" t="s">
        <v>12741</v>
      </c>
      <c r="E2872" s="2">
        <v>2871</v>
      </c>
      <c r="F2872" s="1">
        <v>10</v>
      </c>
      <c r="G2872" s="1" t="s">
        <v>4320</v>
      </c>
      <c r="H2872" s="1" t="s">
        <v>6269</v>
      </c>
      <c r="I2872" s="1">
        <v>9</v>
      </c>
      <c r="L2872" s="1">
        <v>3</v>
      </c>
      <c r="M2872" s="1" t="s">
        <v>12379</v>
      </c>
      <c r="N2872" s="1" t="s">
        <v>12380</v>
      </c>
      <c r="S2872" s="1" t="s">
        <v>131</v>
      </c>
      <c r="T2872" s="1" t="s">
        <v>6366</v>
      </c>
      <c r="U2872" s="1" t="s">
        <v>4706</v>
      </c>
      <c r="V2872" s="1" t="s">
        <v>6574</v>
      </c>
      <c r="Y2872" s="1" t="s">
        <v>4707</v>
      </c>
      <c r="Z2872" s="1" t="s">
        <v>7264</v>
      </c>
      <c r="AC2872" s="1">
        <v>19</v>
      </c>
    </row>
    <row r="2873" spans="1:72" ht="13.5" customHeight="1">
      <c r="A2873" s="7" t="str">
        <f>HYPERLINK("http://kyu.snu.ac.kr/sdhj/index.jsp?type=hj/GK14611_00IM0001_099b.jpg","1738_수남면_099b")</f>
        <v>1738_수남면_099b</v>
      </c>
      <c r="B2873" s="2">
        <v>1738</v>
      </c>
      <c r="C2873" s="2" t="s">
        <v>13236</v>
      </c>
      <c r="D2873" s="2" t="s">
        <v>13237</v>
      </c>
      <c r="E2873" s="2">
        <v>2872</v>
      </c>
      <c r="F2873" s="1">
        <v>10</v>
      </c>
      <c r="G2873" s="1" t="s">
        <v>4320</v>
      </c>
      <c r="H2873" s="1" t="s">
        <v>6269</v>
      </c>
      <c r="I2873" s="1">
        <v>9</v>
      </c>
      <c r="L2873" s="1">
        <v>3</v>
      </c>
      <c r="M2873" s="1" t="s">
        <v>12379</v>
      </c>
      <c r="N2873" s="1" t="s">
        <v>12380</v>
      </c>
      <c r="S2873" s="1" t="s">
        <v>62</v>
      </c>
      <c r="T2873" s="1" t="s">
        <v>6363</v>
      </c>
      <c r="AC2873" s="1">
        <v>8</v>
      </c>
      <c r="AD2873" s="1" t="s">
        <v>580</v>
      </c>
      <c r="AE2873" s="1" t="s">
        <v>8555</v>
      </c>
    </row>
    <row r="2874" spans="1:72" ht="13.5" customHeight="1">
      <c r="A2874" s="7" t="str">
        <f>HYPERLINK("http://kyu.snu.ac.kr/sdhj/index.jsp?type=hj/GK14611_00IM0001_099b.jpg","1738_수남면_099b")</f>
        <v>1738_수남면_099b</v>
      </c>
      <c r="B2874" s="2">
        <v>1738</v>
      </c>
      <c r="C2874" s="2" t="s">
        <v>13236</v>
      </c>
      <c r="D2874" s="2" t="s">
        <v>13237</v>
      </c>
      <c r="E2874" s="2">
        <v>2873</v>
      </c>
      <c r="F2874" s="1">
        <v>10</v>
      </c>
      <c r="G2874" s="1" t="s">
        <v>4320</v>
      </c>
      <c r="H2874" s="1" t="s">
        <v>6269</v>
      </c>
      <c r="I2874" s="1">
        <v>9</v>
      </c>
      <c r="L2874" s="1">
        <v>3</v>
      </c>
      <c r="M2874" s="1" t="s">
        <v>12379</v>
      </c>
      <c r="N2874" s="1" t="s">
        <v>12380</v>
      </c>
      <c r="S2874" s="1" t="s">
        <v>62</v>
      </c>
      <c r="T2874" s="1" t="s">
        <v>6363</v>
      </c>
      <c r="AC2874" s="1">
        <v>4</v>
      </c>
      <c r="AD2874" s="1" t="s">
        <v>89</v>
      </c>
      <c r="AE2874" s="1" t="s">
        <v>8545</v>
      </c>
    </row>
    <row r="2875" spans="1:72" ht="13.5" customHeight="1">
      <c r="A2875" s="7" t="str">
        <f>HYPERLINK("http://kyu.snu.ac.kr/sdhj/index.jsp?type=hj/GK14611_00IM0001_099b.jpg","1738_수남면_099b")</f>
        <v>1738_수남면_099b</v>
      </c>
      <c r="B2875" s="2">
        <v>1738</v>
      </c>
      <c r="C2875" s="2" t="s">
        <v>13236</v>
      </c>
      <c r="D2875" s="2" t="s">
        <v>13237</v>
      </c>
      <c r="E2875" s="2">
        <v>2874</v>
      </c>
      <c r="F2875" s="1">
        <v>10</v>
      </c>
      <c r="G2875" s="1" t="s">
        <v>4320</v>
      </c>
      <c r="H2875" s="1" t="s">
        <v>6269</v>
      </c>
      <c r="I2875" s="1">
        <v>9</v>
      </c>
      <c r="L2875" s="1">
        <v>3</v>
      </c>
      <c r="M2875" s="1" t="s">
        <v>12379</v>
      </c>
      <c r="N2875" s="1" t="s">
        <v>12380</v>
      </c>
      <c r="S2875" s="1" t="s">
        <v>4708</v>
      </c>
      <c r="T2875" s="1" t="s">
        <v>6413</v>
      </c>
      <c r="U2875" s="1" t="s">
        <v>132</v>
      </c>
      <c r="V2875" s="1" t="s">
        <v>6485</v>
      </c>
      <c r="W2875" s="1" t="s">
        <v>66</v>
      </c>
      <c r="X2875" s="1" t="s">
        <v>11719</v>
      </c>
      <c r="Y2875" s="1" t="s">
        <v>4709</v>
      </c>
      <c r="Z2875" s="1" t="s">
        <v>7290</v>
      </c>
      <c r="AC2875" s="1">
        <v>23</v>
      </c>
      <c r="AD2875" s="1" t="s">
        <v>284</v>
      </c>
      <c r="AE2875" s="1" t="s">
        <v>8572</v>
      </c>
    </row>
    <row r="2876" spans="1:72" ht="13.5" customHeight="1">
      <c r="A2876" s="7" t="str">
        <f>HYPERLINK("http://kyu.snu.ac.kr/sdhj/index.jsp?type=hj/GK14611_00IM0001_099b.jpg","1738_수남면_099b")</f>
        <v>1738_수남면_099b</v>
      </c>
      <c r="B2876" s="2">
        <v>1738</v>
      </c>
      <c r="C2876" s="2" t="s">
        <v>12722</v>
      </c>
      <c r="D2876" s="2" t="s">
        <v>12723</v>
      </c>
      <c r="E2876" s="2">
        <v>2875</v>
      </c>
      <c r="F2876" s="1">
        <v>10</v>
      </c>
      <c r="G2876" s="1" t="s">
        <v>4320</v>
      </c>
      <c r="H2876" s="1" t="s">
        <v>6269</v>
      </c>
      <c r="I2876" s="1">
        <v>9</v>
      </c>
      <c r="L2876" s="1">
        <v>4</v>
      </c>
      <c r="M2876" s="1" t="s">
        <v>12381</v>
      </c>
      <c r="N2876" s="1" t="s">
        <v>11645</v>
      </c>
      <c r="T2876" s="1" t="s">
        <v>13453</v>
      </c>
      <c r="U2876" s="1" t="s">
        <v>4710</v>
      </c>
      <c r="V2876" s="1" t="s">
        <v>11453</v>
      </c>
      <c r="W2876" s="1" t="s">
        <v>153</v>
      </c>
      <c r="X2876" s="1" t="s">
        <v>6765</v>
      </c>
      <c r="Y2876" s="1" t="s">
        <v>4711</v>
      </c>
      <c r="Z2876" s="1" t="s">
        <v>11728</v>
      </c>
      <c r="AC2876" s="1">
        <v>68</v>
      </c>
      <c r="AD2876" s="1" t="s">
        <v>171</v>
      </c>
      <c r="AE2876" s="1" t="s">
        <v>8560</v>
      </c>
      <c r="AJ2876" s="1" t="s">
        <v>17</v>
      </c>
      <c r="AK2876" s="1" t="s">
        <v>8760</v>
      </c>
      <c r="AL2876" s="1" t="s">
        <v>50</v>
      </c>
      <c r="AM2876" s="1" t="s">
        <v>11050</v>
      </c>
      <c r="AT2876" s="1" t="s">
        <v>216</v>
      </c>
      <c r="AU2876" s="1" t="s">
        <v>11446</v>
      </c>
      <c r="AV2876" s="1" t="s">
        <v>2480</v>
      </c>
      <c r="AW2876" s="1" t="s">
        <v>9094</v>
      </c>
      <c r="BG2876" s="1" t="s">
        <v>4712</v>
      </c>
      <c r="BH2876" s="1" t="s">
        <v>11448</v>
      </c>
      <c r="BI2876" s="1" t="s">
        <v>177</v>
      </c>
      <c r="BJ2876" s="1" t="s">
        <v>9799</v>
      </c>
      <c r="BK2876" s="1" t="s">
        <v>4373</v>
      </c>
      <c r="BL2876" s="1" t="s">
        <v>10116</v>
      </c>
      <c r="BM2876" s="1" t="s">
        <v>4374</v>
      </c>
      <c r="BN2876" s="1" t="s">
        <v>10057</v>
      </c>
      <c r="BO2876" s="1" t="s">
        <v>81</v>
      </c>
      <c r="BP2876" s="1" t="s">
        <v>8866</v>
      </c>
      <c r="BQ2876" s="1" t="s">
        <v>4713</v>
      </c>
      <c r="BR2876" s="1" t="s">
        <v>10703</v>
      </c>
      <c r="BS2876" s="1" t="s">
        <v>832</v>
      </c>
      <c r="BT2876" s="1" t="s">
        <v>8672</v>
      </c>
    </row>
    <row r="2877" spans="1:72" ht="13.5" customHeight="1">
      <c r="A2877" s="7" t="str">
        <f>HYPERLINK("http://kyu.snu.ac.kr/sdhj/index.jsp?type=hj/GK14611_00IM0001_099b.jpg","1738_수남면_099b")</f>
        <v>1738_수남면_099b</v>
      </c>
      <c r="B2877" s="2">
        <v>1738</v>
      </c>
      <c r="C2877" s="2" t="s">
        <v>12692</v>
      </c>
      <c r="D2877" s="2" t="s">
        <v>12693</v>
      </c>
      <c r="E2877" s="2">
        <v>2876</v>
      </c>
      <c r="F2877" s="1">
        <v>10</v>
      </c>
      <c r="G2877" s="1" t="s">
        <v>4320</v>
      </c>
      <c r="H2877" s="1" t="s">
        <v>6269</v>
      </c>
      <c r="I2877" s="1">
        <v>9</v>
      </c>
      <c r="L2877" s="1">
        <v>4</v>
      </c>
      <c r="M2877" s="1" t="s">
        <v>12381</v>
      </c>
      <c r="N2877" s="1" t="s">
        <v>11645</v>
      </c>
      <c r="S2877" s="1" t="s">
        <v>51</v>
      </c>
      <c r="T2877" s="1" t="s">
        <v>6364</v>
      </c>
      <c r="W2877" s="1" t="s">
        <v>4714</v>
      </c>
      <c r="X2877" s="1" t="s">
        <v>6748</v>
      </c>
      <c r="Y2877" s="1" t="s">
        <v>170</v>
      </c>
      <c r="Z2877" s="1" t="s">
        <v>6819</v>
      </c>
      <c r="AC2877" s="1">
        <v>55</v>
      </c>
      <c r="AD2877" s="1" t="s">
        <v>201</v>
      </c>
      <c r="AE2877" s="1" t="s">
        <v>8542</v>
      </c>
      <c r="AJ2877" s="1" t="s">
        <v>173</v>
      </c>
      <c r="AK2877" s="1" t="s">
        <v>8258</v>
      </c>
      <c r="AL2877" s="1" t="s">
        <v>95</v>
      </c>
      <c r="AM2877" s="1" t="s">
        <v>7549</v>
      </c>
      <c r="AT2877" s="1" t="s">
        <v>110</v>
      </c>
      <c r="AU2877" s="1" t="s">
        <v>6351</v>
      </c>
      <c r="AV2877" s="1" t="s">
        <v>2155</v>
      </c>
      <c r="AW2877" s="1" t="s">
        <v>7369</v>
      </c>
      <c r="BG2877" s="1" t="s">
        <v>48</v>
      </c>
      <c r="BH2877" s="1" t="s">
        <v>6678</v>
      </c>
      <c r="BI2877" s="1" t="s">
        <v>4715</v>
      </c>
      <c r="BJ2877" s="1" t="s">
        <v>9836</v>
      </c>
      <c r="BK2877" s="1" t="s">
        <v>81</v>
      </c>
      <c r="BL2877" s="1" t="s">
        <v>8866</v>
      </c>
      <c r="BM2877" s="1" t="s">
        <v>4716</v>
      </c>
      <c r="BN2877" s="1" t="s">
        <v>10199</v>
      </c>
      <c r="BO2877" s="1" t="s">
        <v>81</v>
      </c>
      <c r="BP2877" s="1" t="s">
        <v>8866</v>
      </c>
      <c r="BQ2877" s="1" t="s">
        <v>4717</v>
      </c>
      <c r="BR2877" s="1" t="s">
        <v>10702</v>
      </c>
      <c r="BS2877" s="1" t="s">
        <v>896</v>
      </c>
      <c r="BT2877" s="1" t="s">
        <v>8801</v>
      </c>
    </row>
    <row r="2878" spans="1:72" ht="13.5" customHeight="1">
      <c r="A2878" s="7" t="str">
        <f>HYPERLINK("http://kyu.snu.ac.kr/sdhj/index.jsp?type=hj/GK14611_00IM0001_099b.jpg","1738_수남면_099b")</f>
        <v>1738_수남면_099b</v>
      </c>
      <c r="B2878" s="2">
        <v>1738</v>
      </c>
      <c r="C2878" s="2" t="s">
        <v>13241</v>
      </c>
      <c r="D2878" s="2" t="s">
        <v>13242</v>
      </c>
      <c r="E2878" s="2">
        <v>2877</v>
      </c>
      <c r="F2878" s="1">
        <v>10</v>
      </c>
      <c r="G2878" s="1" t="s">
        <v>4320</v>
      </c>
      <c r="H2878" s="1" t="s">
        <v>6269</v>
      </c>
      <c r="I2878" s="1">
        <v>9</v>
      </c>
      <c r="L2878" s="1">
        <v>4</v>
      </c>
      <c r="M2878" s="1" t="s">
        <v>12381</v>
      </c>
      <c r="N2878" s="1" t="s">
        <v>11645</v>
      </c>
      <c r="S2878" s="1" t="s">
        <v>83</v>
      </c>
      <c r="T2878" s="1" t="s">
        <v>6369</v>
      </c>
      <c r="U2878" s="1" t="s">
        <v>79</v>
      </c>
      <c r="V2878" s="1" t="s">
        <v>6493</v>
      </c>
      <c r="Y2878" s="1" t="s">
        <v>4718</v>
      </c>
      <c r="Z2878" s="1" t="s">
        <v>7289</v>
      </c>
      <c r="AC2878" s="1">
        <v>35</v>
      </c>
      <c r="AD2878" s="1" t="s">
        <v>138</v>
      </c>
      <c r="AE2878" s="1" t="s">
        <v>8546</v>
      </c>
    </row>
    <row r="2879" spans="1:72" ht="13.5" customHeight="1">
      <c r="A2879" s="7" t="str">
        <f>HYPERLINK("http://kyu.snu.ac.kr/sdhj/index.jsp?type=hj/GK14611_00IM0001_099b.jpg","1738_수남면_099b")</f>
        <v>1738_수남면_099b</v>
      </c>
      <c r="B2879" s="2">
        <v>1738</v>
      </c>
      <c r="C2879" s="2" t="s">
        <v>13236</v>
      </c>
      <c r="D2879" s="2" t="s">
        <v>13237</v>
      </c>
      <c r="E2879" s="2">
        <v>2878</v>
      </c>
      <c r="F2879" s="1">
        <v>10</v>
      </c>
      <c r="G2879" s="1" t="s">
        <v>4320</v>
      </c>
      <c r="H2879" s="1" t="s">
        <v>6269</v>
      </c>
      <c r="I2879" s="1">
        <v>9</v>
      </c>
      <c r="L2879" s="1">
        <v>4</v>
      </c>
      <c r="M2879" s="1" t="s">
        <v>12381</v>
      </c>
      <c r="N2879" s="1" t="s">
        <v>11645</v>
      </c>
      <c r="S2879" s="1" t="s">
        <v>475</v>
      </c>
      <c r="T2879" s="1" t="s">
        <v>6368</v>
      </c>
      <c r="W2879" s="1" t="s">
        <v>855</v>
      </c>
      <c r="X2879" s="1" t="s">
        <v>6735</v>
      </c>
      <c r="Y2879" s="1" t="s">
        <v>170</v>
      </c>
      <c r="Z2879" s="1" t="s">
        <v>6819</v>
      </c>
      <c r="AC2879" s="1">
        <v>35</v>
      </c>
      <c r="AD2879" s="1" t="s">
        <v>138</v>
      </c>
      <c r="AE2879" s="1" t="s">
        <v>8546</v>
      </c>
    </row>
    <row r="2880" spans="1:72" ht="13.5" customHeight="1">
      <c r="A2880" s="7" t="str">
        <f>HYPERLINK("http://kyu.snu.ac.kr/sdhj/index.jsp?type=hj/GK14611_00IM0001_099b.jpg","1738_수남면_099b")</f>
        <v>1738_수남면_099b</v>
      </c>
      <c r="B2880" s="2">
        <v>1738</v>
      </c>
      <c r="C2880" s="2" t="s">
        <v>13236</v>
      </c>
      <c r="D2880" s="2" t="s">
        <v>13237</v>
      </c>
      <c r="E2880" s="2">
        <v>2879</v>
      </c>
      <c r="F2880" s="1">
        <v>10</v>
      </c>
      <c r="G2880" s="1" t="s">
        <v>4320</v>
      </c>
      <c r="H2880" s="1" t="s">
        <v>6269</v>
      </c>
      <c r="I2880" s="1">
        <v>9</v>
      </c>
      <c r="L2880" s="1">
        <v>4</v>
      </c>
      <c r="M2880" s="1" t="s">
        <v>12381</v>
      </c>
      <c r="N2880" s="1" t="s">
        <v>11645</v>
      </c>
      <c r="S2880" s="1" t="s">
        <v>131</v>
      </c>
      <c r="T2880" s="1" t="s">
        <v>6366</v>
      </c>
      <c r="Y2880" s="1" t="s">
        <v>4190</v>
      </c>
      <c r="Z2880" s="1" t="s">
        <v>7288</v>
      </c>
      <c r="AC2880" s="1">
        <v>20</v>
      </c>
      <c r="AD2880" s="1" t="s">
        <v>63</v>
      </c>
      <c r="AE2880" s="1" t="s">
        <v>8535</v>
      </c>
    </row>
    <row r="2881" spans="1:72" ht="13.5" customHeight="1">
      <c r="A2881" s="7" t="str">
        <f>HYPERLINK("http://kyu.snu.ac.kr/sdhj/index.jsp?type=hj/GK14611_00IM0001_099b.jpg","1738_수남면_099b")</f>
        <v>1738_수남면_099b</v>
      </c>
      <c r="B2881" s="2">
        <v>1738</v>
      </c>
      <c r="C2881" s="2" t="s">
        <v>13236</v>
      </c>
      <c r="D2881" s="2" t="s">
        <v>13237</v>
      </c>
      <c r="E2881" s="2">
        <v>2880</v>
      </c>
      <c r="F2881" s="1">
        <v>10</v>
      </c>
      <c r="G2881" s="1" t="s">
        <v>4320</v>
      </c>
      <c r="H2881" s="1" t="s">
        <v>6269</v>
      </c>
      <c r="I2881" s="1">
        <v>9</v>
      </c>
      <c r="L2881" s="1">
        <v>4</v>
      </c>
      <c r="M2881" s="1" t="s">
        <v>12381</v>
      </c>
      <c r="N2881" s="1" t="s">
        <v>11645</v>
      </c>
      <c r="S2881" s="1" t="s">
        <v>739</v>
      </c>
      <c r="T2881" s="1" t="s">
        <v>6370</v>
      </c>
      <c r="AC2881" s="1">
        <v>15</v>
      </c>
      <c r="AD2881" s="1" t="s">
        <v>379</v>
      </c>
      <c r="AE2881" s="1" t="s">
        <v>8553</v>
      </c>
    </row>
    <row r="2882" spans="1:72" ht="13.5" customHeight="1">
      <c r="A2882" s="7" t="str">
        <f>HYPERLINK("http://kyu.snu.ac.kr/sdhj/index.jsp?type=hj/GK14611_00IM0001_099b.jpg","1738_수남면_099b")</f>
        <v>1738_수남면_099b</v>
      </c>
      <c r="B2882" s="2">
        <v>1738</v>
      </c>
      <c r="C2882" s="2" t="s">
        <v>13236</v>
      </c>
      <c r="D2882" s="2" t="s">
        <v>13237</v>
      </c>
      <c r="E2882" s="2">
        <v>2881</v>
      </c>
      <c r="F2882" s="1">
        <v>10</v>
      </c>
      <c r="G2882" s="1" t="s">
        <v>4320</v>
      </c>
      <c r="H2882" s="1" t="s">
        <v>6269</v>
      </c>
      <c r="I2882" s="1">
        <v>9</v>
      </c>
      <c r="L2882" s="1">
        <v>4</v>
      </c>
      <c r="M2882" s="1" t="s">
        <v>12381</v>
      </c>
      <c r="N2882" s="1" t="s">
        <v>11645</v>
      </c>
      <c r="S2882" s="1" t="s">
        <v>739</v>
      </c>
      <c r="T2882" s="1" t="s">
        <v>6370</v>
      </c>
      <c r="AC2882" s="1">
        <v>7</v>
      </c>
      <c r="AD2882" s="1" t="s">
        <v>392</v>
      </c>
      <c r="AE2882" s="1" t="s">
        <v>8532</v>
      </c>
    </row>
    <row r="2883" spans="1:72" ht="13.5" customHeight="1">
      <c r="A2883" s="7" t="str">
        <f>HYPERLINK("http://kyu.snu.ac.kr/sdhj/index.jsp?type=hj/GK14611_00IM0001_099b.jpg","1738_수남면_099b")</f>
        <v>1738_수남면_099b</v>
      </c>
      <c r="B2883" s="2">
        <v>1738</v>
      </c>
      <c r="C2883" s="2" t="s">
        <v>13236</v>
      </c>
      <c r="D2883" s="2" t="s">
        <v>13237</v>
      </c>
      <c r="E2883" s="2">
        <v>2882</v>
      </c>
      <c r="F2883" s="1">
        <v>10</v>
      </c>
      <c r="G2883" s="1" t="s">
        <v>4320</v>
      </c>
      <c r="H2883" s="1" t="s">
        <v>6269</v>
      </c>
      <c r="I2883" s="1">
        <v>9</v>
      </c>
      <c r="L2883" s="1">
        <v>4</v>
      </c>
      <c r="M2883" s="1" t="s">
        <v>12381</v>
      </c>
      <c r="N2883" s="1" t="s">
        <v>11645</v>
      </c>
      <c r="S2883" s="1" t="s">
        <v>739</v>
      </c>
      <c r="T2883" s="1" t="s">
        <v>6370</v>
      </c>
      <c r="AC2883" s="1">
        <v>5</v>
      </c>
      <c r="AD2883" s="1" t="s">
        <v>180</v>
      </c>
      <c r="AE2883" s="1" t="s">
        <v>8530</v>
      </c>
    </row>
    <row r="2884" spans="1:72" ht="13.5" customHeight="1">
      <c r="A2884" s="7" t="str">
        <f>HYPERLINK("http://kyu.snu.ac.kr/sdhj/index.jsp?type=hj/GK14611_00IM0001_099b.jpg","1738_수남면_099b")</f>
        <v>1738_수남면_099b</v>
      </c>
      <c r="B2884" s="2">
        <v>1738</v>
      </c>
      <c r="C2884" s="2" t="s">
        <v>13236</v>
      </c>
      <c r="D2884" s="2" t="s">
        <v>13237</v>
      </c>
      <c r="E2884" s="2">
        <v>2883</v>
      </c>
      <c r="F2884" s="1">
        <v>10</v>
      </c>
      <c r="G2884" s="1" t="s">
        <v>4320</v>
      </c>
      <c r="H2884" s="1" t="s">
        <v>6269</v>
      </c>
      <c r="I2884" s="1">
        <v>9</v>
      </c>
      <c r="L2884" s="1">
        <v>4</v>
      </c>
      <c r="M2884" s="1" t="s">
        <v>12381</v>
      </c>
      <c r="N2884" s="1" t="s">
        <v>11645</v>
      </c>
      <c r="T2884" s="1" t="s">
        <v>13454</v>
      </c>
      <c r="U2884" s="1" t="s">
        <v>4719</v>
      </c>
      <c r="V2884" s="1" t="s">
        <v>6573</v>
      </c>
      <c r="Y2884" s="1" t="s">
        <v>4720</v>
      </c>
      <c r="Z2884" s="1" t="s">
        <v>7258</v>
      </c>
      <c r="AC2884" s="1">
        <v>48</v>
      </c>
      <c r="AD2884" s="1" t="s">
        <v>77</v>
      </c>
      <c r="AE2884" s="1" t="s">
        <v>8410</v>
      </c>
    </row>
    <row r="2885" spans="1:72" ht="13.5" customHeight="1">
      <c r="A2885" s="7" t="str">
        <f>HYPERLINK("http://kyu.snu.ac.kr/sdhj/index.jsp?type=hj/GK14611_00IM0001_099b.jpg","1738_수남면_099b")</f>
        <v>1738_수남면_099b</v>
      </c>
      <c r="B2885" s="2">
        <v>1738</v>
      </c>
      <c r="C2885" s="2" t="s">
        <v>13236</v>
      </c>
      <c r="D2885" s="2" t="s">
        <v>13237</v>
      </c>
      <c r="E2885" s="2">
        <v>2884</v>
      </c>
      <c r="F2885" s="1">
        <v>10</v>
      </c>
      <c r="G2885" s="1" t="s">
        <v>4320</v>
      </c>
      <c r="H2885" s="1" t="s">
        <v>6269</v>
      </c>
      <c r="I2885" s="1">
        <v>9</v>
      </c>
      <c r="L2885" s="1">
        <v>4</v>
      </c>
      <c r="M2885" s="1" t="s">
        <v>12381</v>
      </c>
      <c r="N2885" s="1" t="s">
        <v>11645</v>
      </c>
      <c r="S2885" s="1" t="s">
        <v>3390</v>
      </c>
      <c r="T2885" s="1" t="s">
        <v>6400</v>
      </c>
      <c r="Y2885" s="1" t="s">
        <v>1917</v>
      </c>
      <c r="Z2885" s="1" t="s">
        <v>7239</v>
      </c>
      <c r="AC2885" s="1">
        <v>35</v>
      </c>
      <c r="AD2885" s="1" t="s">
        <v>138</v>
      </c>
      <c r="AE2885" s="1" t="s">
        <v>8546</v>
      </c>
    </row>
    <row r="2886" spans="1:72" ht="13.5" customHeight="1">
      <c r="A2886" s="7" t="str">
        <f>HYPERLINK("http://kyu.snu.ac.kr/sdhj/index.jsp?type=hj/GK14611_00IM0001_099b.jpg","1738_수남면_099b")</f>
        <v>1738_수남면_099b</v>
      </c>
      <c r="B2886" s="2">
        <v>1738</v>
      </c>
      <c r="C2886" s="2" t="s">
        <v>13236</v>
      </c>
      <c r="D2886" s="2" t="s">
        <v>13237</v>
      </c>
      <c r="E2886" s="2">
        <v>2885</v>
      </c>
      <c r="F2886" s="1">
        <v>10</v>
      </c>
      <c r="G2886" s="1" t="s">
        <v>4320</v>
      </c>
      <c r="H2886" s="1" t="s">
        <v>6269</v>
      </c>
      <c r="I2886" s="1">
        <v>9</v>
      </c>
      <c r="L2886" s="1">
        <v>4</v>
      </c>
      <c r="M2886" s="1" t="s">
        <v>12381</v>
      </c>
      <c r="N2886" s="1" t="s">
        <v>11645</v>
      </c>
      <c r="T2886" s="1" t="s">
        <v>13454</v>
      </c>
      <c r="U2886" s="1" t="s">
        <v>241</v>
      </c>
      <c r="V2886" s="1" t="s">
        <v>6447</v>
      </c>
      <c r="Y2886" s="1" t="s">
        <v>4721</v>
      </c>
      <c r="Z2886" s="1" t="s">
        <v>7238</v>
      </c>
      <c r="AC2886" s="1">
        <v>6</v>
      </c>
      <c r="AD2886" s="1" t="s">
        <v>130</v>
      </c>
      <c r="AE2886" s="1" t="s">
        <v>8580</v>
      </c>
      <c r="BF2886" s="1" t="s">
        <v>11491</v>
      </c>
    </row>
    <row r="2887" spans="1:72" ht="13.5" customHeight="1">
      <c r="A2887" s="7" t="str">
        <f>HYPERLINK("http://kyu.snu.ac.kr/sdhj/index.jsp?type=hj/GK14611_00IM0001_099b.jpg","1738_수남면_099b")</f>
        <v>1738_수남면_099b</v>
      </c>
      <c r="B2887" s="2">
        <v>1738</v>
      </c>
      <c r="C2887" s="2" t="s">
        <v>12735</v>
      </c>
      <c r="D2887" s="2" t="s">
        <v>12736</v>
      </c>
      <c r="E2887" s="2">
        <v>2886</v>
      </c>
      <c r="F2887" s="1">
        <v>10</v>
      </c>
      <c r="G2887" s="1" t="s">
        <v>4320</v>
      </c>
      <c r="H2887" s="1" t="s">
        <v>6269</v>
      </c>
      <c r="I2887" s="1">
        <v>9</v>
      </c>
      <c r="L2887" s="1">
        <v>4</v>
      </c>
      <c r="M2887" s="1" t="s">
        <v>12381</v>
      </c>
      <c r="N2887" s="1" t="s">
        <v>11645</v>
      </c>
      <c r="T2887" s="1" t="s">
        <v>13454</v>
      </c>
      <c r="U2887" s="1" t="s">
        <v>181</v>
      </c>
      <c r="V2887" s="1" t="s">
        <v>6448</v>
      </c>
      <c r="Y2887" s="1" t="s">
        <v>1882</v>
      </c>
      <c r="Z2887" s="1" t="s">
        <v>6948</v>
      </c>
      <c r="AC2887" s="1">
        <v>45</v>
      </c>
      <c r="AD2887" s="1" t="s">
        <v>236</v>
      </c>
      <c r="AE2887" s="1" t="s">
        <v>8575</v>
      </c>
      <c r="AF2887" s="1" t="s">
        <v>417</v>
      </c>
      <c r="AG2887" s="1" t="s">
        <v>8591</v>
      </c>
      <c r="AH2887" s="1" t="s">
        <v>1603</v>
      </c>
      <c r="AI2887" s="1" t="s">
        <v>8658</v>
      </c>
      <c r="BB2887" s="1" t="s">
        <v>181</v>
      </c>
      <c r="BC2887" s="1" t="s">
        <v>6448</v>
      </c>
      <c r="BD2887" s="1" t="s">
        <v>2846</v>
      </c>
      <c r="BE2887" s="1" t="s">
        <v>7865</v>
      </c>
      <c r="BF2887" s="1" t="s">
        <v>11491</v>
      </c>
    </row>
    <row r="2888" spans="1:72" ht="13.5" customHeight="1">
      <c r="A2888" s="7" t="str">
        <f>HYPERLINK("http://kyu.snu.ac.kr/sdhj/index.jsp?type=hj/GK14611_00IM0001_099b.jpg","1738_수남면_099b")</f>
        <v>1738_수남면_099b</v>
      </c>
      <c r="B2888" s="2">
        <v>1738</v>
      </c>
      <c r="C2888" s="2" t="s">
        <v>12735</v>
      </c>
      <c r="D2888" s="2" t="s">
        <v>12736</v>
      </c>
      <c r="E2888" s="2">
        <v>2887</v>
      </c>
      <c r="F2888" s="1">
        <v>10</v>
      </c>
      <c r="G2888" s="1" t="s">
        <v>4320</v>
      </c>
      <c r="H2888" s="1" t="s">
        <v>6269</v>
      </c>
      <c r="I2888" s="1">
        <v>9</v>
      </c>
      <c r="L2888" s="1">
        <v>4</v>
      </c>
      <c r="M2888" s="1" t="s">
        <v>12381</v>
      </c>
      <c r="N2888" s="1" t="s">
        <v>11645</v>
      </c>
      <c r="T2888" s="1" t="s">
        <v>13454</v>
      </c>
      <c r="U2888" s="1" t="s">
        <v>181</v>
      </c>
      <c r="V2888" s="1" t="s">
        <v>6448</v>
      </c>
      <c r="Y2888" s="1" t="s">
        <v>4722</v>
      </c>
      <c r="Z2888" s="1" t="s">
        <v>7287</v>
      </c>
      <c r="AG2888" s="1" t="s">
        <v>14101</v>
      </c>
      <c r="AI2888" s="1" t="s">
        <v>14102</v>
      </c>
    </row>
    <row r="2889" spans="1:72" ht="13.5" customHeight="1">
      <c r="A2889" s="7" t="str">
        <f>HYPERLINK("http://kyu.snu.ac.kr/sdhj/index.jsp?type=hj/GK14611_00IM0001_099b.jpg","1738_수남면_099b")</f>
        <v>1738_수남면_099b</v>
      </c>
      <c r="B2889" s="2">
        <v>1738</v>
      </c>
      <c r="C2889" s="2" t="s">
        <v>13236</v>
      </c>
      <c r="D2889" s="2" t="s">
        <v>13237</v>
      </c>
      <c r="E2889" s="2">
        <v>2888</v>
      </c>
      <c r="F2889" s="1">
        <v>10</v>
      </c>
      <c r="G2889" s="1" t="s">
        <v>4320</v>
      </c>
      <c r="H2889" s="1" t="s">
        <v>6269</v>
      </c>
      <c r="I2889" s="1">
        <v>9</v>
      </c>
      <c r="L2889" s="1">
        <v>4</v>
      </c>
      <c r="M2889" s="1" t="s">
        <v>12381</v>
      </c>
      <c r="N2889" s="1" t="s">
        <v>11645</v>
      </c>
      <c r="T2889" s="1" t="s">
        <v>13454</v>
      </c>
      <c r="U2889" s="1" t="s">
        <v>181</v>
      </c>
      <c r="V2889" s="1" t="s">
        <v>6448</v>
      </c>
      <c r="Y2889" s="1" t="s">
        <v>6146</v>
      </c>
      <c r="Z2889" s="1" t="s">
        <v>7286</v>
      </c>
      <c r="AF2889" s="1" t="s">
        <v>417</v>
      </c>
      <c r="AG2889" s="1" t="s">
        <v>8591</v>
      </c>
      <c r="AH2889" s="1" t="s">
        <v>2291</v>
      </c>
      <c r="AI2889" s="1" t="s">
        <v>8678</v>
      </c>
    </row>
    <row r="2890" spans="1:72" ht="13.5" customHeight="1">
      <c r="A2890" s="7" t="str">
        <f>HYPERLINK("http://kyu.snu.ac.kr/sdhj/index.jsp?type=hj/GK14611_00IM0001_099b.jpg","1738_수남면_099b")</f>
        <v>1738_수남면_099b</v>
      </c>
      <c r="B2890" s="2">
        <v>1738</v>
      </c>
      <c r="C2890" s="2" t="s">
        <v>13236</v>
      </c>
      <c r="D2890" s="2" t="s">
        <v>13237</v>
      </c>
      <c r="E2890" s="2">
        <v>2889</v>
      </c>
      <c r="F2890" s="1">
        <v>10</v>
      </c>
      <c r="G2890" s="1" t="s">
        <v>4320</v>
      </c>
      <c r="H2890" s="1" t="s">
        <v>6269</v>
      </c>
      <c r="I2890" s="1">
        <v>9</v>
      </c>
      <c r="L2890" s="1">
        <v>4</v>
      </c>
      <c r="M2890" s="1" t="s">
        <v>12381</v>
      </c>
      <c r="N2890" s="1" t="s">
        <v>11645</v>
      </c>
      <c r="T2890" s="1" t="s">
        <v>13454</v>
      </c>
      <c r="U2890" s="1" t="s">
        <v>241</v>
      </c>
      <c r="V2890" s="1" t="s">
        <v>6447</v>
      </c>
      <c r="Y2890" s="1" t="s">
        <v>4723</v>
      </c>
      <c r="Z2890" s="1" t="s">
        <v>7285</v>
      </c>
      <c r="AC2890" s="1">
        <v>43</v>
      </c>
      <c r="AD2890" s="1" t="s">
        <v>299</v>
      </c>
      <c r="AE2890" s="1" t="s">
        <v>8556</v>
      </c>
      <c r="AF2890" s="1" t="s">
        <v>2234</v>
      </c>
      <c r="AG2890" s="1" t="s">
        <v>8621</v>
      </c>
    </row>
    <row r="2891" spans="1:72" ht="13.5" customHeight="1">
      <c r="A2891" s="7" t="str">
        <f>HYPERLINK("http://kyu.snu.ac.kr/sdhj/index.jsp?type=hj/GK14611_00IM0001_099b.jpg","1738_수남면_099b")</f>
        <v>1738_수남면_099b</v>
      </c>
      <c r="B2891" s="2">
        <v>1738</v>
      </c>
      <c r="C2891" s="2" t="s">
        <v>13236</v>
      </c>
      <c r="D2891" s="2" t="s">
        <v>13237</v>
      </c>
      <c r="E2891" s="2">
        <v>2890</v>
      </c>
      <c r="F2891" s="1">
        <v>10</v>
      </c>
      <c r="G2891" s="1" t="s">
        <v>4320</v>
      </c>
      <c r="H2891" s="1" t="s">
        <v>6269</v>
      </c>
      <c r="I2891" s="1">
        <v>9</v>
      </c>
      <c r="L2891" s="1">
        <v>4</v>
      </c>
      <c r="M2891" s="1" t="s">
        <v>12381</v>
      </c>
      <c r="N2891" s="1" t="s">
        <v>11645</v>
      </c>
      <c r="T2891" s="1" t="s">
        <v>13454</v>
      </c>
      <c r="U2891" s="1" t="s">
        <v>241</v>
      </c>
      <c r="V2891" s="1" t="s">
        <v>6447</v>
      </c>
      <c r="Y2891" s="1" t="s">
        <v>4724</v>
      </c>
      <c r="Z2891" s="1" t="s">
        <v>7284</v>
      </c>
      <c r="AC2891" s="1">
        <v>50</v>
      </c>
      <c r="AD2891" s="1" t="s">
        <v>487</v>
      </c>
      <c r="AE2891" s="1" t="s">
        <v>8536</v>
      </c>
      <c r="AF2891" s="1" t="s">
        <v>531</v>
      </c>
      <c r="AG2891" s="1" t="s">
        <v>8592</v>
      </c>
    </row>
    <row r="2892" spans="1:72" ht="13.5" customHeight="1">
      <c r="A2892" s="7" t="str">
        <f>HYPERLINK("http://kyu.snu.ac.kr/sdhj/index.jsp?type=hj/GK14611_00IM0001_099b.jpg","1738_수남면_099b")</f>
        <v>1738_수남면_099b</v>
      </c>
      <c r="B2892" s="2">
        <v>1738</v>
      </c>
      <c r="C2892" s="2" t="s">
        <v>13236</v>
      </c>
      <c r="D2892" s="2" t="s">
        <v>13237</v>
      </c>
      <c r="E2892" s="2">
        <v>2891</v>
      </c>
      <c r="F2892" s="1">
        <v>10</v>
      </c>
      <c r="G2892" s="1" t="s">
        <v>4320</v>
      </c>
      <c r="H2892" s="1" t="s">
        <v>6269</v>
      </c>
      <c r="I2892" s="1">
        <v>9</v>
      </c>
      <c r="L2892" s="1">
        <v>5</v>
      </c>
      <c r="M2892" s="1" t="s">
        <v>12382</v>
      </c>
      <c r="N2892" s="1" t="s">
        <v>11159</v>
      </c>
      <c r="T2892" s="1" t="s">
        <v>13247</v>
      </c>
      <c r="U2892" s="1" t="s">
        <v>79</v>
      </c>
      <c r="V2892" s="1" t="s">
        <v>6493</v>
      </c>
      <c r="W2892" s="1" t="s">
        <v>153</v>
      </c>
      <c r="X2892" s="1" t="s">
        <v>6765</v>
      </c>
      <c r="Y2892" s="1" t="s">
        <v>4725</v>
      </c>
      <c r="Z2892" s="1" t="s">
        <v>7283</v>
      </c>
      <c r="AC2892" s="1">
        <v>54</v>
      </c>
      <c r="AD2892" s="1" t="s">
        <v>511</v>
      </c>
      <c r="AE2892" s="1" t="s">
        <v>8566</v>
      </c>
      <c r="AJ2892" s="1" t="s">
        <v>17</v>
      </c>
      <c r="AK2892" s="1" t="s">
        <v>8760</v>
      </c>
      <c r="AL2892" s="1" t="s">
        <v>50</v>
      </c>
      <c r="AM2892" s="1" t="s">
        <v>11050</v>
      </c>
      <c r="AT2892" s="1" t="s">
        <v>81</v>
      </c>
      <c r="AU2892" s="1" t="s">
        <v>8866</v>
      </c>
      <c r="AV2892" s="1" t="s">
        <v>3049</v>
      </c>
      <c r="AW2892" s="1" t="s">
        <v>9093</v>
      </c>
      <c r="BG2892" s="1" t="s">
        <v>81</v>
      </c>
      <c r="BH2892" s="1" t="s">
        <v>8866</v>
      </c>
      <c r="BI2892" s="1" t="s">
        <v>3438</v>
      </c>
      <c r="BJ2892" s="1" t="s">
        <v>9781</v>
      </c>
      <c r="BK2892" s="1" t="s">
        <v>81</v>
      </c>
      <c r="BL2892" s="1" t="s">
        <v>8866</v>
      </c>
      <c r="BM2892" s="1" t="s">
        <v>3807</v>
      </c>
      <c r="BN2892" s="1" t="s">
        <v>8577</v>
      </c>
      <c r="BO2892" s="1" t="s">
        <v>81</v>
      </c>
      <c r="BP2892" s="1" t="s">
        <v>8866</v>
      </c>
      <c r="BQ2892" s="1" t="s">
        <v>4726</v>
      </c>
      <c r="BR2892" s="1" t="s">
        <v>11404</v>
      </c>
      <c r="BS2892" s="1" t="s">
        <v>372</v>
      </c>
      <c r="BT2892" s="1" t="s">
        <v>8664</v>
      </c>
    </row>
    <row r="2893" spans="1:72" ht="13.5" customHeight="1">
      <c r="A2893" s="7" t="str">
        <f>HYPERLINK("http://kyu.snu.ac.kr/sdhj/index.jsp?type=hj/GK14611_00IM0001_099b.jpg","1738_수남면_099b")</f>
        <v>1738_수남면_099b</v>
      </c>
      <c r="B2893" s="2">
        <v>1738</v>
      </c>
      <c r="C2893" s="2" t="s">
        <v>12826</v>
      </c>
      <c r="D2893" s="2" t="s">
        <v>12827</v>
      </c>
      <c r="E2893" s="2">
        <v>2892</v>
      </c>
      <c r="F2893" s="1">
        <v>10</v>
      </c>
      <c r="G2893" s="1" t="s">
        <v>4320</v>
      </c>
      <c r="H2893" s="1" t="s">
        <v>6269</v>
      </c>
      <c r="I2893" s="1">
        <v>9</v>
      </c>
      <c r="L2893" s="1">
        <v>5</v>
      </c>
      <c r="M2893" s="1" t="s">
        <v>12382</v>
      </c>
      <c r="N2893" s="1" t="s">
        <v>11159</v>
      </c>
      <c r="S2893" s="1" t="s">
        <v>51</v>
      </c>
      <c r="T2893" s="1" t="s">
        <v>6364</v>
      </c>
      <c r="W2893" s="1" t="s">
        <v>38</v>
      </c>
      <c r="X2893" s="1" t="s">
        <v>6711</v>
      </c>
      <c r="Y2893" s="1" t="s">
        <v>170</v>
      </c>
      <c r="Z2893" s="1" t="s">
        <v>6819</v>
      </c>
      <c r="AC2893" s="1">
        <v>38</v>
      </c>
      <c r="AD2893" s="1" t="s">
        <v>96</v>
      </c>
      <c r="AE2893" s="1" t="s">
        <v>8581</v>
      </c>
      <c r="AJ2893" s="1" t="s">
        <v>173</v>
      </c>
      <c r="AK2893" s="1" t="s">
        <v>8258</v>
      </c>
      <c r="AL2893" s="1" t="s">
        <v>41</v>
      </c>
      <c r="AM2893" s="1" t="s">
        <v>8676</v>
      </c>
      <c r="AT2893" s="1" t="s">
        <v>159</v>
      </c>
      <c r="AU2893" s="1" t="s">
        <v>6472</v>
      </c>
      <c r="AV2893" s="1" t="s">
        <v>4727</v>
      </c>
      <c r="AW2893" s="1" t="s">
        <v>9073</v>
      </c>
      <c r="BG2893" s="1" t="s">
        <v>81</v>
      </c>
      <c r="BH2893" s="1" t="s">
        <v>8866</v>
      </c>
      <c r="BI2893" s="1" t="s">
        <v>4728</v>
      </c>
      <c r="BJ2893" s="1" t="s">
        <v>9825</v>
      </c>
      <c r="BK2893" s="1" t="s">
        <v>81</v>
      </c>
      <c r="BL2893" s="1" t="s">
        <v>8866</v>
      </c>
      <c r="BM2893" s="1" t="s">
        <v>4157</v>
      </c>
      <c r="BN2893" s="1" t="s">
        <v>9817</v>
      </c>
      <c r="BO2893" s="1" t="s">
        <v>81</v>
      </c>
      <c r="BP2893" s="1" t="s">
        <v>8866</v>
      </c>
      <c r="BQ2893" s="1" t="s">
        <v>4729</v>
      </c>
      <c r="BR2893" s="1" t="s">
        <v>10687</v>
      </c>
      <c r="BS2893" s="1" t="s">
        <v>146</v>
      </c>
      <c r="BT2893" s="1" t="s">
        <v>8757</v>
      </c>
    </row>
    <row r="2894" spans="1:72" ht="13.5" customHeight="1">
      <c r="A2894" s="7" t="str">
        <f>HYPERLINK("http://kyu.snu.ac.kr/sdhj/index.jsp?type=hj/GK14611_00IM0001_100a.jpg","1738_수남면_100a")</f>
        <v>1738_수남면_100a</v>
      </c>
      <c r="B2894" s="2">
        <v>1738</v>
      </c>
      <c r="C2894" s="2" t="s">
        <v>12700</v>
      </c>
      <c r="D2894" s="2" t="s">
        <v>12701</v>
      </c>
      <c r="E2894" s="2">
        <v>2893</v>
      </c>
      <c r="F2894" s="1">
        <v>10</v>
      </c>
      <c r="G2894" s="1" t="s">
        <v>4320</v>
      </c>
      <c r="H2894" s="1" t="s">
        <v>6269</v>
      </c>
      <c r="I2894" s="1">
        <v>9</v>
      </c>
      <c r="L2894" s="1">
        <v>5</v>
      </c>
      <c r="M2894" s="1" t="s">
        <v>12382</v>
      </c>
      <c r="N2894" s="1" t="s">
        <v>11159</v>
      </c>
      <c r="S2894" s="1" t="s">
        <v>83</v>
      </c>
      <c r="T2894" s="1" t="s">
        <v>6369</v>
      </c>
      <c r="Y2894" s="1" t="s">
        <v>4730</v>
      </c>
      <c r="Z2894" s="1" t="s">
        <v>7282</v>
      </c>
      <c r="AC2894" s="1">
        <v>18</v>
      </c>
      <c r="AD2894" s="1" t="s">
        <v>558</v>
      </c>
      <c r="AE2894" s="1" t="s">
        <v>8559</v>
      </c>
    </row>
    <row r="2895" spans="1:72" ht="13.5" customHeight="1">
      <c r="A2895" s="7" t="str">
        <f>HYPERLINK("http://kyu.snu.ac.kr/sdhj/index.jsp?type=hj/GK14611_00IM0001_100a.jpg","1738_수남면_100a")</f>
        <v>1738_수남면_100a</v>
      </c>
      <c r="B2895" s="2">
        <v>1738</v>
      </c>
      <c r="C2895" s="2" t="s">
        <v>12745</v>
      </c>
      <c r="D2895" s="2" t="s">
        <v>12746</v>
      </c>
      <c r="E2895" s="2">
        <v>2894</v>
      </c>
      <c r="F2895" s="1">
        <v>10</v>
      </c>
      <c r="G2895" s="1" t="s">
        <v>4320</v>
      </c>
      <c r="H2895" s="1" t="s">
        <v>6269</v>
      </c>
      <c r="I2895" s="1">
        <v>9</v>
      </c>
      <c r="L2895" s="1">
        <v>5</v>
      </c>
      <c r="M2895" s="1" t="s">
        <v>12382</v>
      </c>
      <c r="N2895" s="1" t="s">
        <v>11159</v>
      </c>
      <c r="S2895" s="1" t="s">
        <v>131</v>
      </c>
      <c r="T2895" s="1" t="s">
        <v>6366</v>
      </c>
      <c r="U2895" s="1" t="s">
        <v>1590</v>
      </c>
      <c r="V2895" s="1" t="s">
        <v>6457</v>
      </c>
      <c r="Y2895" s="1" t="s">
        <v>4731</v>
      </c>
      <c r="Z2895" s="1" t="s">
        <v>7281</v>
      </c>
      <c r="AC2895" s="1">
        <v>15</v>
      </c>
      <c r="AD2895" s="1" t="s">
        <v>379</v>
      </c>
      <c r="AE2895" s="1" t="s">
        <v>8553</v>
      </c>
    </row>
    <row r="2896" spans="1:72" ht="13.5" customHeight="1">
      <c r="A2896" s="7" t="str">
        <f>HYPERLINK("http://kyu.snu.ac.kr/sdhj/index.jsp?type=hj/GK14611_00IM0001_100a.jpg","1738_수남면_100a")</f>
        <v>1738_수남면_100a</v>
      </c>
      <c r="B2896" s="2">
        <v>1738</v>
      </c>
      <c r="C2896" s="2" t="s">
        <v>12745</v>
      </c>
      <c r="D2896" s="2" t="s">
        <v>12746</v>
      </c>
      <c r="E2896" s="2">
        <v>2895</v>
      </c>
      <c r="F2896" s="1">
        <v>10</v>
      </c>
      <c r="G2896" s="1" t="s">
        <v>4320</v>
      </c>
      <c r="H2896" s="1" t="s">
        <v>6269</v>
      </c>
      <c r="I2896" s="1">
        <v>9</v>
      </c>
      <c r="L2896" s="1">
        <v>5</v>
      </c>
      <c r="M2896" s="1" t="s">
        <v>12382</v>
      </c>
      <c r="N2896" s="1" t="s">
        <v>11159</v>
      </c>
      <c r="S2896" s="1" t="s">
        <v>4732</v>
      </c>
      <c r="T2896" s="1" t="s">
        <v>6396</v>
      </c>
      <c r="Y2896" s="1" t="s">
        <v>4733</v>
      </c>
      <c r="Z2896" s="1" t="s">
        <v>7280</v>
      </c>
      <c r="AC2896" s="1">
        <v>14</v>
      </c>
      <c r="AD2896" s="1" t="s">
        <v>210</v>
      </c>
      <c r="AE2896" s="1" t="s">
        <v>8582</v>
      </c>
    </row>
    <row r="2897" spans="1:72" ht="13.5" customHeight="1">
      <c r="A2897" s="7" t="str">
        <f>HYPERLINK("http://kyu.snu.ac.kr/sdhj/index.jsp?type=hj/GK14611_00IM0001_100a.jpg","1738_수남면_100a")</f>
        <v>1738_수남면_100a</v>
      </c>
      <c r="B2897" s="2">
        <v>1738</v>
      </c>
      <c r="C2897" s="2" t="s">
        <v>12745</v>
      </c>
      <c r="D2897" s="2" t="s">
        <v>12746</v>
      </c>
      <c r="E2897" s="2">
        <v>2896</v>
      </c>
      <c r="F2897" s="1">
        <v>10</v>
      </c>
      <c r="G2897" s="1" t="s">
        <v>4320</v>
      </c>
      <c r="H2897" s="1" t="s">
        <v>6269</v>
      </c>
      <c r="I2897" s="1">
        <v>9</v>
      </c>
      <c r="L2897" s="1">
        <v>5</v>
      </c>
      <c r="M2897" s="1" t="s">
        <v>12382</v>
      </c>
      <c r="N2897" s="1" t="s">
        <v>11159</v>
      </c>
      <c r="S2897" s="1" t="s">
        <v>131</v>
      </c>
      <c r="T2897" s="1" t="s">
        <v>6366</v>
      </c>
      <c r="Y2897" s="1" t="s">
        <v>4734</v>
      </c>
      <c r="Z2897" s="1" t="s">
        <v>7279</v>
      </c>
      <c r="AC2897" s="1">
        <v>4</v>
      </c>
      <c r="AD2897" s="1" t="s">
        <v>89</v>
      </c>
      <c r="AE2897" s="1" t="s">
        <v>8545</v>
      </c>
    </row>
    <row r="2898" spans="1:72" ht="13.5" customHeight="1">
      <c r="A2898" s="7" t="str">
        <f>HYPERLINK("http://kyu.snu.ac.kr/sdhj/index.jsp?type=hj/GK14611_00IM0001_100a.jpg","1738_수남면_100a")</f>
        <v>1738_수남면_100a</v>
      </c>
      <c r="B2898" s="2">
        <v>1738</v>
      </c>
      <c r="C2898" s="2" t="s">
        <v>12745</v>
      </c>
      <c r="D2898" s="2" t="s">
        <v>12746</v>
      </c>
      <c r="E2898" s="2">
        <v>2897</v>
      </c>
      <c r="F2898" s="1">
        <v>10</v>
      </c>
      <c r="G2898" s="1" t="s">
        <v>4320</v>
      </c>
      <c r="H2898" s="1" t="s">
        <v>6269</v>
      </c>
      <c r="I2898" s="1">
        <v>9</v>
      </c>
      <c r="L2898" s="1">
        <v>5</v>
      </c>
      <c r="M2898" s="1" t="s">
        <v>12382</v>
      </c>
      <c r="N2898" s="1" t="s">
        <v>11159</v>
      </c>
      <c r="T2898" s="1" t="s">
        <v>13248</v>
      </c>
      <c r="U2898" s="1" t="s">
        <v>181</v>
      </c>
      <c r="V2898" s="1" t="s">
        <v>6448</v>
      </c>
      <c r="Y2898" s="1" t="s">
        <v>1444</v>
      </c>
      <c r="Z2898" s="1" t="s">
        <v>11585</v>
      </c>
      <c r="AC2898" s="1">
        <v>59</v>
      </c>
      <c r="BB2898" s="1" t="s">
        <v>185</v>
      </c>
      <c r="BC2898" s="1" t="s">
        <v>6456</v>
      </c>
      <c r="BD2898" s="1" t="s">
        <v>4735</v>
      </c>
      <c r="BE2898" s="1" t="s">
        <v>8257</v>
      </c>
    </row>
    <row r="2899" spans="1:72" ht="13.5" customHeight="1">
      <c r="A2899" s="7" t="str">
        <f>HYPERLINK("http://kyu.snu.ac.kr/sdhj/index.jsp?type=hj/GK14611_00IM0001_100a.jpg","1738_수남면_100a")</f>
        <v>1738_수남면_100a</v>
      </c>
      <c r="B2899" s="2">
        <v>1738</v>
      </c>
      <c r="C2899" s="2" t="s">
        <v>14103</v>
      </c>
      <c r="D2899" s="2" t="s">
        <v>14104</v>
      </c>
      <c r="E2899" s="2">
        <v>2898</v>
      </c>
      <c r="F2899" s="1">
        <v>10</v>
      </c>
      <c r="G2899" s="1" t="s">
        <v>4320</v>
      </c>
      <c r="H2899" s="1" t="s">
        <v>6269</v>
      </c>
      <c r="I2899" s="1">
        <v>9</v>
      </c>
      <c r="L2899" s="1">
        <v>5</v>
      </c>
      <c r="M2899" s="1" t="s">
        <v>12382</v>
      </c>
      <c r="N2899" s="1" t="s">
        <v>11159</v>
      </c>
      <c r="T2899" s="1" t="s">
        <v>13248</v>
      </c>
      <c r="U2899" s="1" t="s">
        <v>181</v>
      </c>
      <c r="V2899" s="1" t="s">
        <v>6448</v>
      </c>
      <c r="Y2899" s="1" t="s">
        <v>4736</v>
      </c>
      <c r="Z2899" s="1" t="s">
        <v>6861</v>
      </c>
      <c r="AC2899" s="1">
        <v>35</v>
      </c>
      <c r="AD2899" s="1" t="s">
        <v>138</v>
      </c>
      <c r="AE2899" s="1" t="s">
        <v>8546</v>
      </c>
      <c r="AF2899" s="1" t="s">
        <v>417</v>
      </c>
      <c r="AG2899" s="1" t="s">
        <v>8591</v>
      </c>
      <c r="AH2899" s="1" t="s">
        <v>365</v>
      </c>
      <c r="AI2899" s="1" t="s">
        <v>8671</v>
      </c>
      <c r="BB2899" s="1" t="s">
        <v>239</v>
      </c>
      <c r="BC2899" s="1" t="s">
        <v>6489</v>
      </c>
      <c r="BF2899" s="1" t="s">
        <v>11492</v>
      </c>
    </row>
    <row r="2900" spans="1:72" ht="13.5" customHeight="1">
      <c r="A2900" s="7" t="str">
        <f>HYPERLINK("http://kyu.snu.ac.kr/sdhj/index.jsp?type=hj/GK14611_00IM0001_100a.jpg","1738_수남면_100a")</f>
        <v>1738_수남면_100a</v>
      </c>
      <c r="B2900" s="2">
        <v>1738</v>
      </c>
      <c r="C2900" s="2" t="s">
        <v>12735</v>
      </c>
      <c r="D2900" s="2" t="s">
        <v>12736</v>
      </c>
      <c r="E2900" s="2">
        <v>2899</v>
      </c>
      <c r="F2900" s="1">
        <v>10</v>
      </c>
      <c r="G2900" s="1" t="s">
        <v>4320</v>
      </c>
      <c r="H2900" s="1" t="s">
        <v>6269</v>
      </c>
      <c r="I2900" s="1">
        <v>9</v>
      </c>
      <c r="L2900" s="1">
        <v>5</v>
      </c>
      <c r="M2900" s="1" t="s">
        <v>12382</v>
      </c>
      <c r="N2900" s="1" t="s">
        <v>11159</v>
      </c>
      <c r="T2900" s="1" t="s">
        <v>13248</v>
      </c>
      <c r="U2900" s="1" t="s">
        <v>181</v>
      </c>
      <c r="V2900" s="1" t="s">
        <v>6448</v>
      </c>
      <c r="Y2900" s="1" t="s">
        <v>6185</v>
      </c>
      <c r="Z2900" s="1" t="s">
        <v>7117</v>
      </c>
      <c r="AC2900" s="1">
        <v>12</v>
      </c>
      <c r="AD2900" s="1" t="s">
        <v>68</v>
      </c>
      <c r="AE2900" s="1" t="s">
        <v>8538</v>
      </c>
      <c r="AF2900" s="1" t="s">
        <v>417</v>
      </c>
      <c r="AG2900" s="1" t="s">
        <v>8591</v>
      </c>
      <c r="AH2900" s="1" t="s">
        <v>4658</v>
      </c>
      <c r="AI2900" s="1" t="s">
        <v>8686</v>
      </c>
      <c r="BB2900" s="1" t="s">
        <v>181</v>
      </c>
      <c r="BC2900" s="1" t="s">
        <v>6448</v>
      </c>
      <c r="BD2900" s="1" t="s">
        <v>2715</v>
      </c>
      <c r="BE2900" s="1" t="s">
        <v>7908</v>
      </c>
      <c r="BF2900" s="1" t="s">
        <v>11522</v>
      </c>
    </row>
    <row r="2901" spans="1:72" ht="13.5" customHeight="1">
      <c r="A2901" s="7" t="str">
        <f>HYPERLINK("http://kyu.snu.ac.kr/sdhj/index.jsp?type=hj/GK14611_00IM0001_100a.jpg","1738_수남면_100a")</f>
        <v>1738_수남면_100a</v>
      </c>
      <c r="B2901" s="2">
        <v>1738</v>
      </c>
      <c r="C2901" s="2" t="s">
        <v>12735</v>
      </c>
      <c r="D2901" s="2" t="s">
        <v>12736</v>
      </c>
      <c r="E2901" s="2">
        <v>2900</v>
      </c>
      <c r="F2901" s="1">
        <v>10</v>
      </c>
      <c r="G2901" s="1" t="s">
        <v>4320</v>
      </c>
      <c r="H2901" s="1" t="s">
        <v>6269</v>
      </c>
      <c r="I2901" s="1">
        <v>10</v>
      </c>
      <c r="J2901" s="1" t="s">
        <v>4737</v>
      </c>
      <c r="K2901" s="1" t="s">
        <v>11809</v>
      </c>
      <c r="L2901" s="1">
        <v>1</v>
      </c>
      <c r="M2901" s="1" t="s">
        <v>12383</v>
      </c>
      <c r="N2901" s="1" t="s">
        <v>12384</v>
      </c>
      <c r="T2901" s="1" t="s">
        <v>12948</v>
      </c>
      <c r="U2901" s="1" t="s">
        <v>79</v>
      </c>
      <c r="V2901" s="1" t="s">
        <v>6493</v>
      </c>
      <c r="W2901" s="1" t="s">
        <v>1694</v>
      </c>
      <c r="X2901" s="1" t="s">
        <v>6729</v>
      </c>
      <c r="Y2901" s="1" t="s">
        <v>4738</v>
      </c>
      <c r="Z2901" s="1" t="s">
        <v>7278</v>
      </c>
      <c r="AC2901" s="1">
        <v>48</v>
      </c>
      <c r="AD2901" s="1" t="s">
        <v>259</v>
      </c>
      <c r="AE2901" s="1" t="s">
        <v>8571</v>
      </c>
      <c r="AJ2901" s="1" t="s">
        <v>17</v>
      </c>
      <c r="AK2901" s="1" t="s">
        <v>8760</v>
      </c>
      <c r="AL2901" s="1" t="s">
        <v>826</v>
      </c>
      <c r="AM2901" s="1" t="s">
        <v>8690</v>
      </c>
      <c r="AT2901" s="1" t="s">
        <v>1951</v>
      </c>
      <c r="AU2901" s="1" t="s">
        <v>8881</v>
      </c>
      <c r="AV2901" s="1" t="s">
        <v>14105</v>
      </c>
      <c r="AW2901" s="1" t="s">
        <v>9080</v>
      </c>
      <c r="BG2901" s="1" t="s">
        <v>81</v>
      </c>
      <c r="BH2901" s="1" t="s">
        <v>8866</v>
      </c>
      <c r="BI2901" s="1" t="s">
        <v>4362</v>
      </c>
      <c r="BJ2901" s="1" t="s">
        <v>9037</v>
      </c>
      <c r="BK2901" s="1" t="s">
        <v>81</v>
      </c>
      <c r="BL2901" s="1" t="s">
        <v>8866</v>
      </c>
      <c r="BM2901" s="1" t="s">
        <v>4363</v>
      </c>
      <c r="BN2901" s="1" t="s">
        <v>10293</v>
      </c>
      <c r="BO2901" s="1" t="s">
        <v>81</v>
      </c>
      <c r="BP2901" s="1" t="s">
        <v>8866</v>
      </c>
      <c r="BQ2901" s="1" t="s">
        <v>4739</v>
      </c>
      <c r="BR2901" s="1" t="s">
        <v>11184</v>
      </c>
      <c r="BS2901" s="1" t="s">
        <v>50</v>
      </c>
      <c r="BT2901" s="1" t="s">
        <v>11050</v>
      </c>
    </row>
    <row r="2902" spans="1:72" ht="13.5" customHeight="1">
      <c r="A2902" s="7" t="str">
        <f>HYPERLINK("http://kyu.snu.ac.kr/sdhj/index.jsp?type=hj/GK14611_00IM0001_100a.jpg","1738_수남면_100a")</f>
        <v>1738_수남면_100a</v>
      </c>
      <c r="B2902" s="2">
        <v>1738</v>
      </c>
      <c r="C2902" s="2" t="s">
        <v>13236</v>
      </c>
      <c r="D2902" s="2" t="s">
        <v>13237</v>
      </c>
      <c r="E2902" s="2">
        <v>2901</v>
      </c>
      <c r="F2902" s="1">
        <v>10</v>
      </c>
      <c r="G2902" s="1" t="s">
        <v>4320</v>
      </c>
      <c r="H2902" s="1" t="s">
        <v>6269</v>
      </c>
      <c r="I2902" s="1">
        <v>10</v>
      </c>
      <c r="L2902" s="1">
        <v>1</v>
      </c>
      <c r="M2902" s="1" t="s">
        <v>12383</v>
      </c>
      <c r="N2902" s="1" t="s">
        <v>12384</v>
      </c>
      <c r="S2902" s="1" t="s">
        <v>51</v>
      </c>
      <c r="T2902" s="1" t="s">
        <v>6364</v>
      </c>
      <c r="W2902" s="1" t="s">
        <v>38</v>
      </c>
      <c r="X2902" s="1" t="s">
        <v>6711</v>
      </c>
      <c r="Y2902" s="1" t="s">
        <v>10</v>
      </c>
      <c r="Z2902" s="1" t="s">
        <v>6747</v>
      </c>
      <c r="AC2902" s="1">
        <v>39</v>
      </c>
      <c r="AD2902" s="1" t="s">
        <v>93</v>
      </c>
      <c r="AE2902" s="1" t="s">
        <v>8534</v>
      </c>
      <c r="AJ2902" s="1" t="s">
        <v>17</v>
      </c>
      <c r="AK2902" s="1" t="s">
        <v>8760</v>
      </c>
      <c r="AL2902" s="1" t="s">
        <v>41</v>
      </c>
      <c r="AM2902" s="1" t="s">
        <v>8676</v>
      </c>
      <c r="AT2902" s="1" t="s">
        <v>81</v>
      </c>
      <c r="AU2902" s="1" t="s">
        <v>8866</v>
      </c>
      <c r="AV2902" s="1" t="s">
        <v>4740</v>
      </c>
      <c r="AW2902" s="1" t="s">
        <v>8282</v>
      </c>
      <c r="BG2902" s="1" t="s">
        <v>81</v>
      </c>
      <c r="BH2902" s="1" t="s">
        <v>8866</v>
      </c>
      <c r="BI2902" s="1" t="s">
        <v>4741</v>
      </c>
      <c r="BJ2902" s="1" t="s">
        <v>9835</v>
      </c>
      <c r="BK2902" s="1" t="s">
        <v>81</v>
      </c>
      <c r="BL2902" s="1" t="s">
        <v>8866</v>
      </c>
      <c r="BM2902" s="1" t="s">
        <v>4742</v>
      </c>
      <c r="BN2902" s="1" t="s">
        <v>14106</v>
      </c>
      <c r="BO2902" s="1" t="s">
        <v>4743</v>
      </c>
      <c r="BP2902" s="1" t="s">
        <v>10525</v>
      </c>
      <c r="BQ2902" s="1" t="s">
        <v>4744</v>
      </c>
      <c r="BR2902" s="1" t="s">
        <v>11129</v>
      </c>
      <c r="BS2902" s="1" t="s">
        <v>50</v>
      </c>
      <c r="BT2902" s="1" t="s">
        <v>11050</v>
      </c>
    </row>
    <row r="2903" spans="1:72" ht="13.5" customHeight="1">
      <c r="A2903" s="7" t="str">
        <f>HYPERLINK("http://kyu.snu.ac.kr/sdhj/index.jsp?type=hj/GK14611_00IM0001_100a.jpg","1738_수남면_100a")</f>
        <v>1738_수남면_100a</v>
      </c>
      <c r="B2903" s="2">
        <v>1738</v>
      </c>
      <c r="C2903" s="2" t="s">
        <v>12764</v>
      </c>
      <c r="D2903" s="2" t="s">
        <v>12765</v>
      </c>
      <c r="E2903" s="2">
        <v>2902</v>
      </c>
      <c r="F2903" s="1">
        <v>10</v>
      </c>
      <c r="G2903" s="1" t="s">
        <v>4320</v>
      </c>
      <c r="H2903" s="1" t="s">
        <v>6269</v>
      </c>
      <c r="I2903" s="1">
        <v>10</v>
      </c>
      <c r="L2903" s="1">
        <v>1</v>
      </c>
      <c r="M2903" s="1" t="s">
        <v>12383</v>
      </c>
      <c r="N2903" s="1" t="s">
        <v>12384</v>
      </c>
      <c r="S2903" s="1" t="s">
        <v>62</v>
      </c>
      <c r="T2903" s="1" t="s">
        <v>6363</v>
      </c>
      <c r="AC2903" s="1">
        <v>10</v>
      </c>
      <c r="AD2903" s="1" t="s">
        <v>127</v>
      </c>
      <c r="AE2903" s="1" t="s">
        <v>8557</v>
      </c>
    </row>
    <row r="2904" spans="1:72" ht="13.5" customHeight="1">
      <c r="A2904" s="7" t="str">
        <f>HYPERLINK("http://kyu.snu.ac.kr/sdhj/index.jsp?type=hj/GK14611_00IM0001_100a.jpg","1738_수남면_100a")</f>
        <v>1738_수남면_100a</v>
      </c>
      <c r="B2904" s="2">
        <v>1738</v>
      </c>
      <c r="C2904" s="2" t="s">
        <v>12710</v>
      </c>
      <c r="D2904" s="2" t="s">
        <v>12711</v>
      </c>
      <c r="E2904" s="2">
        <v>2903</v>
      </c>
      <c r="F2904" s="1">
        <v>10</v>
      </c>
      <c r="G2904" s="1" t="s">
        <v>4320</v>
      </c>
      <c r="H2904" s="1" t="s">
        <v>6269</v>
      </c>
      <c r="I2904" s="1">
        <v>10</v>
      </c>
      <c r="L2904" s="1">
        <v>1</v>
      </c>
      <c r="M2904" s="1" t="s">
        <v>12383</v>
      </c>
      <c r="N2904" s="1" t="s">
        <v>12384</v>
      </c>
      <c r="S2904" s="1" t="s">
        <v>62</v>
      </c>
      <c r="T2904" s="1" t="s">
        <v>6363</v>
      </c>
      <c r="AF2904" s="1" t="s">
        <v>128</v>
      </c>
      <c r="AG2904" s="1" t="s">
        <v>6421</v>
      </c>
    </row>
    <row r="2905" spans="1:72" ht="13.5" customHeight="1">
      <c r="A2905" s="7" t="str">
        <f>HYPERLINK("http://kyu.snu.ac.kr/sdhj/index.jsp?type=hj/GK14611_00IM0001_100a.jpg","1738_수남면_100a")</f>
        <v>1738_수남면_100a</v>
      </c>
      <c r="B2905" s="2">
        <v>1738</v>
      </c>
      <c r="C2905" s="2" t="s">
        <v>12710</v>
      </c>
      <c r="D2905" s="2" t="s">
        <v>12711</v>
      </c>
      <c r="E2905" s="2">
        <v>2904</v>
      </c>
      <c r="F2905" s="1">
        <v>10</v>
      </c>
      <c r="G2905" s="1" t="s">
        <v>4320</v>
      </c>
      <c r="H2905" s="1" t="s">
        <v>6269</v>
      </c>
      <c r="I2905" s="1">
        <v>10</v>
      </c>
      <c r="L2905" s="1">
        <v>2</v>
      </c>
      <c r="M2905" s="1" t="s">
        <v>12385</v>
      </c>
      <c r="N2905" s="1" t="s">
        <v>12386</v>
      </c>
      <c r="T2905" s="1" t="s">
        <v>13396</v>
      </c>
      <c r="U2905" s="1" t="s">
        <v>159</v>
      </c>
      <c r="V2905" s="1" t="s">
        <v>6472</v>
      </c>
      <c r="W2905" s="1" t="s">
        <v>153</v>
      </c>
      <c r="X2905" s="1" t="s">
        <v>6765</v>
      </c>
      <c r="Y2905" s="1" t="s">
        <v>4745</v>
      </c>
      <c r="Z2905" s="1" t="s">
        <v>7277</v>
      </c>
      <c r="AC2905" s="1">
        <v>52</v>
      </c>
      <c r="AD2905" s="1" t="s">
        <v>513</v>
      </c>
      <c r="AE2905" s="1" t="s">
        <v>8585</v>
      </c>
      <c r="AJ2905" s="1" t="s">
        <v>17</v>
      </c>
      <c r="AK2905" s="1" t="s">
        <v>8760</v>
      </c>
      <c r="AL2905" s="1" t="s">
        <v>50</v>
      </c>
      <c r="AM2905" s="1" t="s">
        <v>11050</v>
      </c>
      <c r="AT2905" s="1" t="s">
        <v>81</v>
      </c>
      <c r="AU2905" s="1" t="s">
        <v>8866</v>
      </c>
      <c r="AV2905" s="1" t="s">
        <v>3805</v>
      </c>
      <c r="AW2905" s="1" t="s">
        <v>9092</v>
      </c>
      <c r="BG2905" s="1" t="s">
        <v>81</v>
      </c>
      <c r="BH2905" s="1" t="s">
        <v>8866</v>
      </c>
      <c r="BI2905" s="1" t="s">
        <v>4746</v>
      </c>
      <c r="BJ2905" s="1" t="s">
        <v>9834</v>
      </c>
      <c r="BK2905" s="1" t="s">
        <v>81</v>
      </c>
      <c r="BL2905" s="1" t="s">
        <v>8866</v>
      </c>
      <c r="BM2905" s="1" t="s">
        <v>3807</v>
      </c>
      <c r="BN2905" s="1" t="s">
        <v>8577</v>
      </c>
      <c r="BO2905" s="1" t="s">
        <v>81</v>
      </c>
      <c r="BP2905" s="1" t="s">
        <v>8866</v>
      </c>
      <c r="BQ2905" s="1" t="s">
        <v>4747</v>
      </c>
      <c r="BR2905" s="1" t="s">
        <v>10701</v>
      </c>
      <c r="BS2905" s="1" t="s">
        <v>372</v>
      </c>
      <c r="BT2905" s="1" t="s">
        <v>8664</v>
      </c>
    </row>
    <row r="2906" spans="1:72" ht="13.5" customHeight="1">
      <c r="A2906" s="7" t="str">
        <f>HYPERLINK("http://kyu.snu.ac.kr/sdhj/index.jsp?type=hj/GK14611_00IM0001_100a.jpg","1738_수남면_100a")</f>
        <v>1738_수남면_100a</v>
      </c>
      <c r="B2906" s="2">
        <v>1738</v>
      </c>
      <c r="C2906" s="2" t="s">
        <v>12675</v>
      </c>
      <c r="D2906" s="2" t="s">
        <v>12849</v>
      </c>
      <c r="E2906" s="2">
        <v>2905</v>
      </c>
      <c r="F2906" s="1">
        <v>10</v>
      </c>
      <c r="G2906" s="1" t="s">
        <v>4320</v>
      </c>
      <c r="H2906" s="1" t="s">
        <v>6269</v>
      </c>
      <c r="I2906" s="1">
        <v>10</v>
      </c>
      <c r="L2906" s="1">
        <v>2</v>
      </c>
      <c r="M2906" s="1" t="s">
        <v>12385</v>
      </c>
      <c r="N2906" s="1" t="s">
        <v>12386</v>
      </c>
      <c r="S2906" s="1" t="s">
        <v>51</v>
      </c>
      <c r="T2906" s="1" t="s">
        <v>6364</v>
      </c>
      <c r="W2906" s="1" t="s">
        <v>1187</v>
      </c>
      <c r="X2906" s="1" t="s">
        <v>6747</v>
      </c>
      <c r="Y2906" s="1" t="s">
        <v>170</v>
      </c>
      <c r="Z2906" s="1" t="s">
        <v>6819</v>
      </c>
      <c r="AC2906" s="1">
        <v>49</v>
      </c>
      <c r="AD2906" s="1" t="s">
        <v>585</v>
      </c>
      <c r="AE2906" s="1" t="s">
        <v>8544</v>
      </c>
      <c r="AJ2906" s="1" t="s">
        <v>173</v>
      </c>
      <c r="AK2906" s="1" t="s">
        <v>8258</v>
      </c>
      <c r="AL2906" s="1" t="s">
        <v>78</v>
      </c>
      <c r="AM2906" s="1" t="s">
        <v>8776</v>
      </c>
      <c r="AT2906" s="1" t="s">
        <v>81</v>
      </c>
      <c r="AU2906" s="1" t="s">
        <v>8866</v>
      </c>
      <c r="AV2906" s="1" t="s">
        <v>4748</v>
      </c>
      <c r="AW2906" s="1" t="s">
        <v>9091</v>
      </c>
      <c r="BG2906" s="1" t="s">
        <v>81</v>
      </c>
      <c r="BH2906" s="1" t="s">
        <v>8866</v>
      </c>
      <c r="BI2906" s="1" t="s">
        <v>2888</v>
      </c>
      <c r="BJ2906" s="1" t="s">
        <v>9304</v>
      </c>
      <c r="BK2906" s="1" t="s">
        <v>81</v>
      </c>
      <c r="BL2906" s="1" t="s">
        <v>8866</v>
      </c>
      <c r="BM2906" s="1" t="s">
        <v>4749</v>
      </c>
      <c r="BN2906" s="1" t="s">
        <v>10294</v>
      </c>
      <c r="BO2906" s="1" t="s">
        <v>81</v>
      </c>
      <c r="BP2906" s="1" t="s">
        <v>8866</v>
      </c>
      <c r="BQ2906" s="1" t="s">
        <v>4750</v>
      </c>
      <c r="BR2906" s="1" t="s">
        <v>10700</v>
      </c>
      <c r="BS2906" s="1" t="s">
        <v>207</v>
      </c>
      <c r="BT2906" s="1" t="s">
        <v>8740</v>
      </c>
    </row>
    <row r="2907" spans="1:72" ht="13.5" customHeight="1">
      <c r="A2907" s="7" t="str">
        <f>HYPERLINK("http://kyu.snu.ac.kr/sdhj/index.jsp?type=hj/GK14611_00IM0001_100a.jpg","1738_수남면_100a")</f>
        <v>1738_수남면_100a</v>
      </c>
      <c r="B2907" s="2">
        <v>1738</v>
      </c>
      <c r="C2907" s="2" t="s">
        <v>12808</v>
      </c>
      <c r="D2907" s="2" t="s">
        <v>12809</v>
      </c>
      <c r="E2907" s="2">
        <v>2906</v>
      </c>
      <c r="F2907" s="1">
        <v>10</v>
      </c>
      <c r="G2907" s="1" t="s">
        <v>4320</v>
      </c>
      <c r="H2907" s="1" t="s">
        <v>6269</v>
      </c>
      <c r="I2907" s="1">
        <v>10</v>
      </c>
      <c r="L2907" s="1">
        <v>2</v>
      </c>
      <c r="M2907" s="1" t="s">
        <v>12385</v>
      </c>
      <c r="N2907" s="1" t="s">
        <v>12386</v>
      </c>
      <c r="S2907" s="1" t="s">
        <v>62</v>
      </c>
      <c r="T2907" s="1" t="s">
        <v>6363</v>
      </c>
      <c r="AC2907" s="1">
        <v>8</v>
      </c>
      <c r="AD2907" s="1" t="s">
        <v>580</v>
      </c>
      <c r="AE2907" s="1" t="s">
        <v>8555</v>
      </c>
    </row>
    <row r="2908" spans="1:72" ht="13.5" customHeight="1">
      <c r="A2908" s="7" t="str">
        <f>HYPERLINK("http://kyu.snu.ac.kr/sdhj/index.jsp?type=hj/GK14611_00IM0001_100a.jpg","1738_수남면_100a")</f>
        <v>1738_수남면_100a</v>
      </c>
      <c r="B2908" s="2">
        <v>1738</v>
      </c>
      <c r="C2908" s="2" t="s">
        <v>12782</v>
      </c>
      <c r="D2908" s="2" t="s">
        <v>12783</v>
      </c>
      <c r="E2908" s="2">
        <v>2907</v>
      </c>
      <c r="F2908" s="1">
        <v>10</v>
      </c>
      <c r="G2908" s="1" t="s">
        <v>4320</v>
      </c>
      <c r="H2908" s="1" t="s">
        <v>6269</v>
      </c>
      <c r="I2908" s="1">
        <v>10</v>
      </c>
      <c r="L2908" s="1">
        <v>3</v>
      </c>
      <c r="M2908" s="1" t="s">
        <v>4737</v>
      </c>
      <c r="N2908" s="1" t="s">
        <v>11809</v>
      </c>
      <c r="T2908" s="1" t="s">
        <v>13544</v>
      </c>
      <c r="U2908" s="1" t="s">
        <v>159</v>
      </c>
      <c r="V2908" s="1" t="s">
        <v>6472</v>
      </c>
      <c r="W2908" s="1" t="s">
        <v>153</v>
      </c>
      <c r="X2908" s="1" t="s">
        <v>6765</v>
      </c>
      <c r="Y2908" s="1" t="s">
        <v>1634</v>
      </c>
      <c r="Z2908" s="1" t="s">
        <v>6772</v>
      </c>
      <c r="AA2908" s="1" t="s">
        <v>4751</v>
      </c>
      <c r="AB2908" s="1" t="s">
        <v>8504</v>
      </c>
      <c r="AC2908" s="1">
        <v>33</v>
      </c>
      <c r="AD2908" s="1" t="s">
        <v>339</v>
      </c>
      <c r="AE2908" s="1" t="s">
        <v>8562</v>
      </c>
      <c r="AJ2908" s="1" t="s">
        <v>17</v>
      </c>
      <c r="AK2908" s="1" t="s">
        <v>8760</v>
      </c>
      <c r="AL2908" s="1" t="s">
        <v>50</v>
      </c>
      <c r="AM2908" s="1" t="s">
        <v>11050</v>
      </c>
      <c r="AT2908" s="1" t="s">
        <v>159</v>
      </c>
      <c r="AU2908" s="1" t="s">
        <v>6472</v>
      </c>
      <c r="AV2908" s="1" t="s">
        <v>4370</v>
      </c>
      <c r="AW2908" s="1" t="s">
        <v>7398</v>
      </c>
      <c r="BG2908" s="1" t="s">
        <v>81</v>
      </c>
      <c r="BH2908" s="1" t="s">
        <v>8866</v>
      </c>
      <c r="BI2908" s="1" t="s">
        <v>4371</v>
      </c>
      <c r="BJ2908" s="1" t="s">
        <v>6839</v>
      </c>
      <c r="BK2908" s="1" t="s">
        <v>176</v>
      </c>
      <c r="BL2908" s="1" t="s">
        <v>9673</v>
      </c>
      <c r="BM2908" s="1" t="s">
        <v>177</v>
      </c>
      <c r="BN2908" s="1" t="s">
        <v>9799</v>
      </c>
      <c r="BO2908" s="1" t="s">
        <v>81</v>
      </c>
      <c r="BP2908" s="1" t="s">
        <v>8866</v>
      </c>
      <c r="BQ2908" s="1" t="s">
        <v>4752</v>
      </c>
      <c r="BR2908" s="1" t="s">
        <v>10699</v>
      </c>
      <c r="BS2908" s="1" t="s">
        <v>55</v>
      </c>
      <c r="BT2908" s="1" t="s">
        <v>8766</v>
      </c>
    </row>
    <row r="2909" spans="1:72" ht="13.5" customHeight="1">
      <c r="A2909" s="7" t="str">
        <f>HYPERLINK("http://kyu.snu.ac.kr/sdhj/index.jsp?type=hj/GK14611_00IM0001_100a.jpg","1738_수남면_100a")</f>
        <v>1738_수남면_100a</v>
      </c>
      <c r="B2909" s="2">
        <v>1738</v>
      </c>
      <c r="C2909" s="2" t="s">
        <v>12732</v>
      </c>
      <c r="D2909" s="2" t="s">
        <v>12733</v>
      </c>
      <c r="E2909" s="2">
        <v>2908</v>
      </c>
      <c r="F2909" s="1">
        <v>10</v>
      </c>
      <c r="G2909" s="1" t="s">
        <v>4320</v>
      </c>
      <c r="H2909" s="1" t="s">
        <v>6269</v>
      </c>
      <c r="I2909" s="1">
        <v>10</v>
      </c>
      <c r="L2909" s="1">
        <v>3</v>
      </c>
      <c r="M2909" s="1" t="s">
        <v>4737</v>
      </c>
      <c r="N2909" s="1" t="s">
        <v>11809</v>
      </c>
      <c r="S2909" s="1" t="s">
        <v>51</v>
      </c>
      <c r="T2909" s="1" t="s">
        <v>6364</v>
      </c>
      <c r="W2909" s="1" t="s">
        <v>855</v>
      </c>
      <c r="X2909" s="1" t="s">
        <v>6735</v>
      </c>
      <c r="Y2909" s="1" t="s">
        <v>170</v>
      </c>
      <c r="Z2909" s="1" t="s">
        <v>6819</v>
      </c>
      <c r="AC2909" s="1">
        <v>29</v>
      </c>
      <c r="AD2909" s="1" t="s">
        <v>433</v>
      </c>
      <c r="AE2909" s="1" t="s">
        <v>8537</v>
      </c>
      <c r="AJ2909" s="1" t="s">
        <v>173</v>
      </c>
      <c r="AK2909" s="1" t="s">
        <v>8258</v>
      </c>
      <c r="AL2909" s="1" t="s">
        <v>767</v>
      </c>
      <c r="AM2909" s="1" t="s">
        <v>8777</v>
      </c>
      <c r="AT2909" s="1" t="s">
        <v>780</v>
      </c>
      <c r="AU2909" s="1" t="s">
        <v>6538</v>
      </c>
      <c r="AV2909" s="1" t="s">
        <v>4753</v>
      </c>
      <c r="AW2909" s="1" t="s">
        <v>9090</v>
      </c>
      <c r="BG2909" s="1" t="s">
        <v>780</v>
      </c>
      <c r="BH2909" s="1" t="s">
        <v>6538</v>
      </c>
      <c r="BI2909" s="1" t="s">
        <v>3466</v>
      </c>
      <c r="BJ2909" s="1" t="s">
        <v>9253</v>
      </c>
      <c r="BK2909" s="1" t="s">
        <v>780</v>
      </c>
      <c r="BL2909" s="1" t="s">
        <v>6538</v>
      </c>
      <c r="BM2909" s="1" t="s">
        <v>3467</v>
      </c>
      <c r="BN2909" s="1" t="s">
        <v>14107</v>
      </c>
      <c r="BO2909" s="1" t="s">
        <v>81</v>
      </c>
      <c r="BP2909" s="1" t="s">
        <v>8866</v>
      </c>
      <c r="BQ2909" s="1" t="s">
        <v>4754</v>
      </c>
      <c r="BR2909" s="1" t="s">
        <v>14108</v>
      </c>
      <c r="BS2909" s="1" t="s">
        <v>55</v>
      </c>
      <c r="BT2909" s="1" t="s">
        <v>8766</v>
      </c>
    </row>
    <row r="2910" spans="1:72" ht="13.5" customHeight="1">
      <c r="A2910" s="7" t="str">
        <f>HYPERLINK("http://kyu.snu.ac.kr/sdhj/index.jsp?type=hj/GK14611_00IM0001_100a.jpg","1738_수남면_100a")</f>
        <v>1738_수남면_100a</v>
      </c>
      <c r="B2910" s="2">
        <v>1738</v>
      </c>
      <c r="C2910" s="2" t="s">
        <v>13994</v>
      </c>
      <c r="D2910" s="2" t="s">
        <v>13995</v>
      </c>
      <c r="E2910" s="2">
        <v>2909</v>
      </c>
      <c r="F2910" s="1">
        <v>10</v>
      </c>
      <c r="G2910" s="1" t="s">
        <v>4320</v>
      </c>
      <c r="H2910" s="1" t="s">
        <v>6269</v>
      </c>
      <c r="I2910" s="1">
        <v>10</v>
      </c>
      <c r="L2910" s="1">
        <v>3</v>
      </c>
      <c r="M2910" s="1" t="s">
        <v>4737</v>
      </c>
      <c r="N2910" s="1" t="s">
        <v>11809</v>
      </c>
      <c r="S2910" s="1" t="s">
        <v>62</v>
      </c>
      <c r="T2910" s="1" t="s">
        <v>6363</v>
      </c>
      <c r="AC2910" s="1">
        <v>5</v>
      </c>
      <c r="AD2910" s="1" t="s">
        <v>180</v>
      </c>
      <c r="AE2910" s="1" t="s">
        <v>8530</v>
      </c>
    </row>
    <row r="2911" spans="1:72" ht="13.5" customHeight="1">
      <c r="A2911" s="7" t="str">
        <f>HYPERLINK("http://kyu.snu.ac.kr/sdhj/index.jsp?type=hj/GK14611_00IM0001_100a.jpg","1738_수남면_100a")</f>
        <v>1738_수남면_100a</v>
      </c>
      <c r="B2911" s="2">
        <v>1738</v>
      </c>
      <c r="C2911" s="2" t="s">
        <v>12732</v>
      </c>
      <c r="D2911" s="2" t="s">
        <v>12733</v>
      </c>
      <c r="E2911" s="2">
        <v>2910</v>
      </c>
      <c r="F2911" s="1">
        <v>10</v>
      </c>
      <c r="G2911" s="1" t="s">
        <v>4320</v>
      </c>
      <c r="H2911" s="1" t="s">
        <v>6269</v>
      </c>
      <c r="I2911" s="1">
        <v>10</v>
      </c>
      <c r="L2911" s="1">
        <v>3</v>
      </c>
      <c r="M2911" s="1" t="s">
        <v>4737</v>
      </c>
      <c r="N2911" s="1" t="s">
        <v>11809</v>
      </c>
      <c r="S2911" s="1" t="s">
        <v>62</v>
      </c>
      <c r="T2911" s="1" t="s">
        <v>6363</v>
      </c>
      <c r="AC2911" s="1">
        <v>3</v>
      </c>
      <c r="AD2911" s="1" t="s">
        <v>652</v>
      </c>
      <c r="AE2911" s="1" t="s">
        <v>8543</v>
      </c>
      <c r="AF2911" s="1" t="s">
        <v>789</v>
      </c>
      <c r="AG2911" s="1" t="s">
        <v>8594</v>
      </c>
    </row>
    <row r="2912" spans="1:72" ht="13.5" customHeight="1">
      <c r="A2912" s="7" t="str">
        <f>HYPERLINK("http://kyu.snu.ac.kr/sdhj/index.jsp?type=hj/GK14611_00IM0001_100a.jpg","1738_수남면_100a")</f>
        <v>1738_수남면_100a</v>
      </c>
      <c r="B2912" s="2">
        <v>1738</v>
      </c>
      <c r="C2912" s="2" t="s">
        <v>12732</v>
      </c>
      <c r="D2912" s="2" t="s">
        <v>12733</v>
      </c>
      <c r="E2912" s="2">
        <v>2911</v>
      </c>
      <c r="F2912" s="1">
        <v>10</v>
      </c>
      <c r="G2912" s="1" t="s">
        <v>4320</v>
      </c>
      <c r="H2912" s="1" t="s">
        <v>6269</v>
      </c>
      <c r="I2912" s="1">
        <v>10</v>
      </c>
      <c r="L2912" s="1">
        <v>4</v>
      </c>
      <c r="M2912" s="1" t="s">
        <v>12387</v>
      </c>
      <c r="N2912" s="1" t="s">
        <v>12388</v>
      </c>
      <c r="T2912" s="1" t="s">
        <v>12719</v>
      </c>
      <c r="U2912" s="1" t="s">
        <v>159</v>
      </c>
      <c r="V2912" s="1" t="s">
        <v>6472</v>
      </c>
      <c r="W2912" s="1" t="s">
        <v>153</v>
      </c>
      <c r="X2912" s="1" t="s">
        <v>6765</v>
      </c>
      <c r="Y2912" s="1" t="s">
        <v>4569</v>
      </c>
      <c r="Z2912" s="1" t="s">
        <v>6736</v>
      </c>
      <c r="AC2912" s="1">
        <v>33</v>
      </c>
      <c r="AD2912" s="1" t="s">
        <v>339</v>
      </c>
      <c r="AE2912" s="1" t="s">
        <v>8562</v>
      </c>
      <c r="AJ2912" s="1" t="s">
        <v>17</v>
      </c>
      <c r="AK2912" s="1" t="s">
        <v>8760</v>
      </c>
      <c r="AL2912" s="1" t="s">
        <v>50</v>
      </c>
      <c r="AM2912" s="1" t="s">
        <v>11050</v>
      </c>
      <c r="AT2912" s="1" t="s">
        <v>159</v>
      </c>
      <c r="AU2912" s="1" t="s">
        <v>6472</v>
      </c>
      <c r="AV2912" s="1" t="s">
        <v>67</v>
      </c>
      <c r="AW2912" s="1" t="s">
        <v>7341</v>
      </c>
      <c r="BG2912" s="1" t="s">
        <v>81</v>
      </c>
      <c r="BH2912" s="1" t="s">
        <v>8866</v>
      </c>
      <c r="BI2912" s="1" t="s">
        <v>4755</v>
      </c>
      <c r="BJ2912" s="1" t="s">
        <v>6839</v>
      </c>
      <c r="BK2912" s="1" t="s">
        <v>176</v>
      </c>
      <c r="BL2912" s="1" t="s">
        <v>9673</v>
      </c>
      <c r="BM2912" s="1" t="s">
        <v>177</v>
      </c>
      <c r="BN2912" s="1" t="s">
        <v>9799</v>
      </c>
      <c r="BO2912" s="1" t="s">
        <v>536</v>
      </c>
      <c r="BP2912" s="1" t="s">
        <v>8870</v>
      </c>
      <c r="BQ2912" s="1" t="s">
        <v>3574</v>
      </c>
      <c r="BR2912" s="1" t="s">
        <v>10698</v>
      </c>
      <c r="BS2912" s="1" t="s">
        <v>55</v>
      </c>
      <c r="BT2912" s="1" t="s">
        <v>8766</v>
      </c>
    </row>
    <row r="2913" spans="1:72" ht="13.5" customHeight="1">
      <c r="A2913" s="7" t="str">
        <f>HYPERLINK("http://kyu.snu.ac.kr/sdhj/index.jsp?type=hj/GK14611_00IM0001_100a.jpg","1738_수남면_100a")</f>
        <v>1738_수남면_100a</v>
      </c>
      <c r="B2913" s="2">
        <v>1738</v>
      </c>
      <c r="C2913" s="2" t="s">
        <v>12722</v>
      </c>
      <c r="D2913" s="2" t="s">
        <v>12723</v>
      </c>
      <c r="E2913" s="2">
        <v>2912</v>
      </c>
      <c r="F2913" s="1">
        <v>10</v>
      </c>
      <c r="G2913" s="1" t="s">
        <v>4320</v>
      </c>
      <c r="H2913" s="1" t="s">
        <v>6269</v>
      </c>
      <c r="I2913" s="1">
        <v>10</v>
      </c>
      <c r="L2913" s="1">
        <v>4</v>
      </c>
      <c r="M2913" s="1" t="s">
        <v>12387</v>
      </c>
      <c r="N2913" s="1" t="s">
        <v>12388</v>
      </c>
      <c r="S2913" s="1" t="s">
        <v>51</v>
      </c>
      <c r="T2913" s="1" t="s">
        <v>6364</v>
      </c>
      <c r="W2913" s="1" t="s">
        <v>1078</v>
      </c>
      <c r="X2913" s="1" t="s">
        <v>6719</v>
      </c>
      <c r="Y2913" s="1" t="s">
        <v>170</v>
      </c>
      <c r="Z2913" s="1" t="s">
        <v>6819</v>
      </c>
      <c r="AC2913" s="1">
        <v>34</v>
      </c>
      <c r="AJ2913" s="1" t="s">
        <v>173</v>
      </c>
      <c r="AK2913" s="1" t="s">
        <v>8258</v>
      </c>
      <c r="AL2913" s="1" t="s">
        <v>662</v>
      </c>
      <c r="AM2913" s="1" t="s">
        <v>8785</v>
      </c>
      <c r="AT2913" s="1" t="s">
        <v>14109</v>
      </c>
      <c r="AU2913" s="1" t="s">
        <v>14110</v>
      </c>
      <c r="AV2913" s="1" t="s">
        <v>14111</v>
      </c>
      <c r="AW2913" s="1" t="s">
        <v>14112</v>
      </c>
      <c r="BG2913" s="1" t="s">
        <v>81</v>
      </c>
      <c r="BH2913" s="1" t="s">
        <v>8866</v>
      </c>
      <c r="BI2913" s="1" t="s">
        <v>4756</v>
      </c>
      <c r="BJ2913" s="1" t="s">
        <v>6816</v>
      </c>
      <c r="BK2913" s="1" t="s">
        <v>81</v>
      </c>
      <c r="BL2913" s="1" t="s">
        <v>8866</v>
      </c>
      <c r="BM2913" s="1" t="s">
        <v>4757</v>
      </c>
      <c r="BN2913" s="1" t="s">
        <v>10014</v>
      </c>
      <c r="BO2913" s="1" t="s">
        <v>81</v>
      </c>
      <c r="BP2913" s="1" t="s">
        <v>8866</v>
      </c>
      <c r="BQ2913" s="1" t="s">
        <v>4758</v>
      </c>
      <c r="BR2913" s="1" t="s">
        <v>10697</v>
      </c>
      <c r="BS2913" s="1" t="s">
        <v>55</v>
      </c>
      <c r="BT2913" s="1" t="s">
        <v>8766</v>
      </c>
    </row>
    <row r="2914" spans="1:72" ht="13.5" customHeight="1">
      <c r="A2914" s="7" t="str">
        <f>HYPERLINK("http://kyu.snu.ac.kr/sdhj/index.jsp?type=hj/GK14611_00IM0001_100a.jpg","1738_수남면_100a")</f>
        <v>1738_수남면_100a</v>
      </c>
      <c r="B2914" s="2">
        <v>1738</v>
      </c>
      <c r="C2914" s="2" t="s">
        <v>12840</v>
      </c>
      <c r="D2914" s="2" t="s">
        <v>12841</v>
      </c>
      <c r="E2914" s="2">
        <v>2913</v>
      </c>
      <c r="F2914" s="1">
        <v>10</v>
      </c>
      <c r="G2914" s="1" t="s">
        <v>4320</v>
      </c>
      <c r="H2914" s="1" t="s">
        <v>6269</v>
      </c>
      <c r="I2914" s="1">
        <v>10</v>
      </c>
      <c r="L2914" s="1">
        <v>4</v>
      </c>
      <c r="M2914" s="1" t="s">
        <v>12387</v>
      </c>
      <c r="N2914" s="1" t="s">
        <v>12388</v>
      </c>
      <c r="S2914" s="1" t="s">
        <v>62</v>
      </c>
      <c r="T2914" s="1" t="s">
        <v>6363</v>
      </c>
      <c r="AC2914" s="1">
        <v>2</v>
      </c>
      <c r="AD2914" s="1" t="s">
        <v>104</v>
      </c>
      <c r="AE2914" s="1" t="s">
        <v>8576</v>
      </c>
    </row>
    <row r="2915" spans="1:72" ht="13.5" customHeight="1">
      <c r="A2915" s="7" t="str">
        <f>HYPERLINK("http://kyu.snu.ac.kr/sdhj/index.jsp?type=hj/GK14611_00IM0001_100a.jpg","1738_수남면_100a")</f>
        <v>1738_수남면_100a</v>
      </c>
      <c r="B2915" s="2">
        <v>1738</v>
      </c>
      <c r="C2915" s="2" t="s">
        <v>12722</v>
      </c>
      <c r="D2915" s="2" t="s">
        <v>12723</v>
      </c>
      <c r="E2915" s="2">
        <v>2914</v>
      </c>
      <c r="F2915" s="1">
        <v>10</v>
      </c>
      <c r="G2915" s="1" t="s">
        <v>4320</v>
      </c>
      <c r="H2915" s="1" t="s">
        <v>6269</v>
      </c>
      <c r="I2915" s="1">
        <v>10</v>
      </c>
      <c r="L2915" s="1">
        <v>5</v>
      </c>
      <c r="M2915" s="1" t="s">
        <v>12389</v>
      </c>
      <c r="N2915" s="1" t="s">
        <v>12390</v>
      </c>
      <c r="T2915" s="1" t="s">
        <v>12942</v>
      </c>
      <c r="U2915" s="1" t="s">
        <v>844</v>
      </c>
      <c r="V2915" s="1" t="s">
        <v>6445</v>
      </c>
      <c r="W2915" s="1" t="s">
        <v>1694</v>
      </c>
      <c r="X2915" s="1" t="s">
        <v>6729</v>
      </c>
      <c r="Y2915" s="1" t="s">
        <v>53</v>
      </c>
      <c r="Z2915" s="1" t="s">
        <v>6773</v>
      </c>
      <c r="AC2915" s="1">
        <v>52</v>
      </c>
      <c r="AD2915" s="1" t="s">
        <v>513</v>
      </c>
      <c r="AE2915" s="1" t="s">
        <v>8585</v>
      </c>
      <c r="AJ2915" s="1" t="s">
        <v>17</v>
      </c>
      <c r="AK2915" s="1" t="s">
        <v>8760</v>
      </c>
      <c r="AL2915" s="1" t="s">
        <v>826</v>
      </c>
      <c r="AM2915" s="1" t="s">
        <v>8690</v>
      </c>
      <c r="AT2915" s="1" t="s">
        <v>124</v>
      </c>
      <c r="AU2915" s="1" t="s">
        <v>6616</v>
      </c>
      <c r="AV2915" s="1" t="s">
        <v>4361</v>
      </c>
      <c r="AW2915" s="1" t="s">
        <v>9089</v>
      </c>
      <c r="BG2915" s="1" t="s">
        <v>81</v>
      </c>
      <c r="BH2915" s="1" t="s">
        <v>8866</v>
      </c>
      <c r="BI2915" s="1" t="s">
        <v>4362</v>
      </c>
      <c r="BJ2915" s="1" t="s">
        <v>9037</v>
      </c>
      <c r="BK2915" s="1" t="s">
        <v>81</v>
      </c>
      <c r="BL2915" s="1" t="s">
        <v>8866</v>
      </c>
      <c r="BM2915" s="1" t="s">
        <v>4363</v>
      </c>
      <c r="BN2915" s="1" t="s">
        <v>10293</v>
      </c>
      <c r="BO2915" s="1" t="s">
        <v>81</v>
      </c>
      <c r="BP2915" s="1" t="s">
        <v>8866</v>
      </c>
      <c r="BQ2915" s="1" t="s">
        <v>14113</v>
      </c>
      <c r="BR2915" s="1" t="s">
        <v>10696</v>
      </c>
      <c r="BS2915" s="1" t="s">
        <v>324</v>
      </c>
      <c r="BT2915" s="1" t="s">
        <v>8784</v>
      </c>
    </row>
    <row r="2916" spans="1:72" ht="13.5" customHeight="1">
      <c r="A2916" s="7" t="str">
        <f>HYPERLINK("http://kyu.snu.ac.kr/sdhj/index.jsp?type=hj/GK14611_00IM0001_100a.jpg","1738_수남면_100a")</f>
        <v>1738_수남면_100a</v>
      </c>
      <c r="B2916" s="2">
        <v>1738</v>
      </c>
      <c r="C2916" s="2" t="s">
        <v>12732</v>
      </c>
      <c r="D2916" s="2" t="s">
        <v>12733</v>
      </c>
      <c r="E2916" s="2">
        <v>2915</v>
      </c>
      <c r="F2916" s="1">
        <v>10</v>
      </c>
      <c r="G2916" s="1" t="s">
        <v>4320</v>
      </c>
      <c r="H2916" s="1" t="s">
        <v>6269</v>
      </c>
      <c r="I2916" s="1">
        <v>10</v>
      </c>
      <c r="L2916" s="1">
        <v>5</v>
      </c>
      <c r="M2916" s="1" t="s">
        <v>12389</v>
      </c>
      <c r="N2916" s="1" t="s">
        <v>12390</v>
      </c>
      <c r="S2916" s="1" t="s">
        <v>60</v>
      </c>
      <c r="T2916" s="1" t="s">
        <v>6373</v>
      </c>
      <c r="W2916" s="1" t="s">
        <v>1049</v>
      </c>
      <c r="X2916" s="1" t="s">
        <v>6421</v>
      </c>
      <c r="Y2916" s="1" t="s">
        <v>53</v>
      </c>
      <c r="Z2916" s="1" t="s">
        <v>6773</v>
      </c>
      <c r="AC2916" s="1">
        <v>31</v>
      </c>
      <c r="AD2916" s="1" t="s">
        <v>86</v>
      </c>
      <c r="AE2916" s="1" t="s">
        <v>8550</v>
      </c>
    </row>
    <row r="2917" spans="1:72" ht="13.5" customHeight="1">
      <c r="A2917" s="7" t="str">
        <f>HYPERLINK("http://kyu.snu.ac.kr/sdhj/index.jsp?type=hj/GK14611_00IM0001_100a.jpg","1738_수남면_100a")</f>
        <v>1738_수남면_100a</v>
      </c>
      <c r="B2917" s="2">
        <v>1738</v>
      </c>
      <c r="C2917" s="2" t="s">
        <v>12836</v>
      </c>
      <c r="D2917" s="2" t="s">
        <v>12677</v>
      </c>
      <c r="E2917" s="2">
        <v>2916</v>
      </c>
      <c r="F2917" s="1">
        <v>10</v>
      </c>
      <c r="G2917" s="1" t="s">
        <v>4320</v>
      </c>
      <c r="H2917" s="1" t="s">
        <v>6269</v>
      </c>
      <c r="I2917" s="1">
        <v>10</v>
      </c>
      <c r="L2917" s="1">
        <v>5</v>
      </c>
      <c r="M2917" s="1" t="s">
        <v>12389</v>
      </c>
      <c r="N2917" s="1" t="s">
        <v>12390</v>
      </c>
      <c r="S2917" s="1" t="s">
        <v>62</v>
      </c>
      <c r="T2917" s="1" t="s">
        <v>6363</v>
      </c>
      <c r="AF2917" s="1" t="s">
        <v>2565</v>
      </c>
      <c r="AG2917" s="1" t="s">
        <v>8597</v>
      </c>
    </row>
    <row r="2918" spans="1:72" ht="13.5" customHeight="1">
      <c r="A2918" s="7" t="str">
        <f>HYPERLINK("http://kyu.snu.ac.kr/sdhj/index.jsp?type=hj/GK14611_00IM0001_100a.jpg","1738_수남면_100a")</f>
        <v>1738_수남면_100a</v>
      </c>
      <c r="B2918" s="2">
        <v>1738</v>
      </c>
      <c r="C2918" s="2" t="s">
        <v>12836</v>
      </c>
      <c r="D2918" s="2" t="s">
        <v>12677</v>
      </c>
      <c r="E2918" s="2">
        <v>2917</v>
      </c>
      <c r="F2918" s="1">
        <v>10</v>
      </c>
      <c r="G2918" s="1" t="s">
        <v>4320</v>
      </c>
      <c r="H2918" s="1" t="s">
        <v>6269</v>
      </c>
      <c r="I2918" s="1">
        <v>10</v>
      </c>
      <c r="L2918" s="1">
        <v>5</v>
      </c>
      <c r="M2918" s="1" t="s">
        <v>12389</v>
      </c>
      <c r="N2918" s="1" t="s">
        <v>12390</v>
      </c>
      <c r="S2918" s="1" t="s">
        <v>739</v>
      </c>
      <c r="T2918" s="1" t="s">
        <v>6370</v>
      </c>
      <c r="AC2918" s="1">
        <v>3</v>
      </c>
      <c r="AD2918" s="1" t="s">
        <v>652</v>
      </c>
      <c r="AE2918" s="1" t="s">
        <v>8543</v>
      </c>
    </row>
    <row r="2919" spans="1:72" ht="13.5" customHeight="1">
      <c r="A2919" s="7" t="str">
        <f>HYPERLINK("http://kyu.snu.ac.kr/sdhj/index.jsp?type=hj/GK14611_00IM0001_100a.jpg","1738_수남면_100a")</f>
        <v>1738_수남면_100a</v>
      </c>
      <c r="B2919" s="2">
        <v>1738</v>
      </c>
      <c r="C2919" s="2" t="s">
        <v>12836</v>
      </c>
      <c r="D2919" s="2" t="s">
        <v>12677</v>
      </c>
      <c r="E2919" s="2">
        <v>2918</v>
      </c>
      <c r="F2919" s="1">
        <v>10</v>
      </c>
      <c r="G2919" s="1" t="s">
        <v>4320</v>
      </c>
      <c r="H2919" s="1" t="s">
        <v>6269</v>
      </c>
      <c r="I2919" s="1">
        <v>11</v>
      </c>
      <c r="J2919" s="1" t="s">
        <v>4759</v>
      </c>
      <c r="K2919" s="1" t="s">
        <v>11798</v>
      </c>
      <c r="L2919" s="1">
        <v>1</v>
      </c>
      <c r="M2919" s="1" t="s">
        <v>12391</v>
      </c>
      <c r="N2919" s="1" t="s">
        <v>12392</v>
      </c>
      <c r="T2919" s="1" t="s">
        <v>12942</v>
      </c>
      <c r="U2919" s="1" t="s">
        <v>844</v>
      </c>
      <c r="V2919" s="1" t="s">
        <v>6445</v>
      </c>
      <c r="W2919" s="1" t="s">
        <v>398</v>
      </c>
      <c r="X2919" s="1" t="s">
        <v>6423</v>
      </c>
      <c r="Y2919" s="1" t="s">
        <v>53</v>
      </c>
      <c r="Z2919" s="1" t="s">
        <v>6773</v>
      </c>
      <c r="AC2919" s="1">
        <v>45</v>
      </c>
      <c r="AD2919" s="1" t="s">
        <v>236</v>
      </c>
      <c r="AE2919" s="1" t="s">
        <v>8575</v>
      </c>
      <c r="AJ2919" s="1" t="s">
        <v>17</v>
      </c>
      <c r="AK2919" s="1" t="s">
        <v>8760</v>
      </c>
      <c r="AL2919" s="1" t="s">
        <v>41</v>
      </c>
      <c r="AM2919" s="1" t="s">
        <v>8676</v>
      </c>
      <c r="AT2919" s="1" t="s">
        <v>81</v>
      </c>
      <c r="AU2919" s="1" t="s">
        <v>8866</v>
      </c>
      <c r="AV2919" s="1" t="s">
        <v>3278</v>
      </c>
      <c r="AW2919" s="1" t="s">
        <v>7039</v>
      </c>
      <c r="BG2919" s="1" t="s">
        <v>81</v>
      </c>
      <c r="BH2919" s="1" t="s">
        <v>8866</v>
      </c>
      <c r="BI2919" s="1" t="s">
        <v>3052</v>
      </c>
      <c r="BJ2919" s="1" t="s">
        <v>9068</v>
      </c>
      <c r="BK2919" s="1" t="s">
        <v>81</v>
      </c>
      <c r="BL2919" s="1" t="s">
        <v>8866</v>
      </c>
      <c r="BM2919" s="1" t="s">
        <v>14114</v>
      </c>
      <c r="BN2919" s="1" t="s">
        <v>9820</v>
      </c>
      <c r="BO2919" s="1" t="s">
        <v>46</v>
      </c>
      <c r="BP2919" s="1" t="s">
        <v>6649</v>
      </c>
      <c r="BQ2919" s="1" t="s">
        <v>4760</v>
      </c>
      <c r="BR2919" s="1" t="s">
        <v>11133</v>
      </c>
      <c r="BS2919" s="1" t="s">
        <v>50</v>
      </c>
      <c r="BT2919" s="1" t="s">
        <v>11050</v>
      </c>
    </row>
    <row r="2920" spans="1:72" ht="13.5" customHeight="1">
      <c r="A2920" s="7" t="str">
        <f>HYPERLINK("http://kyu.snu.ac.kr/sdhj/index.jsp?type=hj/GK14611_00IM0001_100a.jpg","1738_수남면_100a")</f>
        <v>1738_수남면_100a</v>
      </c>
      <c r="B2920" s="2">
        <v>1738</v>
      </c>
      <c r="C2920" s="2" t="s">
        <v>13018</v>
      </c>
      <c r="D2920" s="2" t="s">
        <v>12674</v>
      </c>
      <c r="E2920" s="2">
        <v>2919</v>
      </c>
      <c r="F2920" s="1">
        <v>10</v>
      </c>
      <c r="G2920" s="1" t="s">
        <v>4320</v>
      </c>
      <c r="H2920" s="1" t="s">
        <v>6269</v>
      </c>
      <c r="I2920" s="1">
        <v>11</v>
      </c>
      <c r="L2920" s="1">
        <v>1</v>
      </c>
      <c r="M2920" s="1" t="s">
        <v>12391</v>
      </c>
      <c r="N2920" s="1" t="s">
        <v>12392</v>
      </c>
      <c r="S2920" s="1" t="s">
        <v>60</v>
      </c>
      <c r="T2920" s="1" t="s">
        <v>6373</v>
      </c>
      <c r="AF2920" s="1" t="s">
        <v>2565</v>
      </c>
      <c r="AG2920" s="1" t="s">
        <v>8597</v>
      </c>
    </row>
    <row r="2921" spans="1:72" ht="13.5" customHeight="1">
      <c r="A2921" s="7" t="str">
        <f>HYPERLINK("http://kyu.snu.ac.kr/sdhj/index.jsp?type=hj/GK14611_00IM0001_100a.jpg","1738_수남면_100a")</f>
        <v>1738_수남면_100a</v>
      </c>
      <c r="B2921" s="2">
        <v>1738</v>
      </c>
      <c r="C2921" s="2" t="s">
        <v>12836</v>
      </c>
      <c r="D2921" s="2" t="s">
        <v>12677</v>
      </c>
      <c r="E2921" s="2">
        <v>2920</v>
      </c>
      <c r="F2921" s="1">
        <v>10</v>
      </c>
      <c r="G2921" s="1" t="s">
        <v>4320</v>
      </c>
      <c r="H2921" s="1" t="s">
        <v>6269</v>
      </c>
      <c r="I2921" s="1">
        <v>11</v>
      </c>
      <c r="L2921" s="1">
        <v>1</v>
      </c>
      <c r="M2921" s="1" t="s">
        <v>12391</v>
      </c>
      <c r="N2921" s="1" t="s">
        <v>12392</v>
      </c>
      <c r="S2921" s="1" t="s">
        <v>62</v>
      </c>
      <c r="T2921" s="1" t="s">
        <v>6363</v>
      </c>
      <c r="Y2921" s="1" t="s">
        <v>53</v>
      </c>
      <c r="Z2921" s="1" t="s">
        <v>6773</v>
      </c>
      <c r="AC2921" s="1">
        <v>11</v>
      </c>
      <c r="AD2921" s="1" t="s">
        <v>134</v>
      </c>
      <c r="AE2921" s="1" t="s">
        <v>8563</v>
      </c>
    </row>
    <row r="2922" spans="1:72" ht="13.5" customHeight="1">
      <c r="A2922" s="7" t="str">
        <f>HYPERLINK("http://kyu.snu.ac.kr/sdhj/index.jsp?type=hj/GK14611_00IM0001_100a.jpg","1738_수남면_100a")</f>
        <v>1738_수남면_100a</v>
      </c>
      <c r="B2922" s="2">
        <v>1738</v>
      </c>
      <c r="C2922" s="2" t="s">
        <v>12836</v>
      </c>
      <c r="D2922" s="2" t="s">
        <v>12677</v>
      </c>
      <c r="E2922" s="2">
        <v>2921</v>
      </c>
      <c r="F2922" s="1">
        <v>10</v>
      </c>
      <c r="G2922" s="1" t="s">
        <v>4320</v>
      </c>
      <c r="H2922" s="1" t="s">
        <v>6269</v>
      </c>
      <c r="I2922" s="1">
        <v>11</v>
      </c>
      <c r="L2922" s="1">
        <v>2</v>
      </c>
      <c r="M2922" s="1" t="s">
        <v>12393</v>
      </c>
      <c r="N2922" s="1" t="s">
        <v>12394</v>
      </c>
      <c r="T2922" s="1" t="s">
        <v>14115</v>
      </c>
      <c r="U2922" s="1" t="s">
        <v>79</v>
      </c>
      <c r="V2922" s="1" t="s">
        <v>6493</v>
      </c>
      <c r="W2922" s="1" t="s">
        <v>438</v>
      </c>
      <c r="X2922" s="1" t="s">
        <v>6710</v>
      </c>
      <c r="Y2922" s="1" t="s">
        <v>4761</v>
      </c>
      <c r="Z2922" s="1" t="s">
        <v>14116</v>
      </c>
      <c r="AC2922" s="1">
        <v>75</v>
      </c>
      <c r="AD2922" s="1" t="s">
        <v>379</v>
      </c>
      <c r="AE2922" s="1" t="s">
        <v>8553</v>
      </c>
      <c r="AJ2922" s="1" t="s">
        <v>17</v>
      </c>
      <c r="AK2922" s="1" t="s">
        <v>8760</v>
      </c>
      <c r="AL2922" s="1" t="s">
        <v>4205</v>
      </c>
      <c r="AM2922" s="1" t="s">
        <v>8668</v>
      </c>
      <c r="AT2922" s="1" t="s">
        <v>48</v>
      </c>
      <c r="AU2922" s="1" t="s">
        <v>6678</v>
      </c>
      <c r="AV2922" s="1" t="s">
        <v>3833</v>
      </c>
      <c r="AW2922" s="1" t="s">
        <v>7550</v>
      </c>
      <c r="BG2922" s="1" t="s">
        <v>110</v>
      </c>
      <c r="BH2922" s="1" t="s">
        <v>6351</v>
      </c>
      <c r="BI2922" s="1" t="s">
        <v>3554</v>
      </c>
      <c r="BJ2922" s="1" t="s">
        <v>7611</v>
      </c>
      <c r="BK2922" s="1" t="s">
        <v>44</v>
      </c>
      <c r="BL2922" s="1" t="s">
        <v>6520</v>
      </c>
      <c r="BM2922" s="1" t="s">
        <v>4762</v>
      </c>
      <c r="BN2922" s="1" t="s">
        <v>7672</v>
      </c>
      <c r="BO2922" s="1" t="s">
        <v>119</v>
      </c>
      <c r="BP2922" s="1" t="s">
        <v>8868</v>
      </c>
      <c r="BQ2922" s="1" t="s">
        <v>4763</v>
      </c>
      <c r="BR2922" s="1" t="s">
        <v>14117</v>
      </c>
      <c r="BS2922" s="1" t="s">
        <v>257</v>
      </c>
      <c r="BT2922" s="1" t="s">
        <v>8704</v>
      </c>
    </row>
    <row r="2923" spans="1:72" ht="13.5" customHeight="1">
      <c r="A2923" s="7" t="str">
        <f>HYPERLINK("http://kyu.snu.ac.kr/sdhj/index.jsp?type=hj/GK14611_00IM0001_100a.jpg","1738_수남면_100a")</f>
        <v>1738_수남면_100a</v>
      </c>
      <c r="B2923" s="2">
        <v>1738</v>
      </c>
      <c r="C2923" s="2" t="s">
        <v>13994</v>
      </c>
      <c r="D2923" s="2" t="s">
        <v>13995</v>
      </c>
      <c r="E2923" s="2">
        <v>2922</v>
      </c>
      <c r="F2923" s="1">
        <v>10</v>
      </c>
      <c r="G2923" s="1" t="s">
        <v>4320</v>
      </c>
      <c r="H2923" s="1" t="s">
        <v>6269</v>
      </c>
      <c r="I2923" s="1">
        <v>11</v>
      </c>
      <c r="L2923" s="1">
        <v>2</v>
      </c>
      <c r="M2923" s="1" t="s">
        <v>12393</v>
      </c>
      <c r="N2923" s="1" t="s">
        <v>12394</v>
      </c>
      <c r="S2923" s="1" t="s">
        <v>51</v>
      </c>
      <c r="T2923" s="1" t="s">
        <v>6364</v>
      </c>
      <c r="W2923" s="1" t="s">
        <v>1895</v>
      </c>
      <c r="X2923" s="1" t="s">
        <v>6721</v>
      </c>
      <c r="Y2923" s="1" t="s">
        <v>53</v>
      </c>
      <c r="Z2923" s="1" t="s">
        <v>6773</v>
      </c>
      <c r="AC2923" s="1">
        <v>61</v>
      </c>
      <c r="AD2923" s="1" t="s">
        <v>108</v>
      </c>
      <c r="AE2923" s="1" t="s">
        <v>8540</v>
      </c>
      <c r="AJ2923" s="1" t="s">
        <v>17</v>
      </c>
      <c r="AK2923" s="1" t="s">
        <v>8760</v>
      </c>
      <c r="AL2923" s="1" t="s">
        <v>365</v>
      </c>
      <c r="AM2923" s="1" t="s">
        <v>8671</v>
      </c>
      <c r="AT2923" s="1" t="s">
        <v>79</v>
      </c>
      <c r="AU2923" s="1" t="s">
        <v>6493</v>
      </c>
      <c r="AV2923" s="1" t="s">
        <v>4764</v>
      </c>
      <c r="AW2923" s="1" t="s">
        <v>9088</v>
      </c>
      <c r="BG2923" s="1" t="s">
        <v>4765</v>
      </c>
      <c r="BH2923" s="1" t="s">
        <v>9676</v>
      </c>
      <c r="BI2923" s="1" t="s">
        <v>4766</v>
      </c>
      <c r="BJ2923" s="1" t="s">
        <v>9833</v>
      </c>
      <c r="BK2923" s="1" t="s">
        <v>2123</v>
      </c>
      <c r="BL2923" s="1" t="s">
        <v>9692</v>
      </c>
      <c r="BM2923" s="1" t="s">
        <v>2285</v>
      </c>
      <c r="BN2923" s="1" t="s">
        <v>8982</v>
      </c>
      <c r="BO2923" s="1" t="s">
        <v>48</v>
      </c>
      <c r="BP2923" s="1" t="s">
        <v>6678</v>
      </c>
      <c r="BQ2923" s="1" t="s">
        <v>2299</v>
      </c>
      <c r="BR2923" s="1" t="s">
        <v>11359</v>
      </c>
      <c r="BS2923" s="1" t="s">
        <v>1435</v>
      </c>
      <c r="BT2923" s="1" t="s">
        <v>8770</v>
      </c>
    </row>
    <row r="2924" spans="1:72" ht="13.5" customHeight="1">
      <c r="A2924" s="7" t="str">
        <f>HYPERLINK("http://kyu.snu.ac.kr/sdhj/index.jsp?type=hj/GK14611_00IM0001_100a.jpg","1738_수남면_100a")</f>
        <v>1738_수남면_100a</v>
      </c>
      <c r="B2924" s="2">
        <v>1738</v>
      </c>
      <c r="C2924" s="2" t="s">
        <v>12887</v>
      </c>
      <c r="D2924" s="2" t="s">
        <v>12888</v>
      </c>
      <c r="E2924" s="2">
        <v>2923</v>
      </c>
      <c r="F2924" s="1">
        <v>10</v>
      </c>
      <c r="G2924" s="1" t="s">
        <v>4320</v>
      </c>
      <c r="H2924" s="1" t="s">
        <v>6269</v>
      </c>
      <c r="I2924" s="1">
        <v>11</v>
      </c>
      <c r="L2924" s="1">
        <v>3</v>
      </c>
      <c r="M2924" s="1" t="s">
        <v>12395</v>
      </c>
      <c r="N2924" s="1" t="s">
        <v>12396</v>
      </c>
      <c r="O2924" s="1" t="s">
        <v>6</v>
      </c>
      <c r="P2924" s="1" t="s">
        <v>6347</v>
      </c>
      <c r="T2924" s="1" t="s">
        <v>13649</v>
      </c>
      <c r="U2924" s="1" t="s">
        <v>1575</v>
      </c>
      <c r="V2924" s="1" t="s">
        <v>6572</v>
      </c>
      <c r="W2924" s="1" t="s">
        <v>438</v>
      </c>
      <c r="X2924" s="1" t="s">
        <v>6710</v>
      </c>
      <c r="Y2924" s="1" t="s">
        <v>4767</v>
      </c>
      <c r="Z2924" s="1" t="s">
        <v>7276</v>
      </c>
      <c r="AC2924" s="1">
        <v>73</v>
      </c>
      <c r="AD2924" s="1" t="s">
        <v>212</v>
      </c>
      <c r="AE2924" s="1" t="s">
        <v>8547</v>
      </c>
      <c r="AJ2924" s="1" t="s">
        <v>17</v>
      </c>
      <c r="AK2924" s="1" t="s">
        <v>8760</v>
      </c>
      <c r="AL2924" s="1" t="s">
        <v>372</v>
      </c>
      <c r="AM2924" s="1" t="s">
        <v>8664</v>
      </c>
      <c r="AT2924" s="1" t="s">
        <v>110</v>
      </c>
      <c r="AU2924" s="1" t="s">
        <v>6351</v>
      </c>
      <c r="AV2924" s="1" t="s">
        <v>2634</v>
      </c>
      <c r="AW2924" s="1" t="s">
        <v>9087</v>
      </c>
      <c r="BG2924" s="1" t="s">
        <v>110</v>
      </c>
      <c r="BH2924" s="1" t="s">
        <v>6351</v>
      </c>
      <c r="BI2924" s="1" t="s">
        <v>4768</v>
      </c>
      <c r="BJ2924" s="1" t="s">
        <v>9832</v>
      </c>
      <c r="BK2924" s="1" t="s">
        <v>81</v>
      </c>
      <c r="BL2924" s="1" t="s">
        <v>8866</v>
      </c>
      <c r="BM2924" s="1" t="s">
        <v>4769</v>
      </c>
      <c r="BN2924" s="1" t="s">
        <v>10292</v>
      </c>
      <c r="BO2924" s="1" t="s">
        <v>81</v>
      </c>
      <c r="BP2924" s="1" t="s">
        <v>8866</v>
      </c>
      <c r="BQ2924" s="1" t="s">
        <v>14118</v>
      </c>
      <c r="BR2924" s="1" t="s">
        <v>14119</v>
      </c>
      <c r="BS2924" s="1" t="s">
        <v>50</v>
      </c>
      <c r="BT2924" s="1" t="s">
        <v>11050</v>
      </c>
    </row>
    <row r="2925" spans="1:72" ht="13.5" customHeight="1">
      <c r="A2925" s="7" t="str">
        <f>HYPERLINK("http://kyu.snu.ac.kr/sdhj/index.jsp?type=hj/GK14611_00IM0001_100a.jpg","1738_수남면_100a")</f>
        <v>1738_수남면_100a</v>
      </c>
      <c r="B2925" s="2">
        <v>1738</v>
      </c>
      <c r="C2925" s="2" t="s">
        <v>13730</v>
      </c>
      <c r="D2925" s="2" t="s">
        <v>13731</v>
      </c>
      <c r="E2925" s="2">
        <v>2924</v>
      </c>
      <c r="F2925" s="1">
        <v>10</v>
      </c>
      <c r="G2925" s="1" t="s">
        <v>4320</v>
      </c>
      <c r="H2925" s="1" t="s">
        <v>6269</v>
      </c>
      <c r="I2925" s="1">
        <v>11</v>
      </c>
      <c r="L2925" s="1">
        <v>3</v>
      </c>
      <c r="M2925" s="1" t="s">
        <v>12395</v>
      </c>
      <c r="N2925" s="1" t="s">
        <v>12396</v>
      </c>
      <c r="S2925" s="1" t="s">
        <v>51</v>
      </c>
      <c r="T2925" s="1" t="s">
        <v>6364</v>
      </c>
      <c r="W2925" s="1" t="s">
        <v>153</v>
      </c>
      <c r="X2925" s="1" t="s">
        <v>6765</v>
      </c>
      <c r="Y2925" s="1" t="s">
        <v>10</v>
      </c>
      <c r="Z2925" s="1" t="s">
        <v>6747</v>
      </c>
      <c r="AC2925" s="1">
        <v>71</v>
      </c>
      <c r="AD2925" s="1" t="s">
        <v>212</v>
      </c>
      <c r="AE2925" s="1" t="s">
        <v>8547</v>
      </c>
      <c r="AJ2925" s="1" t="s">
        <v>17</v>
      </c>
      <c r="AK2925" s="1" t="s">
        <v>8760</v>
      </c>
      <c r="AL2925" s="1" t="s">
        <v>50</v>
      </c>
      <c r="AM2925" s="1" t="s">
        <v>11050</v>
      </c>
      <c r="AT2925" s="1" t="s">
        <v>81</v>
      </c>
      <c r="AU2925" s="1" t="s">
        <v>8866</v>
      </c>
      <c r="AV2925" s="1" t="s">
        <v>4770</v>
      </c>
      <c r="AW2925" s="1" t="s">
        <v>9086</v>
      </c>
      <c r="BG2925" s="1" t="s">
        <v>48</v>
      </c>
      <c r="BH2925" s="1" t="s">
        <v>6678</v>
      </c>
      <c r="BI2925" s="1" t="s">
        <v>14120</v>
      </c>
      <c r="BJ2925" s="1" t="s">
        <v>9831</v>
      </c>
      <c r="BK2925" s="1" t="s">
        <v>81</v>
      </c>
      <c r="BL2925" s="1" t="s">
        <v>8866</v>
      </c>
      <c r="BM2925" s="1" t="s">
        <v>4771</v>
      </c>
      <c r="BN2925" s="1" t="s">
        <v>7562</v>
      </c>
      <c r="BO2925" s="1" t="s">
        <v>81</v>
      </c>
      <c r="BP2925" s="1" t="s">
        <v>8866</v>
      </c>
      <c r="BQ2925" s="1" t="s">
        <v>14121</v>
      </c>
      <c r="BR2925" s="1" t="s">
        <v>11221</v>
      </c>
      <c r="BS2925" s="1" t="s">
        <v>97</v>
      </c>
      <c r="BT2925" s="1" t="s">
        <v>8768</v>
      </c>
    </row>
    <row r="2926" spans="1:72" ht="13.5" customHeight="1">
      <c r="A2926" s="7" t="str">
        <f>HYPERLINK("http://kyu.snu.ac.kr/sdhj/index.jsp?type=hj/GK14611_00IM0001_100a.jpg","1738_수남면_100a")</f>
        <v>1738_수남면_100a</v>
      </c>
      <c r="B2926" s="2">
        <v>1738</v>
      </c>
      <c r="C2926" s="2" t="s">
        <v>13730</v>
      </c>
      <c r="D2926" s="2" t="s">
        <v>13731</v>
      </c>
      <c r="E2926" s="2">
        <v>2925</v>
      </c>
      <c r="F2926" s="1">
        <v>10</v>
      </c>
      <c r="G2926" s="1" t="s">
        <v>4320</v>
      </c>
      <c r="H2926" s="1" t="s">
        <v>6269</v>
      </c>
      <c r="I2926" s="1">
        <v>11</v>
      </c>
      <c r="L2926" s="1">
        <v>3</v>
      </c>
      <c r="M2926" s="1" t="s">
        <v>12395</v>
      </c>
      <c r="N2926" s="1" t="s">
        <v>12396</v>
      </c>
      <c r="S2926" s="1" t="s">
        <v>739</v>
      </c>
      <c r="T2926" s="1" t="s">
        <v>6370</v>
      </c>
      <c r="AC2926" s="1">
        <v>14</v>
      </c>
      <c r="AD2926" s="1" t="s">
        <v>210</v>
      </c>
      <c r="AE2926" s="1" t="s">
        <v>8582</v>
      </c>
    </row>
    <row r="2927" spans="1:72" ht="13.5" customHeight="1">
      <c r="A2927" s="7" t="str">
        <f>HYPERLINK("http://kyu.snu.ac.kr/sdhj/index.jsp?type=hj/GK14611_00IM0001_100a.jpg","1738_수남면_100a")</f>
        <v>1738_수남면_100a</v>
      </c>
      <c r="B2927" s="2">
        <v>1738</v>
      </c>
      <c r="C2927" s="2" t="s">
        <v>13730</v>
      </c>
      <c r="D2927" s="2" t="s">
        <v>13731</v>
      </c>
      <c r="E2927" s="2">
        <v>2926</v>
      </c>
      <c r="F2927" s="1">
        <v>10</v>
      </c>
      <c r="G2927" s="1" t="s">
        <v>4320</v>
      </c>
      <c r="H2927" s="1" t="s">
        <v>6269</v>
      </c>
      <c r="I2927" s="1">
        <v>11</v>
      </c>
      <c r="L2927" s="1">
        <v>4</v>
      </c>
      <c r="M2927" s="1" t="s">
        <v>4759</v>
      </c>
      <c r="N2927" s="1" t="s">
        <v>11798</v>
      </c>
      <c r="O2927" s="1" t="s">
        <v>6</v>
      </c>
      <c r="P2927" s="1" t="s">
        <v>6347</v>
      </c>
      <c r="T2927" s="1" t="s">
        <v>13905</v>
      </c>
      <c r="U2927" s="1" t="s">
        <v>159</v>
      </c>
      <c r="V2927" s="1" t="s">
        <v>6472</v>
      </c>
      <c r="W2927" s="1" t="s">
        <v>153</v>
      </c>
      <c r="X2927" s="1" t="s">
        <v>6765</v>
      </c>
      <c r="Y2927" s="1" t="s">
        <v>320</v>
      </c>
      <c r="Z2927" s="1" t="s">
        <v>7275</v>
      </c>
      <c r="AC2927" s="1">
        <v>27</v>
      </c>
      <c r="AD2927" s="1" t="s">
        <v>476</v>
      </c>
      <c r="AE2927" s="1" t="s">
        <v>7652</v>
      </c>
      <c r="AJ2927" s="1" t="s">
        <v>17</v>
      </c>
      <c r="AK2927" s="1" t="s">
        <v>8760</v>
      </c>
      <c r="AL2927" s="1" t="s">
        <v>50</v>
      </c>
      <c r="AM2927" s="1" t="s">
        <v>11050</v>
      </c>
      <c r="AT2927" s="1" t="s">
        <v>81</v>
      </c>
      <c r="AU2927" s="1" t="s">
        <v>8866</v>
      </c>
      <c r="AV2927" s="1" t="s">
        <v>4772</v>
      </c>
      <c r="AW2927" s="1" t="s">
        <v>9085</v>
      </c>
      <c r="BG2927" s="1" t="s">
        <v>81</v>
      </c>
      <c r="BH2927" s="1" t="s">
        <v>8866</v>
      </c>
      <c r="BI2927" s="1" t="s">
        <v>4773</v>
      </c>
      <c r="BJ2927" s="1" t="s">
        <v>9524</v>
      </c>
      <c r="BK2927" s="1" t="s">
        <v>81</v>
      </c>
      <c r="BL2927" s="1" t="s">
        <v>8866</v>
      </c>
      <c r="BM2927" s="1" t="s">
        <v>3807</v>
      </c>
      <c r="BN2927" s="1" t="s">
        <v>8577</v>
      </c>
      <c r="BO2927" s="1" t="s">
        <v>81</v>
      </c>
      <c r="BP2927" s="1" t="s">
        <v>8866</v>
      </c>
      <c r="BQ2927" s="1" t="s">
        <v>4774</v>
      </c>
      <c r="BR2927" s="1" t="s">
        <v>10695</v>
      </c>
      <c r="BS2927" s="1" t="s">
        <v>103</v>
      </c>
      <c r="BT2927" s="1" t="s">
        <v>8747</v>
      </c>
    </row>
    <row r="2928" spans="1:72" ht="13.5" customHeight="1">
      <c r="A2928" s="7" t="str">
        <f>HYPERLINK("http://kyu.snu.ac.kr/sdhj/index.jsp?type=hj/GK14611_00IM0001_100a.jpg","1738_수남면_100a")</f>
        <v>1738_수남면_100a</v>
      </c>
      <c r="B2928" s="2">
        <v>1738</v>
      </c>
      <c r="C2928" s="2" t="s">
        <v>13300</v>
      </c>
      <c r="D2928" s="2" t="s">
        <v>13301</v>
      </c>
      <c r="E2928" s="2">
        <v>2927</v>
      </c>
      <c r="F2928" s="1">
        <v>10</v>
      </c>
      <c r="G2928" s="1" t="s">
        <v>4320</v>
      </c>
      <c r="H2928" s="1" t="s">
        <v>6269</v>
      </c>
      <c r="I2928" s="1">
        <v>11</v>
      </c>
      <c r="L2928" s="1">
        <v>4</v>
      </c>
      <c r="M2928" s="1" t="s">
        <v>4759</v>
      </c>
      <c r="N2928" s="1" t="s">
        <v>11798</v>
      </c>
      <c r="S2928" s="1" t="s">
        <v>51</v>
      </c>
      <c r="T2928" s="1" t="s">
        <v>6364</v>
      </c>
      <c r="W2928" s="1" t="s">
        <v>153</v>
      </c>
      <c r="X2928" s="1" t="s">
        <v>6765</v>
      </c>
      <c r="Y2928" s="1" t="s">
        <v>170</v>
      </c>
      <c r="Z2928" s="1" t="s">
        <v>6819</v>
      </c>
      <c r="AC2928" s="1">
        <v>22</v>
      </c>
      <c r="AD2928" s="1" t="s">
        <v>199</v>
      </c>
      <c r="AE2928" s="1" t="s">
        <v>8564</v>
      </c>
      <c r="AJ2928" s="1" t="s">
        <v>173</v>
      </c>
      <c r="AK2928" s="1" t="s">
        <v>8258</v>
      </c>
      <c r="AL2928" s="1" t="s">
        <v>365</v>
      </c>
      <c r="AM2928" s="1" t="s">
        <v>8671</v>
      </c>
      <c r="AT2928" s="1" t="s">
        <v>124</v>
      </c>
      <c r="AU2928" s="1" t="s">
        <v>6616</v>
      </c>
      <c r="AV2928" s="1" t="s">
        <v>4775</v>
      </c>
      <c r="AW2928" s="1" t="s">
        <v>9084</v>
      </c>
      <c r="BG2928" s="1" t="s">
        <v>81</v>
      </c>
      <c r="BH2928" s="1" t="s">
        <v>8866</v>
      </c>
      <c r="BI2928" s="1" t="s">
        <v>4776</v>
      </c>
      <c r="BJ2928" s="1" t="s">
        <v>7057</v>
      </c>
      <c r="BK2928" s="1" t="s">
        <v>81</v>
      </c>
      <c r="BL2928" s="1" t="s">
        <v>8866</v>
      </c>
      <c r="BM2928" s="1" t="s">
        <v>4777</v>
      </c>
      <c r="BN2928" s="1" t="s">
        <v>10291</v>
      </c>
      <c r="BO2928" s="1" t="s">
        <v>834</v>
      </c>
      <c r="BP2928" s="1" t="s">
        <v>8871</v>
      </c>
      <c r="BQ2928" s="1" t="s">
        <v>4778</v>
      </c>
      <c r="BR2928" s="1" t="s">
        <v>11313</v>
      </c>
      <c r="BS2928" s="1" t="s">
        <v>3175</v>
      </c>
      <c r="BT2928" s="1" t="s">
        <v>8782</v>
      </c>
    </row>
    <row r="2929" spans="1:73" ht="13.5" customHeight="1">
      <c r="A2929" s="7" t="str">
        <f>HYPERLINK("http://kyu.snu.ac.kr/sdhj/index.jsp?type=hj/GK14611_00IM0001_100a.jpg","1738_수남면_100a")</f>
        <v>1738_수남면_100a</v>
      </c>
      <c r="B2929" s="2">
        <v>1738</v>
      </c>
      <c r="C2929" s="2" t="s">
        <v>12695</v>
      </c>
      <c r="D2929" s="2" t="s">
        <v>12696</v>
      </c>
      <c r="E2929" s="2">
        <v>2928</v>
      </c>
      <c r="F2929" s="1">
        <v>10</v>
      </c>
      <c r="G2929" s="1" t="s">
        <v>4320</v>
      </c>
      <c r="H2929" s="1" t="s">
        <v>6269</v>
      </c>
      <c r="I2929" s="1">
        <v>11</v>
      </c>
      <c r="L2929" s="1">
        <v>4</v>
      </c>
      <c r="M2929" s="1" t="s">
        <v>4759</v>
      </c>
      <c r="N2929" s="1" t="s">
        <v>11798</v>
      </c>
      <c r="S2929" s="1" t="s">
        <v>2097</v>
      </c>
      <c r="T2929" s="1" t="s">
        <v>6412</v>
      </c>
      <c r="W2929" s="1" t="s">
        <v>153</v>
      </c>
      <c r="X2929" s="1" t="s">
        <v>6765</v>
      </c>
      <c r="Y2929" s="1" t="s">
        <v>170</v>
      </c>
      <c r="Z2929" s="1" t="s">
        <v>6819</v>
      </c>
      <c r="AC2929" s="1">
        <v>35</v>
      </c>
      <c r="AD2929" s="1" t="s">
        <v>138</v>
      </c>
      <c r="AE2929" s="1" t="s">
        <v>8546</v>
      </c>
    </row>
    <row r="2930" spans="1:73" ht="13.5" customHeight="1">
      <c r="A2930" s="7" t="str">
        <f>HYPERLINK("http://kyu.snu.ac.kr/sdhj/index.jsp?type=hj/GK14611_00IM0001_100a.jpg","1738_수남면_100a")</f>
        <v>1738_수남면_100a</v>
      </c>
      <c r="B2930" s="2">
        <v>1738</v>
      </c>
      <c r="C2930" s="2" t="s">
        <v>12682</v>
      </c>
      <c r="D2930" s="2" t="s">
        <v>13145</v>
      </c>
      <c r="E2930" s="2">
        <v>2929</v>
      </c>
      <c r="F2930" s="1">
        <v>10</v>
      </c>
      <c r="G2930" s="1" t="s">
        <v>4320</v>
      </c>
      <c r="H2930" s="1" t="s">
        <v>6269</v>
      </c>
      <c r="I2930" s="1">
        <v>11</v>
      </c>
      <c r="L2930" s="1">
        <v>4</v>
      </c>
      <c r="M2930" s="1" t="s">
        <v>4759</v>
      </c>
      <c r="N2930" s="1" t="s">
        <v>11798</v>
      </c>
      <c r="S2930" s="1" t="s">
        <v>810</v>
      </c>
      <c r="T2930" s="1" t="s">
        <v>6381</v>
      </c>
      <c r="AC2930" s="1">
        <v>5</v>
      </c>
      <c r="AD2930" s="1" t="s">
        <v>180</v>
      </c>
      <c r="AE2930" s="1" t="s">
        <v>8530</v>
      </c>
    </row>
    <row r="2931" spans="1:73" ht="13.5" customHeight="1">
      <c r="A2931" s="7" t="str">
        <f>HYPERLINK("http://kyu.snu.ac.kr/sdhj/index.jsp?type=hj/GK14611_00IM0001_100a.jpg","1738_수남면_100a")</f>
        <v>1738_수남면_100a</v>
      </c>
      <c r="B2931" s="2">
        <v>1738</v>
      </c>
      <c r="C2931" s="2" t="s">
        <v>13911</v>
      </c>
      <c r="D2931" s="2" t="s">
        <v>13912</v>
      </c>
      <c r="E2931" s="2">
        <v>2930</v>
      </c>
      <c r="F2931" s="1">
        <v>10</v>
      </c>
      <c r="G2931" s="1" t="s">
        <v>4320</v>
      </c>
      <c r="H2931" s="1" t="s">
        <v>6269</v>
      </c>
      <c r="I2931" s="1">
        <v>11</v>
      </c>
      <c r="L2931" s="1">
        <v>4</v>
      </c>
      <c r="M2931" s="1" t="s">
        <v>4759</v>
      </c>
      <c r="N2931" s="1" t="s">
        <v>11798</v>
      </c>
      <c r="S2931" s="1" t="s">
        <v>810</v>
      </c>
      <c r="T2931" s="1" t="s">
        <v>6381</v>
      </c>
      <c r="AC2931" s="1">
        <v>3</v>
      </c>
      <c r="AD2931" s="1" t="s">
        <v>652</v>
      </c>
      <c r="AE2931" s="1" t="s">
        <v>8543</v>
      </c>
      <c r="AF2931" s="1" t="s">
        <v>789</v>
      </c>
      <c r="AG2931" s="1" t="s">
        <v>8594</v>
      </c>
    </row>
    <row r="2932" spans="1:73" ht="13.5" customHeight="1">
      <c r="A2932" s="7" t="str">
        <f>HYPERLINK("http://kyu.snu.ac.kr/sdhj/index.jsp?type=hj/GK14611_00IM0001_100a.jpg","1738_수남면_100a")</f>
        <v>1738_수남면_100a</v>
      </c>
      <c r="B2932" s="2">
        <v>1738</v>
      </c>
      <c r="C2932" s="2" t="s">
        <v>13911</v>
      </c>
      <c r="D2932" s="2" t="s">
        <v>13912</v>
      </c>
      <c r="E2932" s="2">
        <v>2931</v>
      </c>
      <c r="F2932" s="1">
        <v>10</v>
      </c>
      <c r="G2932" s="1" t="s">
        <v>4320</v>
      </c>
      <c r="H2932" s="1" t="s">
        <v>6269</v>
      </c>
      <c r="I2932" s="1">
        <v>11</v>
      </c>
      <c r="L2932" s="1">
        <v>5</v>
      </c>
      <c r="M2932" s="1" t="s">
        <v>12397</v>
      </c>
      <c r="N2932" s="1" t="s">
        <v>12398</v>
      </c>
      <c r="T2932" s="1" t="s">
        <v>13396</v>
      </c>
      <c r="U2932" s="1" t="s">
        <v>159</v>
      </c>
      <c r="V2932" s="1" t="s">
        <v>6472</v>
      </c>
      <c r="W2932" s="1" t="s">
        <v>153</v>
      </c>
      <c r="X2932" s="1" t="s">
        <v>6765</v>
      </c>
      <c r="Y2932" s="1" t="s">
        <v>4779</v>
      </c>
      <c r="Z2932" s="1" t="s">
        <v>7274</v>
      </c>
      <c r="AC2932" s="1">
        <v>47</v>
      </c>
      <c r="AD2932" s="1" t="s">
        <v>400</v>
      </c>
      <c r="AE2932" s="1" t="s">
        <v>8573</v>
      </c>
      <c r="AJ2932" s="1" t="s">
        <v>17</v>
      </c>
      <c r="AK2932" s="1" t="s">
        <v>8760</v>
      </c>
      <c r="AL2932" s="1" t="s">
        <v>50</v>
      </c>
      <c r="AM2932" s="1" t="s">
        <v>11050</v>
      </c>
      <c r="AT2932" s="1" t="s">
        <v>81</v>
      </c>
      <c r="AU2932" s="1" t="s">
        <v>8866</v>
      </c>
      <c r="AV2932" s="1" t="s">
        <v>4573</v>
      </c>
      <c r="AW2932" s="1" t="s">
        <v>7527</v>
      </c>
      <c r="BG2932" s="1" t="s">
        <v>81</v>
      </c>
      <c r="BH2932" s="1" t="s">
        <v>8866</v>
      </c>
      <c r="BI2932" s="1" t="s">
        <v>4780</v>
      </c>
      <c r="BJ2932" s="1" t="s">
        <v>9103</v>
      </c>
      <c r="BK2932" s="1" t="s">
        <v>176</v>
      </c>
      <c r="BL2932" s="1" t="s">
        <v>9673</v>
      </c>
      <c r="BM2932" s="1" t="s">
        <v>177</v>
      </c>
      <c r="BN2932" s="1" t="s">
        <v>9799</v>
      </c>
      <c r="BO2932" s="1" t="s">
        <v>81</v>
      </c>
      <c r="BP2932" s="1" t="s">
        <v>8866</v>
      </c>
      <c r="BQ2932" s="1" t="s">
        <v>4574</v>
      </c>
      <c r="BR2932" s="1" t="s">
        <v>11260</v>
      </c>
      <c r="BS2932" s="1" t="s">
        <v>365</v>
      </c>
      <c r="BT2932" s="1" t="s">
        <v>8671</v>
      </c>
    </row>
    <row r="2933" spans="1:73" ht="13.5" customHeight="1">
      <c r="A2933" s="7" t="str">
        <f>HYPERLINK("http://kyu.snu.ac.kr/sdhj/index.jsp?type=hj/GK14611_00IM0001_100a.jpg","1738_수남면_100a")</f>
        <v>1738_수남면_100a</v>
      </c>
      <c r="B2933" s="2">
        <v>1738</v>
      </c>
      <c r="C2933" s="2" t="s">
        <v>12782</v>
      </c>
      <c r="D2933" s="2" t="s">
        <v>12783</v>
      </c>
      <c r="E2933" s="2">
        <v>2932</v>
      </c>
      <c r="F2933" s="1">
        <v>10</v>
      </c>
      <c r="G2933" s="1" t="s">
        <v>4320</v>
      </c>
      <c r="H2933" s="1" t="s">
        <v>6269</v>
      </c>
      <c r="I2933" s="1">
        <v>11</v>
      </c>
      <c r="L2933" s="1">
        <v>5</v>
      </c>
      <c r="M2933" s="1" t="s">
        <v>12397</v>
      </c>
      <c r="N2933" s="1" t="s">
        <v>12398</v>
      </c>
      <c r="S2933" s="1" t="s">
        <v>51</v>
      </c>
      <c r="T2933" s="1" t="s">
        <v>6364</v>
      </c>
      <c r="W2933" s="1" t="s">
        <v>66</v>
      </c>
      <c r="X2933" s="1" t="s">
        <v>11719</v>
      </c>
      <c r="Y2933" s="1" t="s">
        <v>170</v>
      </c>
      <c r="Z2933" s="1" t="s">
        <v>6819</v>
      </c>
      <c r="AC2933" s="1">
        <v>47</v>
      </c>
      <c r="AD2933" s="1" t="s">
        <v>400</v>
      </c>
      <c r="AE2933" s="1" t="s">
        <v>8573</v>
      </c>
      <c r="AJ2933" s="1" t="s">
        <v>173</v>
      </c>
      <c r="AK2933" s="1" t="s">
        <v>8258</v>
      </c>
      <c r="AL2933" s="1" t="s">
        <v>285</v>
      </c>
      <c r="AM2933" s="1" t="s">
        <v>8520</v>
      </c>
      <c r="AT2933" s="1" t="s">
        <v>81</v>
      </c>
      <c r="AU2933" s="1" t="s">
        <v>8866</v>
      </c>
      <c r="AV2933" s="1" t="s">
        <v>4781</v>
      </c>
      <c r="AW2933" s="1" t="s">
        <v>9083</v>
      </c>
      <c r="BG2933" s="1" t="s">
        <v>81</v>
      </c>
      <c r="BH2933" s="1" t="s">
        <v>8866</v>
      </c>
      <c r="BI2933" s="1" t="s">
        <v>4782</v>
      </c>
      <c r="BJ2933" s="1" t="s">
        <v>9830</v>
      </c>
      <c r="BK2933" s="1" t="s">
        <v>4783</v>
      </c>
      <c r="BL2933" s="1" t="s">
        <v>10123</v>
      </c>
      <c r="BM2933" s="1" t="s">
        <v>4784</v>
      </c>
      <c r="BN2933" s="1" t="s">
        <v>10290</v>
      </c>
      <c r="BO2933" s="1" t="s">
        <v>81</v>
      </c>
      <c r="BP2933" s="1" t="s">
        <v>8866</v>
      </c>
      <c r="BQ2933" s="1" t="s">
        <v>4785</v>
      </c>
      <c r="BR2933" s="1" t="s">
        <v>10694</v>
      </c>
      <c r="BS2933" s="1" t="s">
        <v>1929</v>
      </c>
      <c r="BT2933" s="1" t="s">
        <v>8781</v>
      </c>
    </row>
    <row r="2934" spans="1:73" ht="13.5" customHeight="1">
      <c r="A2934" s="7" t="str">
        <f>HYPERLINK("http://kyu.snu.ac.kr/sdhj/index.jsp?type=hj/GK14611_00IM0001_100a.jpg","1738_수남면_100a")</f>
        <v>1738_수남면_100a</v>
      </c>
      <c r="B2934" s="2">
        <v>1738</v>
      </c>
      <c r="C2934" s="2" t="s">
        <v>13707</v>
      </c>
      <c r="D2934" s="2" t="s">
        <v>13708</v>
      </c>
      <c r="E2934" s="2">
        <v>2933</v>
      </c>
      <c r="F2934" s="1">
        <v>10</v>
      </c>
      <c r="G2934" s="1" t="s">
        <v>4320</v>
      </c>
      <c r="H2934" s="1" t="s">
        <v>6269</v>
      </c>
      <c r="I2934" s="1">
        <v>11</v>
      </c>
      <c r="L2934" s="1">
        <v>5</v>
      </c>
      <c r="M2934" s="1" t="s">
        <v>12397</v>
      </c>
      <c r="N2934" s="1" t="s">
        <v>12398</v>
      </c>
      <c r="S2934" s="1" t="s">
        <v>83</v>
      </c>
      <c r="T2934" s="1" t="s">
        <v>6369</v>
      </c>
      <c r="Y2934" s="1" t="s">
        <v>4786</v>
      </c>
      <c r="Z2934" s="1" t="s">
        <v>7273</v>
      </c>
      <c r="AC2934" s="1">
        <v>14</v>
      </c>
      <c r="AD2934" s="1" t="s">
        <v>210</v>
      </c>
      <c r="AE2934" s="1" t="s">
        <v>8582</v>
      </c>
    </row>
    <row r="2935" spans="1:73" ht="13.5" customHeight="1">
      <c r="A2935" s="7" t="str">
        <f>HYPERLINK("http://kyu.snu.ac.kr/sdhj/index.jsp?type=hj/GK14611_00IM0001_100a.jpg","1738_수남면_100a")</f>
        <v>1738_수남면_100a</v>
      </c>
      <c r="B2935" s="2">
        <v>1738</v>
      </c>
      <c r="C2935" s="2" t="s">
        <v>12782</v>
      </c>
      <c r="D2935" s="2" t="s">
        <v>12783</v>
      </c>
      <c r="E2935" s="2">
        <v>2934</v>
      </c>
      <c r="F2935" s="1">
        <v>10</v>
      </c>
      <c r="G2935" s="1" t="s">
        <v>4320</v>
      </c>
      <c r="H2935" s="1" t="s">
        <v>6269</v>
      </c>
      <c r="I2935" s="1">
        <v>11</v>
      </c>
      <c r="L2935" s="1">
        <v>5</v>
      </c>
      <c r="M2935" s="1" t="s">
        <v>12397</v>
      </c>
      <c r="N2935" s="1" t="s">
        <v>12398</v>
      </c>
      <c r="S2935" s="1" t="s">
        <v>131</v>
      </c>
      <c r="T2935" s="1" t="s">
        <v>6366</v>
      </c>
      <c r="Y2935" s="1" t="s">
        <v>3832</v>
      </c>
      <c r="Z2935" s="1" t="s">
        <v>6992</v>
      </c>
      <c r="AC2935" s="1">
        <v>7</v>
      </c>
      <c r="AD2935" s="1" t="s">
        <v>392</v>
      </c>
      <c r="AE2935" s="1" t="s">
        <v>8532</v>
      </c>
    </row>
    <row r="2936" spans="1:73" ht="13.5" customHeight="1">
      <c r="A2936" s="7" t="str">
        <f>HYPERLINK("http://kyu.snu.ac.kr/sdhj/index.jsp?type=hj/GK14611_00IM0001_100a.jpg","1738_수남면_100a")</f>
        <v>1738_수남면_100a</v>
      </c>
      <c r="B2936" s="2">
        <v>1738</v>
      </c>
      <c r="C2936" s="2" t="s">
        <v>12782</v>
      </c>
      <c r="D2936" s="2" t="s">
        <v>12783</v>
      </c>
      <c r="E2936" s="2">
        <v>2935</v>
      </c>
      <c r="F2936" s="1">
        <v>10</v>
      </c>
      <c r="G2936" s="1" t="s">
        <v>4320</v>
      </c>
      <c r="H2936" s="1" t="s">
        <v>6269</v>
      </c>
      <c r="I2936" s="1">
        <v>11</v>
      </c>
      <c r="L2936" s="1">
        <v>5</v>
      </c>
      <c r="M2936" s="1" t="s">
        <v>12397</v>
      </c>
      <c r="N2936" s="1" t="s">
        <v>12398</v>
      </c>
      <c r="T2936" s="1" t="s">
        <v>13397</v>
      </c>
      <c r="U2936" s="1" t="s">
        <v>792</v>
      </c>
      <c r="V2936" s="1" t="s">
        <v>6474</v>
      </c>
      <c r="Y2936" s="1" t="s">
        <v>4787</v>
      </c>
      <c r="Z2936" s="1" t="s">
        <v>7272</v>
      </c>
      <c r="AC2936" s="1">
        <v>24</v>
      </c>
      <c r="AD2936" s="1" t="s">
        <v>61</v>
      </c>
      <c r="AE2936" s="1" t="s">
        <v>8568</v>
      </c>
    </row>
    <row r="2937" spans="1:73" ht="13.5" customHeight="1">
      <c r="A2937" s="7" t="str">
        <f>HYPERLINK("http://kyu.snu.ac.kr/sdhj/index.jsp?type=hj/GK14611_00IM0001_100a.jpg","1738_수남면_100a")</f>
        <v>1738_수남면_100a</v>
      </c>
      <c r="B2937" s="2">
        <v>1738</v>
      </c>
      <c r="C2937" s="2" t="s">
        <v>12928</v>
      </c>
      <c r="D2937" s="2" t="s">
        <v>12929</v>
      </c>
      <c r="E2937" s="2">
        <v>2936</v>
      </c>
      <c r="F2937" s="1">
        <v>10</v>
      </c>
      <c r="G2937" s="1" t="s">
        <v>4320</v>
      </c>
      <c r="H2937" s="1" t="s">
        <v>6269</v>
      </c>
      <c r="I2937" s="1">
        <v>11</v>
      </c>
      <c r="L2937" s="1">
        <v>5</v>
      </c>
      <c r="M2937" s="1" t="s">
        <v>12397</v>
      </c>
      <c r="N2937" s="1" t="s">
        <v>12398</v>
      </c>
      <c r="T2937" s="1" t="s">
        <v>13397</v>
      </c>
      <c r="U2937" s="1" t="s">
        <v>233</v>
      </c>
      <c r="V2937" s="1" t="s">
        <v>6562</v>
      </c>
      <c r="Y2937" s="1" t="s">
        <v>950</v>
      </c>
      <c r="Z2937" s="1" t="s">
        <v>7062</v>
      </c>
      <c r="AG2937" s="1" t="s">
        <v>14122</v>
      </c>
    </row>
    <row r="2938" spans="1:73" ht="13.5" customHeight="1">
      <c r="A2938" s="7" t="str">
        <f>HYPERLINK("http://kyu.snu.ac.kr/sdhj/index.jsp?type=hj/GK14611_00IM0001_100a.jpg","1738_수남면_100a")</f>
        <v>1738_수남면_100a</v>
      </c>
      <c r="B2938" s="2">
        <v>1738</v>
      </c>
      <c r="C2938" s="2" t="s">
        <v>12782</v>
      </c>
      <c r="D2938" s="2" t="s">
        <v>12783</v>
      </c>
      <c r="E2938" s="2">
        <v>2937</v>
      </c>
      <c r="F2938" s="1">
        <v>10</v>
      </c>
      <c r="G2938" s="1" t="s">
        <v>4320</v>
      </c>
      <c r="H2938" s="1" t="s">
        <v>6269</v>
      </c>
      <c r="I2938" s="1">
        <v>11</v>
      </c>
      <c r="L2938" s="1">
        <v>5</v>
      </c>
      <c r="M2938" s="1" t="s">
        <v>12397</v>
      </c>
      <c r="N2938" s="1" t="s">
        <v>12398</v>
      </c>
      <c r="S2938" s="1" t="s">
        <v>761</v>
      </c>
      <c r="T2938" s="1" t="s">
        <v>6365</v>
      </c>
      <c r="U2938" s="1" t="s">
        <v>181</v>
      </c>
      <c r="V2938" s="1" t="s">
        <v>6448</v>
      </c>
      <c r="Y2938" s="1" t="s">
        <v>363</v>
      </c>
      <c r="Z2938" s="1" t="s">
        <v>6774</v>
      </c>
      <c r="AF2938" s="1" t="s">
        <v>11516</v>
      </c>
      <c r="AG2938" s="1" t="s">
        <v>14123</v>
      </c>
    </row>
    <row r="2939" spans="1:73" ht="13.5" customHeight="1">
      <c r="A2939" s="7" t="str">
        <f>HYPERLINK("http://kyu.snu.ac.kr/sdhj/index.jsp?type=hj/GK14611_00IM0001_100a.jpg","1738_수남면_100a")</f>
        <v>1738_수남면_100a</v>
      </c>
      <c r="B2939" s="2">
        <v>1738</v>
      </c>
      <c r="C2939" s="2" t="s">
        <v>12782</v>
      </c>
      <c r="D2939" s="2" t="s">
        <v>12783</v>
      </c>
      <c r="E2939" s="2">
        <v>2938</v>
      </c>
      <c r="F2939" s="1">
        <v>10</v>
      </c>
      <c r="G2939" s="1" t="s">
        <v>4320</v>
      </c>
      <c r="H2939" s="1" t="s">
        <v>6269</v>
      </c>
      <c r="I2939" s="1">
        <v>12</v>
      </c>
      <c r="L2939" s="1">
        <v>1</v>
      </c>
      <c r="M2939" s="1" t="s">
        <v>12399</v>
      </c>
      <c r="N2939" s="1" t="s">
        <v>11646</v>
      </c>
      <c r="T2939" s="1" t="s">
        <v>13499</v>
      </c>
      <c r="U2939" s="1" t="s">
        <v>159</v>
      </c>
      <c r="V2939" s="1" t="s">
        <v>6472</v>
      </c>
      <c r="W2939" s="1" t="s">
        <v>153</v>
      </c>
      <c r="X2939" s="1" t="s">
        <v>6765</v>
      </c>
      <c r="Y2939" s="1" t="s">
        <v>4788</v>
      </c>
      <c r="Z2939" s="1" t="s">
        <v>7271</v>
      </c>
      <c r="AC2939" s="1">
        <v>67</v>
      </c>
      <c r="AD2939" s="1" t="s">
        <v>392</v>
      </c>
      <c r="AE2939" s="1" t="s">
        <v>8532</v>
      </c>
      <c r="AJ2939" s="1" t="s">
        <v>17</v>
      </c>
      <c r="AK2939" s="1" t="s">
        <v>8760</v>
      </c>
      <c r="AL2939" s="1" t="s">
        <v>50</v>
      </c>
      <c r="AM2939" s="1" t="s">
        <v>11050</v>
      </c>
      <c r="AT2939" s="1" t="s">
        <v>81</v>
      </c>
      <c r="AU2939" s="1" t="s">
        <v>8866</v>
      </c>
      <c r="AV2939" s="1" t="s">
        <v>4647</v>
      </c>
      <c r="AW2939" s="1" t="s">
        <v>7537</v>
      </c>
      <c r="BG2939" s="1" t="s">
        <v>176</v>
      </c>
      <c r="BH2939" s="1" t="s">
        <v>9673</v>
      </c>
      <c r="BI2939" s="1" t="s">
        <v>177</v>
      </c>
      <c r="BJ2939" s="1" t="s">
        <v>9799</v>
      </c>
      <c r="BK2939" s="1" t="s">
        <v>4664</v>
      </c>
      <c r="BL2939" s="1" t="s">
        <v>10122</v>
      </c>
      <c r="BM2939" s="1" t="s">
        <v>4374</v>
      </c>
      <c r="BN2939" s="1" t="s">
        <v>10057</v>
      </c>
      <c r="BO2939" s="1" t="s">
        <v>81</v>
      </c>
      <c r="BP2939" s="1" t="s">
        <v>8866</v>
      </c>
      <c r="BQ2939" s="1" t="s">
        <v>4595</v>
      </c>
      <c r="BR2939" s="1" t="s">
        <v>10693</v>
      </c>
      <c r="BS2939" s="1" t="s">
        <v>372</v>
      </c>
      <c r="BT2939" s="1" t="s">
        <v>8664</v>
      </c>
      <c r="BU2939" s="1" t="s">
        <v>14124</v>
      </c>
    </row>
    <row r="2940" spans="1:73" ht="13.5" customHeight="1">
      <c r="A2940" s="7" t="str">
        <f>HYPERLINK("http://kyu.snu.ac.kr/sdhj/index.jsp?type=hj/GK14611_00IM0001_100a.jpg","1738_수남면_100a")</f>
        <v>1738_수남면_100a</v>
      </c>
      <c r="B2940" s="2">
        <v>1738</v>
      </c>
      <c r="C2940" s="2" t="s">
        <v>12956</v>
      </c>
      <c r="D2940" s="2" t="s">
        <v>12957</v>
      </c>
      <c r="E2940" s="2">
        <v>2939</v>
      </c>
      <c r="F2940" s="1">
        <v>10</v>
      </c>
      <c r="G2940" s="1" t="s">
        <v>4320</v>
      </c>
      <c r="H2940" s="1" t="s">
        <v>6269</v>
      </c>
      <c r="I2940" s="1">
        <v>12</v>
      </c>
      <c r="L2940" s="1">
        <v>1</v>
      </c>
      <c r="M2940" s="1" t="s">
        <v>12399</v>
      </c>
      <c r="N2940" s="1" t="s">
        <v>11646</v>
      </c>
      <c r="S2940" s="1" t="s">
        <v>51</v>
      </c>
      <c r="T2940" s="1" t="s">
        <v>6364</v>
      </c>
      <c r="W2940" s="1" t="s">
        <v>1066</v>
      </c>
      <c r="X2940" s="1" t="s">
        <v>6723</v>
      </c>
      <c r="Y2940" s="1" t="s">
        <v>170</v>
      </c>
      <c r="Z2940" s="1" t="s">
        <v>6819</v>
      </c>
      <c r="AC2940" s="1">
        <v>66</v>
      </c>
      <c r="AD2940" s="1" t="s">
        <v>130</v>
      </c>
      <c r="AE2940" s="1" t="s">
        <v>8580</v>
      </c>
      <c r="AJ2940" s="1" t="s">
        <v>173</v>
      </c>
      <c r="AK2940" s="1" t="s">
        <v>8258</v>
      </c>
      <c r="AL2940" s="1" t="s">
        <v>4789</v>
      </c>
      <c r="AM2940" s="1" t="s">
        <v>8788</v>
      </c>
      <c r="AT2940" s="1" t="s">
        <v>81</v>
      </c>
      <c r="AU2940" s="1" t="s">
        <v>8866</v>
      </c>
      <c r="AV2940" s="1" t="s">
        <v>4790</v>
      </c>
      <c r="AW2940" s="1" t="s">
        <v>9082</v>
      </c>
      <c r="BG2940" s="1" t="s">
        <v>81</v>
      </c>
      <c r="BH2940" s="1" t="s">
        <v>8866</v>
      </c>
      <c r="BI2940" s="1" t="s">
        <v>4791</v>
      </c>
      <c r="BJ2940" s="1" t="s">
        <v>9736</v>
      </c>
      <c r="BK2940" s="1" t="s">
        <v>4792</v>
      </c>
      <c r="BL2940" s="1" t="s">
        <v>14125</v>
      </c>
      <c r="BM2940" s="1" t="s">
        <v>4793</v>
      </c>
      <c r="BN2940" s="1" t="s">
        <v>10289</v>
      </c>
      <c r="BO2940" s="1" t="s">
        <v>81</v>
      </c>
      <c r="BP2940" s="1" t="s">
        <v>8866</v>
      </c>
      <c r="BQ2940" s="1" t="s">
        <v>4794</v>
      </c>
      <c r="BR2940" s="1" t="s">
        <v>10692</v>
      </c>
      <c r="BS2940" s="1" t="s">
        <v>146</v>
      </c>
      <c r="BT2940" s="1" t="s">
        <v>8757</v>
      </c>
    </row>
    <row r="2941" spans="1:73" ht="13.5" customHeight="1">
      <c r="A2941" s="7" t="str">
        <f>HYPERLINK("http://kyu.snu.ac.kr/sdhj/index.jsp?type=hj/GK14611_00IM0001_100a.jpg","1738_수남면_100a")</f>
        <v>1738_수남면_100a</v>
      </c>
      <c r="B2941" s="2">
        <v>1738</v>
      </c>
      <c r="C2941" s="2" t="s">
        <v>12707</v>
      </c>
      <c r="D2941" s="2" t="s">
        <v>12708</v>
      </c>
      <c r="E2941" s="2">
        <v>2940</v>
      </c>
      <c r="F2941" s="1">
        <v>10</v>
      </c>
      <c r="G2941" s="1" t="s">
        <v>4320</v>
      </c>
      <c r="H2941" s="1" t="s">
        <v>6269</v>
      </c>
      <c r="I2941" s="1">
        <v>12</v>
      </c>
      <c r="L2941" s="1">
        <v>1</v>
      </c>
      <c r="M2941" s="1" t="s">
        <v>12399</v>
      </c>
      <c r="N2941" s="1" t="s">
        <v>11646</v>
      </c>
      <c r="T2941" s="1" t="s">
        <v>13500</v>
      </c>
      <c r="U2941" s="1" t="s">
        <v>792</v>
      </c>
      <c r="V2941" s="1" t="s">
        <v>6474</v>
      </c>
      <c r="Y2941" s="1" t="s">
        <v>4795</v>
      </c>
      <c r="Z2941" s="1" t="s">
        <v>7270</v>
      </c>
      <c r="AC2941" s="1">
        <v>23</v>
      </c>
      <c r="AD2941" s="1" t="s">
        <v>284</v>
      </c>
      <c r="AE2941" s="1" t="s">
        <v>8572</v>
      </c>
    </row>
    <row r="2942" spans="1:73" ht="13.5" customHeight="1">
      <c r="A2942" s="7" t="str">
        <f>HYPERLINK("http://kyu.snu.ac.kr/sdhj/index.jsp?type=hj/GK14611_00IM0001_100a.jpg","1738_수남면_100a")</f>
        <v>1738_수남면_100a</v>
      </c>
      <c r="B2942" s="2">
        <v>1738</v>
      </c>
      <c r="C2942" s="2" t="s">
        <v>12928</v>
      </c>
      <c r="D2942" s="2" t="s">
        <v>12929</v>
      </c>
      <c r="E2942" s="2">
        <v>2941</v>
      </c>
      <c r="F2942" s="1">
        <v>10</v>
      </c>
      <c r="G2942" s="1" t="s">
        <v>4320</v>
      </c>
      <c r="H2942" s="1" t="s">
        <v>6269</v>
      </c>
      <c r="I2942" s="1">
        <v>12</v>
      </c>
      <c r="L2942" s="1">
        <v>1</v>
      </c>
      <c r="M2942" s="1" t="s">
        <v>12399</v>
      </c>
      <c r="N2942" s="1" t="s">
        <v>11646</v>
      </c>
      <c r="T2942" s="1" t="s">
        <v>13500</v>
      </c>
      <c r="U2942" s="1" t="s">
        <v>241</v>
      </c>
      <c r="V2942" s="1" t="s">
        <v>6447</v>
      </c>
      <c r="Y2942" s="1" t="s">
        <v>1310</v>
      </c>
      <c r="Z2942" s="1" t="s">
        <v>6986</v>
      </c>
      <c r="AC2942" s="1">
        <v>1</v>
      </c>
      <c r="AD2942" s="1" t="s">
        <v>108</v>
      </c>
      <c r="AE2942" s="1" t="s">
        <v>8540</v>
      </c>
      <c r="AF2942" s="1" t="s">
        <v>789</v>
      </c>
      <c r="AG2942" s="1" t="s">
        <v>8594</v>
      </c>
      <c r="BB2942" s="1" t="s">
        <v>239</v>
      </c>
      <c r="BC2942" s="1" t="s">
        <v>6489</v>
      </c>
      <c r="BF2942" s="1" t="s">
        <v>11491</v>
      </c>
    </row>
    <row r="2943" spans="1:73" ht="13.5" customHeight="1">
      <c r="A2943" s="7" t="str">
        <f>HYPERLINK("http://kyu.snu.ac.kr/sdhj/index.jsp?type=hj/GK14611_00IM0001_100a.jpg","1738_수남면_100a")</f>
        <v>1738_수남면_100a</v>
      </c>
      <c r="B2943" s="2">
        <v>1738</v>
      </c>
      <c r="C2943" s="2" t="s">
        <v>12735</v>
      </c>
      <c r="D2943" s="2" t="s">
        <v>12736</v>
      </c>
      <c r="E2943" s="2">
        <v>2942</v>
      </c>
      <c r="F2943" s="1">
        <v>10</v>
      </c>
      <c r="G2943" s="1" t="s">
        <v>4320</v>
      </c>
      <c r="H2943" s="1" t="s">
        <v>6269</v>
      </c>
      <c r="I2943" s="1">
        <v>12</v>
      </c>
      <c r="L2943" s="1">
        <v>1</v>
      </c>
      <c r="M2943" s="1" t="s">
        <v>12399</v>
      </c>
      <c r="N2943" s="1" t="s">
        <v>11646</v>
      </c>
      <c r="T2943" s="1" t="s">
        <v>13500</v>
      </c>
      <c r="U2943" s="1" t="s">
        <v>181</v>
      </c>
      <c r="V2943" s="1" t="s">
        <v>6448</v>
      </c>
      <c r="Y2943" s="1" t="s">
        <v>4268</v>
      </c>
      <c r="Z2943" s="1" t="s">
        <v>7269</v>
      </c>
      <c r="AC2943" s="1">
        <v>28</v>
      </c>
      <c r="AD2943" s="1" t="s">
        <v>96</v>
      </c>
      <c r="AE2943" s="1" t="s">
        <v>8581</v>
      </c>
      <c r="AF2943" s="1" t="s">
        <v>789</v>
      </c>
      <c r="AG2943" s="1" t="s">
        <v>8594</v>
      </c>
      <c r="AT2943" s="1" t="s">
        <v>241</v>
      </c>
      <c r="AU2943" s="1" t="s">
        <v>6447</v>
      </c>
      <c r="AV2943" s="1" t="s">
        <v>4796</v>
      </c>
      <c r="AW2943" s="1" t="s">
        <v>9081</v>
      </c>
      <c r="BB2943" s="1" t="s">
        <v>483</v>
      </c>
      <c r="BC2943" s="1" t="s">
        <v>8801</v>
      </c>
      <c r="BF2943" s="1" t="s">
        <v>11492</v>
      </c>
    </row>
    <row r="2944" spans="1:73" ht="13.5" customHeight="1">
      <c r="A2944" s="7" t="str">
        <f>HYPERLINK("http://kyu.snu.ac.kr/sdhj/index.jsp?type=hj/GK14611_00IM0001_100a.jpg","1738_수남면_100a")</f>
        <v>1738_수남면_100a</v>
      </c>
      <c r="B2944" s="2">
        <v>1738</v>
      </c>
      <c r="C2944" s="2" t="s">
        <v>12735</v>
      </c>
      <c r="D2944" s="2" t="s">
        <v>12736</v>
      </c>
      <c r="E2944" s="2">
        <v>2943</v>
      </c>
      <c r="F2944" s="1">
        <v>10</v>
      </c>
      <c r="G2944" s="1" t="s">
        <v>4320</v>
      </c>
      <c r="H2944" s="1" t="s">
        <v>6269</v>
      </c>
      <c r="I2944" s="1">
        <v>12</v>
      </c>
      <c r="L2944" s="1">
        <v>2</v>
      </c>
      <c r="M2944" s="1" t="s">
        <v>12400</v>
      </c>
      <c r="N2944" s="1" t="s">
        <v>12401</v>
      </c>
      <c r="O2944" s="1" t="s">
        <v>6</v>
      </c>
      <c r="P2944" s="1" t="s">
        <v>6347</v>
      </c>
      <c r="T2944" s="1" t="s">
        <v>14126</v>
      </c>
      <c r="U2944" s="1" t="s">
        <v>79</v>
      </c>
      <c r="V2944" s="1" t="s">
        <v>6493</v>
      </c>
      <c r="W2944" s="1" t="s">
        <v>38</v>
      </c>
      <c r="X2944" s="1" t="s">
        <v>6711</v>
      </c>
      <c r="Y2944" s="1" t="s">
        <v>4797</v>
      </c>
      <c r="Z2944" s="1" t="s">
        <v>7268</v>
      </c>
      <c r="AC2944" s="1">
        <v>26</v>
      </c>
      <c r="AD2944" s="1" t="s">
        <v>341</v>
      </c>
      <c r="AE2944" s="1" t="s">
        <v>8548</v>
      </c>
      <c r="AJ2944" s="1" t="s">
        <v>17</v>
      </c>
      <c r="AK2944" s="1" t="s">
        <v>8760</v>
      </c>
      <c r="AL2944" s="1" t="s">
        <v>41</v>
      </c>
      <c r="AM2944" s="1" t="s">
        <v>8676</v>
      </c>
      <c r="AT2944" s="1" t="s">
        <v>124</v>
      </c>
      <c r="AU2944" s="1" t="s">
        <v>6616</v>
      </c>
      <c r="AV2944" s="1" t="s">
        <v>4798</v>
      </c>
      <c r="AW2944" s="1" t="s">
        <v>9080</v>
      </c>
      <c r="BG2944" s="1" t="s">
        <v>81</v>
      </c>
      <c r="BH2944" s="1" t="s">
        <v>8866</v>
      </c>
      <c r="BI2944" s="1" t="s">
        <v>4799</v>
      </c>
      <c r="BJ2944" s="1" t="s">
        <v>9829</v>
      </c>
      <c r="BK2944" s="1" t="s">
        <v>81</v>
      </c>
      <c r="BL2944" s="1" t="s">
        <v>8866</v>
      </c>
      <c r="BM2944" s="1" t="s">
        <v>4800</v>
      </c>
      <c r="BN2944" s="1" t="s">
        <v>10288</v>
      </c>
      <c r="BO2944" s="1" t="s">
        <v>81</v>
      </c>
      <c r="BP2944" s="1" t="s">
        <v>8866</v>
      </c>
      <c r="BQ2944" s="1" t="s">
        <v>4801</v>
      </c>
      <c r="BR2944" s="1" t="s">
        <v>11232</v>
      </c>
      <c r="BS2944" s="1" t="s">
        <v>50</v>
      </c>
      <c r="BT2944" s="1" t="s">
        <v>11050</v>
      </c>
    </row>
    <row r="2945" spans="1:72" ht="13.5" customHeight="1">
      <c r="A2945" s="7" t="str">
        <f>HYPERLINK("http://kyu.snu.ac.kr/sdhj/index.jsp?type=hj/GK14611_00IM0001_100a.jpg","1738_수남면_100a")</f>
        <v>1738_수남면_100a</v>
      </c>
      <c r="B2945" s="2">
        <v>1738</v>
      </c>
      <c r="C2945" s="2" t="s">
        <v>13071</v>
      </c>
      <c r="D2945" s="2" t="s">
        <v>13072</v>
      </c>
      <c r="E2945" s="2">
        <v>2944</v>
      </c>
      <c r="F2945" s="1">
        <v>10</v>
      </c>
      <c r="G2945" s="1" t="s">
        <v>4320</v>
      </c>
      <c r="H2945" s="1" t="s">
        <v>6269</v>
      </c>
      <c r="I2945" s="1">
        <v>12</v>
      </c>
      <c r="L2945" s="1">
        <v>2</v>
      </c>
      <c r="M2945" s="1" t="s">
        <v>12400</v>
      </c>
      <c r="N2945" s="1" t="s">
        <v>12401</v>
      </c>
      <c r="S2945" s="1" t="s">
        <v>51</v>
      </c>
      <c r="T2945" s="1" t="s">
        <v>6364</v>
      </c>
      <c r="W2945" s="1" t="s">
        <v>438</v>
      </c>
      <c r="X2945" s="1" t="s">
        <v>6710</v>
      </c>
      <c r="Y2945" s="1" t="s">
        <v>53</v>
      </c>
      <c r="Z2945" s="1" t="s">
        <v>6773</v>
      </c>
      <c r="AC2945" s="1">
        <v>29</v>
      </c>
      <c r="AD2945" s="1" t="s">
        <v>433</v>
      </c>
      <c r="AE2945" s="1" t="s">
        <v>8537</v>
      </c>
      <c r="AJ2945" s="1" t="s">
        <v>17</v>
      </c>
      <c r="AK2945" s="1" t="s">
        <v>8760</v>
      </c>
      <c r="AL2945" s="1" t="s">
        <v>69</v>
      </c>
      <c r="AM2945" s="1" t="s">
        <v>8787</v>
      </c>
      <c r="AT2945" s="1" t="s">
        <v>79</v>
      </c>
      <c r="AU2945" s="1" t="s">
        <v>6493</v>
      </c>
      <c r="AV2945" s="1" t="s">
        <v>434</v>
      </c>
      <c r="AW2945" s="1" t="s">
        <v>9079</v>
      </c>
      <c r="BG2945" s="1" t="s">
        <v>81</v>
      </c>
      <c r="BH2945" s="1" t="s">
        <v>8866</v>
      </c>
      <c r="BI2945" s="1" t="s">
        <v>4802</v>
      </c>
      <c r="BJ2945" s="1" t="s">
        <v>9048</v>
      </c>
      <c r="BK2945" s="1" t="s">
        <v>81</v>
      </c>
      <c r="BL2945" s="1" t="s">
        <v>8866</v>
      </c>
      <c r="BM2945" s="1" t="s">
        <v>4803</v>
      </c>
      <c r="BN2945" s="1" t="s">
        <v>10287</v>
      </c>
      <c r="BO2945" s="1" t="s">
        <v>81</v>
      </c>
      <c r="BP2945" s="1" t="s">
        <v>8866</v>
      </c>
      <c r="BQ2945" s="1" t="s">
        <v>975</v>
      </c>
      <c r="BR2945" s="1" t="s">
        <v>10691</v>
      </c>
      <c r="BS2945" s="1" t="s">
        <v>976</v>
      </c>
      <c r="BT2945" s="1" t="s">
        <v>8786</v>
      </c>
    </row>
    <row r="2946" spans="1:72" ht="13.5" customHeight="1">
      <c r="A2946" s="7" t="str">
        <f>HYPERLINK("http://kyu.snu.ac.kr/sdhj/index.jsp?type=hj/GK14611_00IM0001_100b.jpg","1738_수남면_100b")</f>
        <v>1738_수남면_100b</v>
      </c>
      <c r="B2946" s="2">
        <v>1738</v>
      </c>
      <c r="C2946" s="2" t="s">
        <v>13003</v>
      </c>
      <c r="D2946" s="2" t="s">
        <v>13004</v>
      </c>
      <c r="E2946" s="2">
        <v>2945</v>
      </c>
      <c r="F2946" s="1">
        <v>10</v>
      </c>
      <c r="G2946" s="1" t="s">
        <v>4320</v>
      </c>
      <c r="H2946" s="1" t="s">
        <v>6269</v>
      </c>
      <c r="I2946" s="1">
        <v>12</v>
      </c>
      <c r="L2946" s="1">
        <v>2</v>
      </c>
      <c r="M2946" s="1" t="s">
        <v>12400</v>
      </c>
      <c r="N2946" s="1" t="s">
        <v>12401</v>
      </c>
      <c r="S2946" s="1" t="s">
        <v>83</v>
      </c>
      <c r="T2946" s="1" t="s">
        <v>6369</v>
      </c>
      <c r="AC2946" s="1">
        <v>4</v>
      </c>
      <c r="AD2946" s="1" t="s">
        <v>89</v>
      </c>
      <c r="AE2946" s="1" t="s">
        <v>8545</v>
      </c>
    </row>
    <row r="2947" spans="1:72" ht="13.5" customHeight="1">
      <c r="A2947" s="7" t="str">
        <f>HYPERLINK("http://kyu.snu.ac.kr/sdhj/index.jsp?type=hj/GK14611_00IM0001_100b.jpg","1738_수남면_100b")</f>
        <v>1738_수남면_100b</v>
      </c>
      <c r="B2947" s="2">
        <v>1738</v>
      </c>
      <c r="C2947" s="2" t="s">
        <v>12890</v>
      </c>
      <c r="D2947" s="2" t="s">
        <v>12891</v>
      </c>
      <c r="E2947" s="2">
        <v>2946</v>
      </c>
      <c r="F2947" s="1">
        <v>10</v>
      </c>
      <c r="G2947" s="1" t="s">
        <v>4320</v>
      </c>
      <c r="H2947" s="1" t="s">
        <v>6269</v>
      </c>
      <c r="I2947" s="1">
        <v>12</v>
      </c>
      <c r="L2947" s="1">
        <v>2</v>
      </c>
      <c r="M2947" s="1" t="s">
        <v>12400</v>
      </c>
      <c r="N2947" s="1" t="s">
        <v>12401</v>
      </c>
      <c r="T2947" s="1" t="s">
        <v>14127</v>
      </c>
      <c r="U2947" s="1" t="s">
        <v>181</v>
      </c>
      <c r="V2947" s="1" t="s">
        <v>6448</v>
      </c>
      <c r="Y2947" s="1" t="s">
        <v>14128</v>
      </c>
      <c r="Z2947" s="1" t="s">
        <v>7258</v>
      </c>
      <c r="AC2947" s="1">
        <v>19</v>
      </c>
      <c r="AD2947" s="1" t="s">
        <v>275</v>
      </c>
      <c r="AE2947" s="1" t="s">
        <v>8558</v>
      </c>
      <c r="BB2947" s="1" t="s">
        <v>181</v>
      </c>
      <c r="BC2947" s="1" t="s">
        <v>6448</v>
      </c>
      <c r="BD2947" s="1" t="s">
        <v>791</v>
      </c>
      <c r="BE2947" s="1" t="s">
        <v>11584</v>
      </c>
      <c r="BF2947" s="1" t="s">
        <v>11491</v>
      </c>
    </row>
    <row r="2948" spans="1:72" ht="13.5" customHeight="1">
      <c r="A2948" s="7" t="str">
        <f>HYPERLINK("http://kyu.snu.ac.kr/sdhj/index.jsp?type=hj/GK14611_00IM0001_100b.jpg","1738_수남면_100b")</f>
        <v>1738_수남면_100b</v>
      </c>
      <c r="B2948" s="2">
        <v>1738</v>
      </c>
      <c r="C2948" s="2" t="s">
        <v>12735</v>
      </c>
      <c r="D2948" s="2" t="s">
        <v>12736</v>
      </c>
      <c r="E2948" s="2">
        <v>2947</v>
      </c>
      <c r="F2948" s="1">
        <v>10</v>
      </c>
      <c r="G2948" s="1" t="s">
        <v>4320</v>
      </c>
      <c r="H2948" s="1" t="s">
        <v>6269</v>
      </c>
      <c r="I2948" s="1">
        <v>12</v>
      </c>
      <c r="L2948" s="1">
        <v>3</v>
      </c>
      <c r="M2948" s="1" t="s">
        <v>12402</v>
      </c>
      <c r="N2948" s="1" t="s">
        <v>12403</v>
      </c>
      <c r="T2948" s="1" t="s">
        <v>13396</v>
      </c>
      <c r="U2948" s="1" t="s">
        <v>159</v>
      </c>
      <c r="V2948" s="1" t="s">
        <v>6472</v>
      </c>
      <c r="W2948" s="1" t="s">
        <v>153</v>
      </c>
      <c r="X2948" s="1" t="s">
        <v>6765</v>
      </c>
      <c r="Y2948" s="1" t="s">
        <v>4804</v>
      </c>
      <c r="Z2948" s="1" t="s">
        <v>7267</v>
      </c>
      <c r="AC2948" s="1">
        <v>53</v>
      </c>
      <c r="AD2948" s="1" t="s">
        <v>423</v>
      </c>
      <c r="AE2948" s="1" t="s">
        <v>6457</v>
      </c>
      <c r="AJ2948" s="1" t="s">
        <v>17</v>
      </c>
      <c r="AK2948" s="1" t="s">
        <v>8760</v>
      </c>
      <c r="AL2948" s="1" t="s">
        <v>50</v>
      </c>
      <c r="AM2948" s="1" t="s">
        <v>11050</v>
      </c>
      <c r="AT2948" s="1" t="s">
        <v>159</v>
      </c>
      <c r="AU2948" s="1" t="s">
        <v>6472</v>
      </c>
      <c r="AV2948" s="1" t="s">
        <v>174</v>
      </c>
      <c r="AW2948" s="1" t="s">
        <v>7331</v>
      </c>
      <c r="BG2948" s="1" t="s">
        <v>81</v>
      </c>
      <c r="BH2948" s="1" t="s">
        <v>8866</v>
      </c>
      <c r="BI2948" s="1" t="s">
        <v>4780</v>
      </c>
      <c r="BJ2948" s="1" t="s">
        <v>9103</v>
      </c>
      <c r="BK2948" s="1" t="s">
        <v>176</v>
      </c>
      <c r="BL2948" s="1" t="s">
        <v>9673</v>
      </c>
      <c r="BM2948" s="1" t="s">
        <v>177</v>
      </c>
      <c r="BN2948" s="1" t="s">
        <v>9799</v>
      </c>
      <c r="BO2948" s="1" t="s">
        <v>4805</v>
      </c>
      <c r="BP2948" s="1" t="s">
        <v>10524</v>
      </c>
      <c r="BQ2948" s="1" t="s">
        <v>4806</v>
      </c>
      <c r="BR2948" s="1" t="s">
        <v>11143</v>
      </c>
      <c r="BS2948" s="1" t="s">
        <v>126</v>
      </c>
      <c r="BT2948" s="1" t="s">
        <v>8691</v>
      </c>
    </row>
    <row r="2949" spans="1:72" ht="13.5" customHeight="1">
      <c r="A2949" s="7" t="str">
        <f>HYPERLINK("http://kyu.snu.ac.kr/sdhj/index.jsp?type=hj/GK14611_00IM0001_100b.jpg","1738_수남면_100b")</f>
        <v>1738_수남면_100b</v>
      </c>
      <c r="B2949" s="2">
        <v>1738</v>
      </c>
      <c r="C2949" s="2" t="s">
        <v>12729</v>
      </c>
      <c r="D2949" s="2" t="s">
        <v>12730</v>
      </c>
      <c r="E2949" s="2">
        <v>2948</v>
      </c>
      <c r="F2949" s="1">
        <v>10</v>
      </c>
      <c r="G2949" s="1" t="s">
        <v>4320</v>
      </c>
      <c r="H2949" s="1" t="s">
        <v>6269</v>
      </c>
      <c r="I2949" s="1">
        <v>12</v>
      </c>
      <c r="L2949" s="1">
        <v>3</v>
      </c>
      <c r="M2949" s="1" t="s">
        <v>12402</v>
      </c>
      <c r="N2949" s="1" t="s">
        <v>12403</v>
      </c>
      <c r="S2949" s="1" t="s">
        <v>51</v>
      </c>
      <c r="T2949" s="1" t="s">
        <v>6364</v>
      </c>
      <c r="W2949" s="1" t="s">
        <v>38</v>
      </c>
      <c r="X2949" s="1" t="s">
        <v>6711</v>
      </c>
      <c r="Y2949" s="1" t="s">
        <v>170</v>
      </c>
      <c r="Z2949" s="1" t="s">
        <v>6819</v>
      </c>
      <c r="AC2949" s="1">
        <v>51</v>
      </c>
      <c r="AD2949" s="1" t="s">
        <v>77</v>
      </c>
      <c r="AE2949" s="1" t="s">
        <v>8410</v>
      </c>
      <c r="AJ2949" s="1" t="s">
        <v>173</v>
      </c>
      <c r="AK2949" s="1" t="s">
        <v>8258</v>
      </c>
      <c r="AL2949" s="1" t="s">
        <v>41</v>
      </c>
      <c r="AM2949" s="1" t="s">
        <v>8676</v>
      </c>
      <c r="AT2949" s="1" t="s">
        <v>81</v>
      </c>
      <c r="AU2949" s="1" t="s">
        <v>8866</v>
      </c>
      <c r="AV2949" s="1" t="s">
        <v>4807</v>
      </c>
      <c r="AW2949" s="1" t="s">
        <v>9078</v>
      </c>
      <c r="BG2949" s="1" t="s">
        <v>81</v>
      </c>
      <c r="BH2949" s="1" t="s">
        <v>8866</v>
      </c>
      <c r="BI2949" s="1" t="s">
        <v>4642</v>
      </c>
      <c r="BJ2949" s="1" t="s">
        <v>9105</v>
      </c>
      <c r="BK2949" s="1" t="s">
        <v>81</v>
      </c>
      <c r="BL2949" s="1" t="s">
        <v>8866</v>
      </c>
      <c r="BM2949" s="1" t="s">
        <v>4808</v>
      </c>
      <c r="BN2949" s="1" t="s">
        <v>7138</v>
      </c>
      <c r="BO2949" s="1" t="s">
        <v>81</v>
      </c>
      <c r="BP2949" s="1" t="s">
        <v>8866</v>
      </c>
      <c r="BQ2949" s="1" t="s">
        <v>4809</v>
      </c>
      <c r="BR2949" s="1" t="s">
        <v>14129</v>
      </c>
      <c r="BS2949" s="1" t="s">
        <v>161</v>
      </c>
      <c r="BT2949" s="1" t="s">
        <v>8764</v>
      </c>
    </row>
    <row r="2950" spans="1:72" ht="13.5" customHeight="1">
      <c r="A2950" s="7" t="str">
        <f>HYPERLINK("http://kyu.snu.ac.kr/sdhj/index.jsp?type=hj/GK14611_00IM0001_100b.jpg","1738_수남면_100b")</f>
        <v>1738_수남면_100b</v>
      </c>
      <c r="B2950" s="2">
        <v>1738</v>
      </c>
      <c r="C2950" s="2" t="s">
        <v>12782</v>
      </c>
      <c r="D2950" s="2" t="s">
        <v>12783</v>
      </c>
      <c r="E2950" s="2">
        <v>2949</v>
      </c>
      <c r="F2950" s="1">
        <v>10</v>
      </c>
      <c r="G2950" s="1" t="s">
        <v>4320</v>
      </c>
      <c r="H2950" s="1" t="s">
        <v>6269</v>
      </c>
      <c r="I2950" s="1">
        <v>12</v>
      </c>
      <c r="L2950" s="1">
        <v>3</v>
      </c>
      <c r="M2950" s="1" t="s">
        <v>12402</v>
      </c>
      <c r="N2950" s="1" t="s">
        <v>12403</v>
      </c>
      <c r="S2950" s="1" t="s">
        <v>60</v>
      </c>
      <c r="T2950" s="1" t="s">
        <v>6373</v>
      </c>
      <c r="AC2950" s="1">
        <v>17</v>
      </c>
      <c r="AD2950" s="1" t="s">
        <v>88</v>
      </c>
      <c r="AE2950" s="1" t="s">
        <v>8561</v>
      </c>
    </row>
    <row r="2951" spans="1:72" ht="13.5" customHeight="1">
      <c r="A2951" s="7" t="str">
        <f>HYPERLINK("http://kyu.snu.ac.kr/sdhj/index.jsp?type=hj/GK14611_00IM0001_100b.jpg","1738_수남면_100b")</f>
        <v>1738_수남면_100b</v>
      </c>
      <c r="B2951" s="2">
        <v>1738</v>
      </c>
      <c r="C2951" s="2" t="s">
        <v>12782</v>
      </c>
      <c r="D2951" s="2" t="s">
        <v>12783</v>
      </c>
      <c r="E2951" s="2">
        <v>2950</v>
      </c>
      <c r="F2951" s="1">
        <v>10</v>
      </c>
      <c r="G2951" s="1" t="s">
        <v>4320</v>
      </c>
      <c r="H2951" s="1" t="s">
        <v>6269</v>
      </c>
      <c r="I2951" s="1">
        <v>12</v>
      </c>
      <c r="L2951" s="1">
        <v>3</v>
      </c>
      <c r="M2951" s="1" t="s">
        <v>12402</v>
      </c>
      <c r="N2951" s="1" t="s">
        <v>12403</v>
      </c>
      <c r="S2951" s="1" t="s">
        <v>62</v>
      </c>
      <c r="T2951" s="1" t="s">
        <v>6363</v>
      </c>
      <c r="AC2951" s="1">
        <v>13</v>
      </c>
      <c r="AD2951" s="1" t="s">
        <v>199</v>
      </c>
      <c r="AE2951" s="1" t="s">
        <v>8564</v>
      </c>
    </row>
    <row r="2952" spans="1:72" ht="13.5" customHeight="1">
      <c r="A2952" s="7" t="str">
        <f>HYPERLINK("http://kyu.snu.ac.kr/sdhj/index.jsp?type=hj/GK14611_00IM0001_100b.jpg","1738_수남면_100b")</f>
        <v>1738_수남면_100b</v>
      </c>
      <c r="B2952" s="2">
        <v>1738</v>
      </c>
      <c r="C2952" s="2" t="s">
        <v>12782</v>
      </c>
      <c r="D2952" s="2" t="s">
        <v>12783</v>
      </c>
      <c r="E2952" s="2">
        <v>2951</v>
      </c>
      <c r="F2952" s="1">
        <v>10</v>
      </c>
      <c r="G2952" s="1" t="s">
        <v>4320</v>
      </c>
      <c r="H2952" s="1" t="s">
        <v>6269</v>
      </c>
      <c r="I2952" s="1">
        <v>12</v>
      </c>
      <c r="L2952" s="1">
        <v>3</v>
      </c>
      <c r="M2952" s="1" t="s">
        <v>12402</v>
      </c>
      <c r="N2952" s="1" t="s">
        <v>12403</v>
      </c>
      <c r="S2952" s="1" t="s">
        <v>131</v>
      </c>
      <c r="T2952" s="1" t="s">
        <v>6366</v>
      </c>
      <c r="Y2952" s="1" t="s">
        <v>2412</v>
      </c>
      <c r="Z2952" s="1" t="s">
        <v>7266</v>
      </c>
      <c r="AF2952" s="1" t="s">
        <v>128</v>
      </c>
      <c r="AG2952" s="1" t="s">
        <v>6421</v>
      </c>
    </row>
    <row r="2953" spans="1:72" ht="13.5" customHeight="1">
      <c r="A2953" s="7" t="str">
        <f>HYPERLINK("http://kyu.snu.ac.kr/sdhj/index.jsp?type=hj/GK14611_00IM0001_100b.jpg","1738_수남면_100b")</f>
        <v>1738_수남면_100b</v>
      </c>
      <c r="B2953" s="2">
        <v>1738</v>
      </c>
      <c r="C2953" s="2" t="s">
        <v>12782</v>
      </c>
      <c r="D2953" s="2" t="s">
        <v>12783</v>
      </c>
      <c r="E2953" s="2">
        <v>2952</v>
      </c>
      <c r="F2953" s="1">
        <v>10</v>
      </c>
      <c r="G2953" s="1" t="s">
        <v>4320</v>
      </c>
      <c r="H2953" s="1" t="s">
        <v>6269</v>
      </c>
      <c r="I2953" s="1">
        <v>12</v>
      </c>
      <c r="L2953" s="1">
        <v>3</v>
      </c>
      <c r="M2953" s="1" t="s">
        <v>12402</v>
      </c>
      <c r="N2953" s="1" t="s">
        <v>12403</v>
      </c>
      <c r="T2953" s="1" t="s">
        <v>13397</v>
      </c>
      <c r="U2953" s="1" t="s">
        <v>3388</v>
      </c>
      <c r="V2953" s="1" t="s">
        <v>6571</v>
      </c>
      <c r="Y2953" s="1" t="s">
        <v>563</v>
      </c>
      <c r="Z2953" s="1" t="s">
        <v>7265</v>
      </c>
      <c r="AC2953" s="1">
        <v>31</v>
      </c>
      <c r="AD2953" s="1" t="s">
        <v>86</v>
      </c>
      <c r="AE2953" s="1" t="s">
        <v>8550</v>
      </c>
    </row>
    <row r="2954" spans="1:72" ht="13.5" customHeight="1">
      <c r="A2954" s="7" t="str">
        <f>HYPERLINK("http://kyu.snu.ac.kr/sdhj/index.jsp?type=hj/GK14611_00IM0001_100b.jpg","1738_수남면_100b")</f>
        <v>1738_수남면_100b</v>
      </c>
      <c r="B2954" s="2">
        <v>1738</v>
      </c>
      <c r="C2954" s="2" t="s">
        <v>12782</v>
      </c>
      <c r="D2954" s="2" t="s">
        <v>12783</v>
      </c>
      <c r="E2954" s="2">
        <v>2953</v>
      </c>
      <c r="F2954" s="1">
        <v>10</v>
      </c>
      <c r="G2954" s="1" t="s">
        <v>4320</v>
      </c>
      <c r="H2954" s="1" t="s">
        <v>6269</v>
      </c>
      <c r="I2954" s="1">
        <v>12</v>
      </c>
      <c r="L2954" s="1">
        <v>3</v>
      </c>
      <c r="M2954" s="1" t="s">
        <v>12402</v>
      </c>
      <c r="N2954" s="1" t="s">
        <v>12403</v>
      </c>
      <c r="T2954" s="1" t="s">
        <v>13397</v>
      </c>
      <c r="U2954" s="1" t="s">
        <v>241</v>
      </c>
      <c r="V2954" s="1" t="s">
        <v>6447</v>
      </c>
      <c r="Y2954" s="1" t="s">
        <v>4707</v>
      </c>
      <c r="Z2954" s="1" t="s">
        <v>7264</v>
      </c>
      <c r="AC2954" s="1">
        <v>10</v>
      </c>
      <c r="AD2954" s="1" t="s">
        <v>127</v>
      </c>
      <c r="AE2954" s="1" t="s">
        <v>8557</v>
      </c>
      <c r="BB2954" s="1" t="s">
        <v>181</v>
      </c>
      <c r="BC2954" s="1" t="s">
        <v>6448</v>
      </c>
      <c r="BD2954" s="1" t="s">
        <v>4810</v>
      </c>
      <c r="BE2954" s="1" t="s">
        <v>9565</v>
      </c>
      <c r="BF2954" s="1" t="s">
        <v>11491</v>
      </c>
    </row>
    <row r="2955" spans="1:72" ht="13.5" customHeight="1">
      <c r="A2955" s="7" t="str">
        <f>HYPERLINK("http://kyu.snu.ac.kr/sdhj/index.jsp?type=hj/GK14611_00IM0001_100b.jpg","1738_수남면_100b")</f>
        <v>1738_수남면_100b</v>
      </c>
      <c r="B2955" s="2">
        <v>1738</v>
      </c>
      <c r="C2955" s="2" t="s">
        <v>12735</v>
      </c>
      <c r="D2955" s="2" t="s">
        <v>12736</v>
      </c>
      <c r="E2955" s="2">
        <v>2954</v>
      </c>
      <c r="F2955" s="1">
        <v>10</v>
      </c>
      <c r="G2955" s="1" t="s">
        <v>4320</v>
      </c>
      <c r="H2955" s="1" t="s">
        <v>6269</v>
      </c>
      <c r="I2955" s="1">
        <v>12</v>
      </c>
      <c r="L2955" s="1">
        <v>4</v>
      </c>
      <c r="M2955" s="1" t="s">
        <v>12404</v>
      </c>
      <c r="N2955" s="1" t="s">
        <v>12405</v>
      </c>
      <c r="T2955" s="1" t="s">
        <v>13396</v>
      </c>
      <c r="U2955" s="1" t="s">
        <v>159</v>
      </c>
      <c r="V2955" s="1" t="s">
        <v>6472</v>
      </c>
      <c r="W2955" s="1" t="s">
        <v>153</v>
      </c>
      <c r="X2955" s="1" t="s">
        <v>6765</v>
      </c>
      <c r="Y2955" s="1" t="s">
        <v>4811</v>
      </c>
      <c r="Z2955" s="1" t="s">
        <v>7263</v>
      </c>
      <c r="AC2955" s="1">
        <v>34</v>
      </c>
      <c r="AD2955" s="1" t="s">
        <v>446</v>
      </c>
      <c r="AE2955" s="1" t="s">
        <v>8579</v>
      </c>
      <c r="AJ2955" s="1" t="s">
        <v>17</v>
      </c>
      <c r="AK2955" s="1" t="s">
        <v>8760</v>
      </c>
      <c r="AL2955" s="1" t="s">
        <v>50</v>
      </c>
      <c r="AM2955" s="1" t="s">
        <v>11050</v>
      </c>
      <c r="AT2955" s="1" t="s">
        <v>81</v>
      </c>
      <c r="AU2955" s="1" t="s">
        <v>8866</v>
      </c>
      <c r="AV2955" s="1" t="s">
        <v>4812</v>
      </c>
      <c r="AW2955" s="1" t="s">
        <v>9077</v>
      </c>
      <c r="BG2955" s="1" t="s">
        <v>81</v>
      </c>
      <c r="BH2955" s="1" t="s">
        <v>8866</v>
      </c>
      <c r="BI2955" s="1" t="s">
        <v>4773</v>
      </c>
      <c r="BJ2955" s="1" t="s">
        <v>9524</v>
      </c>
      <c r="BK2955" s="1" t="s">
        <v>81</v>
      </c>
      <c r="BL2955" s="1" t="s">
        <v>8866</v>
      </c>
      <c r="BM2955" s="1" t="s">
        <v>3807</v>
      </c>
      <c r="BN2955" s="1" t="s">
        <v>8577</v>
      </c>
      <c r="BO2955" s="1" t="s">
        <v>81</v>
      </c>
      <c r="BP2955" s="1" t="s">
        <v>8866</v>
      </c>
      <c r="BQ2955" s="1" t="s">
        <v>4813</v>
      </c>
      <c r="BR2955" s="1" t="s">
        <v>10690</v>
      </c>
      <c r="BS2955" s="1" t="s">
        <v>372</v>
      </c>
      <c r="BT2955" s="1" t="s">
        <v>8664</v>
      </c>
    </row>
    <row r="2956" spans="1:72" ht="13.5" customHeight="1">
      <c r="A2956" s="7" t="str">
        <f>HYPERLINK("http://kyu.snu.ac.kr/sdhj/index.jsp?type=hj/GK14611_00IM0001_100b.jpg","1738_수남면_100b")</f>
        <v>1738_수남면_100b</v>
      </c>
      <c r="B2956" s="2">
        <v>1738</v>
      </c>
      <c r="C2956" s="2" t="s">
        <v>14130</v>
      </c>
      <c r="D2956" s="2" t="s">
        <v>14131</v>
      </c>
      <c r="E2956" s="2">
        <v>2955</v>
      </c>
      <c r="F2956" s="1">
        <v>10</v>
      </c>
      <c r="G2956" s="1" t="s">
        <v>4320</v>
      </c>
      <c r="H2956" s="1" t="s">
        <v>6269</v>
      </c>
      <c r="I2956" s="1">
        <v>12</v>
      </c>
      <c r="L2956" s="1">
        <v>4</v>
      </c>
      <c r="M2956" s="1" t="s">
        <v>12404</v>
      </c>
      <c r="N2956" s="1" t="s">
        <v>12405</v>
      </c>
      <c r="S2956" s="1" t="s">
        <v>51</v>
      </c>
      <c r="T2956" s="1" t="s">
        <v>6364</v>
      </c>
      <c r="W2956" s="1" t="s">
        <v>66</v>
      </c>
      <c r="X2956" s="1" t="s">
        <v>11719</v>
      </c>
      <c r="Y2956" s="1" t="s">
        <v>170</v>
      </c>
      <c r="Z2956" s="1" t="s">
        <v>6819</v>
      </c>
      <c r="AC2956" s="1">
        <v>34</v>
      </c>
      <c r="AD2956" s="1" t="s">
        <v>446</v>
      </c>
      <c r="AE2956" s="1" t="s">
        <v>8579</v>
      </c>
      <c r="AJ2956" s="1" t="s">
        <v>173</v>
      </c>
      <c r="AK2956" s="1" t="s">
        <v>8258</v>
      </c>
      <c r="AL2956" s="1" t="s">
        <v>97</v>
      </c>
      <c r="AM2956" s="1" t="s">
        <v>8768</v>
      </c>
      <c r="AT2956" s="1" t="s">
        <v>81</v>
      </c>
      <c r="AU2956" s="1" t="s">
        <v>8866</v>
      </c>
      <c r="AV2956" s="1" t="s">
        <v>2725</v>
      </c>
      <c r="AW2956" s="1" t="s">
        <v>7670</v>
      </c>
      <c r="BG2956" s="1" t="s">
        <v>81</v>
      </c>
      <c r="BH2956" s="1" t="s">
        <v>8866</v>
      </c>
      <c r="BI2956" s="1" t="s">
        <v>4814</v>
      </c>
      <c r="BJ2956" s="1" t="s">
        <v>8918</v>
      </c>
      <c r="BK2956" s="1" t="s">
        <v>81</v>
      </c>
      <c r="BL2956" s="1" t="s">
        <v>8866</v>
      </c>
      <c r="BM2956" s="1" t="s">
        <v>2948</v>
      </c>
      <c r="BN2956" s="1" t="s">
        <v>7819</v>
      </c>
      <c r="BO2956" s="1" t="s">
        <v>780</v>
      </c>
      <c r="BP2956" s="1" t="s">
        <v>6538</v>
      </c>
      <c r="BQ2956" s="1" t="s">
        <v>4815</v>
      </c>
      <c r="BR2956" s="1" t="s">
        <v>10689</v>
      </c>
      <c r="BS2956" s="1" t="s">
        <v>372</v>
      </c>
      <c r="BT2956" s="1" t="s">
        <v>8664</v>
      </c>
    </row>
    <row r="2957" spans="1:72" ht="13.5" customHeight="1">
      <c r="A2957" s="7" t="str">
        <f>HYPERLINK("http://kyu.snu.ac.kr/sdhj/index.jsp?type=hj/GK14611_00IM0001_100b.jpg","1738_수남면_100b")</f>
        <v>1738_수남면_100b</v>
      </c>
      <c r="B2957" s="2">
        <v>1738</v>
      </c>
      <c r="C2957" s="2" t="s">
        <v>13108</v>
      </c>
      <c r="D2957" s="2" t="s">
        <v>13109</v>
      </c>
      <c r="E2957" s="2">
        <v>2956</v>
      </c>
      <c r="F2957" s="1">
        <v>10</v>
      </c>
      <c r="G2957" s="1" t="s">
        <v>4320</v>
      </c>
      <c r="H2957" s="1" t="s">
        <v>6269</v>
      </c>
      <c r="I2957" s="1">
        <v>12</v>
      </c>
      <c r="L2957" s="1">
        <v>4</v>
      </c>
      <c r="M2957" s="1" t="s">
        <v>12404</v>
      </c>
      <c r="N2957" s="1" t="s">
        <v>12405</v>
      </c>
      <c r="S2957" s="1" t="s">
        <v>60</v>
      </c>
      <c r="T2957" s="1" t="s">
        <v>6373</v>
      </c>
      <c r="AC2957" s="1">
        <v>17</v>
      </c>
      <c r="AD2957" s="1" t="s">
        <v>88</v>
      </c>
      <c r="AE2957" s="1" t="s">
        <v>8561</v>
      </c>
    </row>
    <row r="2958" spans="1:72" ht="13.5" customHeight="1">
      <c r="A2958" s="7" t="str">
        <f>HYPERLINK("http://kyu.snu.ac.kr/sdhj/index.jsp?type=hj/GK14611_00IM0001_100b.jpg","1738_수남면_100b")</f>
        <v>1738_수남면_100b</v>
      </c>
      <c r="B2958" s="2">
        <v>1738</v>
      </c>
      <c r="C2958" s="2" t="s">
        <v>12782</v>
      </c>
      <c r="D2958" s="2" t="s">
        <v>12783</v>
      </c>
      <c r="E2958" s="2">
        <v>2957</v>
      </c>
      <c r="F2958" s="1">
        <v>10</v>
      </c>
      <c r="G2958" s="1" t="s">
        <v>4320</v>
      </c>
      <c r="H2958" s="1" t="s">
        <v>6269</v>
      </c>
      <c r="I2958" s="1">
        <v>12</v>
      </c>
      <c r="L2958" s="1">
        <v>4</v>
      </c>
      <c r="M2958" s="1" t="s">
        <v>12404</v>
      </c>
      <c r="N2958" s="1" t="s">
        <v>12405</v>
      </c>
      <c r="S2958" s="1" t="s">
        <v>62</v>
      </c>
      <c r="T2958" s="1" t="s">
        <v>6363</v>
      </c>
      <c r="AC2958" s="1">
        <v>7</v>
      </c>
      <c r="AD2958" s="1" t="s">
        <v>171</v>
      </c>
      <c r="AE2958" s="1" t="s">
        <v>8560</v>
      </c>
    </row>
    <row r="2959" spans="1:72" ht="13.5" customHeight="1">
      <c r="A2959" s="7" t="str">
        <f>HYPERLINK("http://kyu.snu.ac.kr/sdhj/index.jsp?type=hj/GK14611_00IM0001_100b.jpg","1738_수남면_100b")</f>
        <v>1738_수남면_100b</v>
      </c>
      <c r="B2959" s="2">
        <v>1738</v>
      </c>
      <c r="C2959" s="2" t="s">
        <v>12782</v>
      </c>
      <c r="D2959" s="2" t="s">
        <v>12783</v>
      </c>
      <c r="E2959" s="2">
        <v>2958</v>
      </c>
      <c r="F2959" s="1">
        <v>10</v>
      </c>
      <c r="G2959" s="1" t="s">
        <v>4320</v>
      </c>
      <c r="H2959" s="1" t="s">
        <v>6269</v>
      </c>
      <c r="I2959" s="1">
        <v>12</v>
      </c>
      <c r="L2959" s="1">
        <v>4</v>
      </c>
      <c r="M2959" s="1" t="s">
        <v>12404</v>
      </c>
      <c r="N2959" s="1" t="s">
        <v>12405</v>
      </c>
      <c r="S2959" s="1" t="s">
        <v>62</v>
      </c>
      <c r="T2959" s="1" t="s">
        <v>6363</v>
      </c>
      <c r="AF2959" s="1" t="s">
        <v>128</v>
      </c>
      <c r="AG2959" s="1" t="s">
        <v>6421</v>
      </c>
    </row>
    <row r="2960" spans="1:72" ht="13.5" customHeight="1">
      <c r="A2960" s="7" t="str">
        <f>HYPERLINK("http://kyu.snu.ac.kr/sdhj/index.jsp?type=hj/GK14611_00IM0001_100b.jpg","1738_수남면_100b")</f>
        <v>1738_수남면_100b</v>
      </c>
      <c r="B2960" s="2">
        <v>1738</v>
      </c>
      <c r="C2960" s="2" t="s">
        <v>12782</v>
      </c>
      <c r="D2960" s="2" t="s">
        <v>12783</v>
      </c>
      <c r="E2960" s="2">
        <v>2959</v>
      </c>
      <c r="F2960" s="1">
        <v>10</v>
      </c>
      <c r="G2960" s="1" t="s">
        <v>4320</v>
      </c>
      <c r="H2960" s="1" t="s">
        <v>6269</v>
      </c>
      <c r="I2960" s="1">
        <v>12</v>
      </c>
      <c r="L2960" s="1">
        <v>4</v>
      </c>
      <c r="M2960" s="1" t="s">
        <v>12404</v>
      </c>
      <c r="N2960" s="1" t="s">
        <v>12405</v>
      </c>
      <c r="S2960" s="1" t="s">
        <v>62</v>
      </c>
      <c r="T2960" s="1" t="s">
        <v>6363</v>
      </c>
      <c r="AC2960" s="1">
        <v>3</v>
      </c>
      <c r="AD2960" s="1" t="s">
        <v>652</v>
      </c>
      <c r="AE2960" s="1" t="s">
        <v>8543</v>
      </c>
      <c r="AF2960" s="1" t="s">
        <v>789</v>
      </c>
      <c r="AG2960" s="1" t="s">
        <v>8594</v>
      </c>
    </row>
    <row r="2961" spans="1:72" ht="13.5" customHeight="1">
      <c r="A2961" s="7" t="str">
        <f>HYPERLINK("http://kyu.snu.ac.kr/sdhj/index.jsp?type=hj/GK14611_00IM0001_100b.jpg","1738_수남면_100b")</f>
        <v>1738_수남면_100b</v>
      </c>
      <c r="B2961" s="2">
        <v>1738</v>
      </c>
      <c r="C2961" s="2" t="s">
        <v>12782</v>
      </c>
      <c r="D2961" s="2" t="s">
        <v>12783</v>
      </c>
      <c r="E2961" s="2">
        <v>2960</v>
      </c>
      <c r="F2961" s="1">
        <v>10</v>
      </c>
      <c r="G2961" s="1" t="s">
        <v>4320</v>
      </c>
      <c r="H2961" s="1" t="s">
        <v>6269</v>
      </c>
      <c r="I2961" s="1">
        <v>12</v>
      </c>
      <c r="L2961" s="1">
        <v>5</v>
      </c>
      <c r="M2961" s="1" t="s">
        <v>12406</v>
      </c>
      <c r="N2961" s="1" t="s">
        <v>12407</v>
      </c>
      <c r="T2961" s="1" t="s">
        <v>14132</v>
      </c>
      <c r="U2961" s="1" t="s">
        <v>159</v>
      </c>
      <c r="V2961" s="1" t="s">
        <v>6472</v>
      </c>
      <c r="W2961" s="1" t="s">
        <v>66</v>
      </c>
      <c r="X2961" s="1" t="s">
        <v>11719</v>
      </c>
      <c r="Y2961" s="1" t="s">
        <v>4816</v>
      </c>
      <c r="Z2961" s="1" t="s">
        <v>7262</v>
      </c>
      <c r="AC2961" s="1">
        <v>41</v>
      </c>
      <c r="AD2961" s="1" t="s">
        <v>411</v>
      </c>
      <c r="AE2961" s="1" t="s">
        <v>7912</v>
      </c>
      <c r="AJ2961" s="1" t="s">
        <v>17</v>
      </c>
      <c r="AK2961" s="1" t="s">
        <v>8760</v>
      </c>
      <c r="AL2961" s="1" t="s">
        <v>623</v>
      </c>
      <c r="AM2961" s="1" t="s">
        <v>8783</v>
      </c>
      <c r="AT2961" s="1" t="s">
        <v>81</v>
      </c>
      <c r="AU2961" s="1" t="s">
        <v>8866</v>
      </c>
      <c r="AV2961" s="1" t="s">
        <v>3829</v>
      </c>
      <c r="AW2961" s="1" t="s">
        <v>9076</v>
      </c>
      <c r="BG2961" s="1" t="s">
        <v>81</v>
      </c>
      <c r="BH2961" s="1" t="s">
        <v>8866</v>
      </c>
      <c r="BI2961" s="1" t="s">
        <v>4817</v>
      </c>
      <c r="BJ2961" s="1" t="s">
        <v>9051</v>
      </c>
      <c r="BK2961" s="1" t="s">
        <v>81</v>
      </c>
      <c r="BL2961" s="1" t="s">
        <v>8866</v>
      </c>
      <c r="BM2961" s="1" t="s">
        <v>851</v>
      </c>
      <c r="BN2961" s="1" t="s">
        <v>9491</v>
      </c>
      <c r="BO2961" s="1" t="s">
        <v>81</v>
      </c>
      <c r="BP2961" s="1" t="s">
        <v>8866</v>
      </c>
      <c r="BQ2961" s="1" t="s">
        <v>4818</v>
      </c>
      <c r="BR2961" s="1" t="s">
        <v>11154</v>
      </c>
      <c r="BS2961" s="1" t="s">
        <v>50</v>
      </c>
      <c r="BT2961" s="1" t="s">
        <v>11050</v>
      </c>
    </row>
    <row r="2962" spans="1:72" ht="13.5" customHeight="1">
      <c r="A2962" s="7" t="str">
        <f>HYPERLINK("http://kyu.snu.ac.kr/sdhj/index.jsp?type=hj/GK14611_00IM0001_100b.jpg","1738_수남면_100b")</f>
        <v>1738_수남면_100b</v>
      </c>
      <c r="B2962" s="2">
        <v>1738</v>
      </c>
      <c r="C2962" s="2" t="s">
        <v>12710</v>
      </c>
      <c r="D2962" s="2" t="s">
        <v>12711</v>
      </c>
      <c r="E2962" s="2">
        <v>2961</v>
      </c>
      <c r="F2962" s="1">
        <v>10</v>
      </c>
      <c r="G2962" s="1" t="s">
        <v>4320</v>
      </c>
      <c r="H2962" s="1" t="s">
        <v>6269</v>
      </c>
      <c r="I2962" s="1">
        <v>12</v>
      </c>
      <c r="L2962" s="1">
        <v>5</v>
      </c>
      <c r="M2962" s="1" t="s">
        <v>12406</v>
      </c>
      <c r="N2962" s="1" t="s">
        <v>12407</v>
      </c>
      <c r="S2962" s="1" t="s">
        <v>51</v>
      </c>
      <c r="T2962" s="1" t="s">
        <v>6364</v>
      </c>
      <c r="W2962" s="1" t="s">
        <v>153</v>
      </c>
      <c r="X2962" s="1" t="s">
        <v>6765</v>
      </c>
      <c r="Y2962" s="1" t="s">
        <v>170</v>
      </c>
      <c r="Z2962" s="1" t="s">
        <v>6819</v>
      </c>
      <c r="AC2962" s="1">
        <v>42</v>
      </c>
      <c r="AD2962" s="1" t="s">
        <v>636</v>
      </c>
      <c r="AE2962" s="1" t="s">
        <v>8539</v>
      </c>
      <c r="AJ2962" s="1" t="s">
        <v>173</v>
      </c>
      <c r="AK2962" s="1" t="s">
        <v>8258</v>
      </c>
      <c r="AL2962" s="1" t="s">
        <v>372</v>
      </c>
      <c r="AM2962" s="1" t="s">
        <v>8664</v>
      </c>
      <c r="AT2962" s="1" t="s">
        <v>81</v>
      </c>
      <c r="AU2962" s="1" t="s">
        <v>8866</v>
      </c>
      <c r="AV2962" s="1" t="s">
        <v>4819</v>
      </c>
      <c r="AW2962" s="1" t="s">
        <v>9075</v>
      </c>
      <c r="BG2962" s="1" t="s">
        <v>81</v>
      </c>
      <c r="BH2962" s="1" t="s">
        <v>8866</v>
      </c>
      <c r="BI2962" s="1" t="s">
        <v>4820</v>
      </c>
      <c r="BJ2962" s="1" t="s">
        <v>9828</v>
      </c>
      <c r="BK2962" s="1" t="s">
        <v>834</v>
      </c>
      <c r="BL2962" s="1" t="s">
        <v>8871</v>
      </c>
      <c r="BM2962" s="1" t="s">
        <v>4821</v>
      </c>
      <c r="BN2962" s="1" t="s">
        <v>10286</v>
      </c>
      <c r="BO2962" s="1" t="s">
        <v>81</v>
      </c>
      <c r="BP2962" s="1" t="s">
        <v>8866</v>
      </c>
      <c r="BQ2962" s="1" t="s">
        <v>4822</v>
      </c>
      <c r="BR2962" s="1" t="s">
        <v>11246</v>
      </c>
      <c r="BS2962" s="1" t="s">
        <v>50</v>
      </c>
      <c r="BT2962" s="1" t="s">
        <v>11050</v>
      </c>
    </row>
    <row r="2963" spans="1:72" ht="13.5" customHeight="1">
      <c r="A2963" s="7" t="str">
        <f>HYPERLINK("http://kyu.snu.ac.kr/sdhj/index.jsp?type=hj/GK14611_00IM0001_100b.jpg","1738_수남면_100b")</f>
        <v>1738_수남면_100b</v>
      </c>
      <c r="B2963" s="2">
        <v>1738</v>
      </c>
      <c r="C2963" s="2" t="s">
        <v>13020</v>
      </c>
      <c r="D2963" s="2" t="s">
        <v>13021</v>
      </c>
      <c r="E2963" s="2">
        <v>2962</v>
      </c>
      <c r="F2963" s="1">
        <v>10</v>
      </c>
      <c r="G2963" s="1" t="s">
        <v>4320</v>
      </c>
      <c r="H2963" s="1" t="s">
        <v>6269</v>
      </c>
      <c r="I2963" s="1">
        <v>12</v>
      </c>
      <c r="L2963" s="1">
        <v>5</v>
      </c>
      <c r="M2963" s="1" t="s">
        <v>12406</v>
      </c>
      <c r="N2963" s="1" t="s">
        <v>12407</v>
      </c>
      <c r="S2963" s="1" t="s">
        <v>83</v>
      </c>
      <c r="T2963" s="1" t="s">
        <v>6369</v>
      </c>
      <c r="Y2963" s="1" t="s">
        <v>3832</v>
      </c>
      <c r="Z2963" s="1" t="s">
        <v>6992</v>
      </c>
      <c r="AD2963" s="1" t="s">
        <v>89</v>
      </c>
      <c r="AE2963" s="1" t="s">
        <v>8545</v>
      </c>
    </row>
    <row r="2964" spans="1:72" ht="13.5" customHeight="1">
      <c r="A2964" s="7" t="str">
        <f>HYPERLINK("http://kyu.snu.ac.kr/sdhj/index.jsp?type=hj/GK14611_00IM0001_100b.jpg","1738_수남면_100b")</f>
        <v>1738_수남면_100b</v>
      </c>
      <c r="B2964" s="2">
        <v>1738</v>
      </c>
      <c r="C2964" s="2" t="s">
        <v>12806</v>
      </c>
      <c r="D2964" s="2" t="s">
        <v>12807</v>
      </c>
      <c r="E2964" s="2">
        <v>2963</v>
      </c>
      <c r="F2964" s="1">
        <v>10</v>
      </c>
      <c r="G2964" s="1" t="s">
        <v>4320</v>
      </c>
      <c r="H2964" s="1" t="s">
        <v>6269</v>
      </c>
      <c r="I2964" s="1">
        <v>12</v>
      </c>
      <c r="L2964" s="1">
        <v>5</v>
      </c>
      <c r="M2964" s="1" t="s">
        <v>12406</v>
      </c>
      <c r="N2964" s="1" t="s">
        <v>12407</v>
      </c>
      <c r="T2964" s="1" t="s">
        <v>14133</v>
      </c>
      <c r="U2964" s="1" t="s">
        <v>181</v>
      </c>
      <c r="V2964" s="1" t="s">
        <v>6448</v>
      </c>
      <c r="Y2964" s="1" t="s">
        <v>1882</v>
      </c>
      <c r="Z2964" s="1" t="s">
        <v>6948</v>
      </c>
      <c r="AC2964" s="1">
        <v>51</v>
      </c>
      <c r="AD2964" s="1" t="s">
        <v>77</v>
      </c>
      <c r="AE2964" s="1" t="s">
        <v>8410</v>
      </c>
      <c r="AG2964" s="1" t="s">
        <v>13583</v>
      </c>
      <c r="AI2964" s="1" t="s">
        <v>14134</v>
      </c>
    </row>
    <row r="2965" spans="1:72" ht="13.5" customHeight="1">
      <c r="A2965" s="7" t="str">
        <f>HYPERLINK("http://kyu.snu.ac.kr/sdhj/index.jsp?type=hj/GK14611_00IM0001_100b.jpg","1738_수남면_100b")</f>
        <v>1738_수남면_100b</v>
      </c>
      <c r="B2965" s="2">
        <v>1738</v>
      </c>
      <c r="C2965" s="2" t="s">
        <v>12923</v>
      </c>
      <c r="D2965" s="2" t="s">
        <v>12924</v>
      </c>
      <c r="E2965" s="2">
        <v>2964</v>
      </c>
      <c r="F2965" s="1">
        <v>10</v>
      </c>
      <c r="G2965" s="1" t="s">
        <v>4320</v>
      </c>
      <c r="H2965" s="1" t="s">
        <v>6269</v>
      </c>
      <c r="I2965" s="1">
        <v>12</v>
      </c>
      <c r="L2965" s="1">
        <v>5</v>
      </c>
      <c r="M2965" s="1" t="s">
        <v>12406</v>
      </c>
      <c r="N2965" s="1" t="s">
        <v>12407</v>
      </c>
      <c r="T2965" s="1" t="s">
        <v>14133</v>
      </c>
      <c r="U2965" s="1" t="s">
        <v>181</v>
      </c>
      <c r="V2965" s="1" t="s">
        <v>6448</v>
      </c>
      <c r="Y2965" s="1" t="s">
        <v>4823</v>
      </c>
      <c r="Z2965" s="1" t="s">
        <v>7261</v>
      </c>
      <c r="AC2965" s="1">
        <v>15</v>
      </c>
      <c r="AD2965" s="1" t="s">
        <v>379</v>
      </c>
      <c r="AE2965" s="1" t="s">
        <v>8553</v>
      </c>
      <c r="AF2965" s="1" t="s">
        <v>11514</v>
      </c>
      <c r="AG2965" s="1" t="s">
        <v>11711</v>
      </c>
      <c r="AH2965" s="1" t="s">
        <v>365</v>
      </c>
      <c r="AI2965" s="1" t="s">
        <v>8671</v>
      </c>
      <c r="BB2965" s="1" t="s">
        <v>239</v>
      </c>
      <c r="BC2965" s="1" t="s">
        <v>6489</v>
      </c>
      <c r="BF2965" s="1" t="s">
        <v>11522</v>
      </c>
    </row>
    <row r="2966" spans="1:72" ht="13.5" customHeight="1">
      <c r="A2966" s="7" t="str">
        <f>HYPERLINK("http://kyu.snu.ac.kr/sdhj/index.jsp?type=hj/GK14611_00IM0001_100b.jpg","1738_수남면_100b")</f>
        <v>1738_수남면_100b</v>
      </c>
      <c r="B2966" s="2">
        <v>1738</v>
      </c>
      <c r="C2966" s="2" t="s">
        <v>12735</v>
      </c>
      <c r="D2966" s="2" t="s">
        <v>12736</v>
      </c>
      <c r="E2966" s="2">
        <v>2965</v>
      </c>
      <c r="F2966" s="1">
        <v>10</v>
      </c>
      <c r="G2966" s="1" t="s">
        <v>4320</v>
      </c>
      <c r="H2966" s="1" t="s">
        <v>6269</v>
      </c>
      <c r="I2966" s="1">
        <v>13</v>
      </c>
      <c r="J2966" s="1" t="s">
        <v>14135</v>
      </c>
      <c r="K2966" s="1" t="s">
        <v>11782</v>
      </c>
      <c r="L2966" s="1">
        <v>1</v>
      </c>
      <c r="M2966" s="1" t="s">
        <v>12408</v>
      </c>
      <c r="N2966" s="1" t="s">
        <v>12409</v>
      </c>
      <c r="T2966" s="1" t="s">
        <v>13099</v>
      </c>
      <c r="U2966" s="1" t="s">
        <v>159</v>
      </c>
      <c r="V2966" s="1" t="s">
        <v>6472</v>
      </c>
      <c r="W2966" s="1" t="s">
        <v>153</v>
      </c>
      <c r="X2966" s="1" t="s">
        <v>6765</v>
      </c>
      <c r="Y2966" s="1" t="s">
        <v>4824</v>
      </c>
      <c r="Z2966" s="1" t="s">
        <v>7260</v>
      </c>
      <c r="AC2966" s="1">
        <v>37</v>
      </c>
      <c r="AD2966" s="1" t="s">
        <v>189</v>
      </c>
      <c r="AE2966" s="1" t="s">
        <v>8533</v>
      </c>
      <c r="AJ2966" s="1" t="s">
        <v>17</v>
      </c>
      <c r="AK2966" s="1" t="s">
        <v>8760</v>
      </c>
      <c r="AL2966" s="1" t="s">
        <v>50</v>
      </c>
      <c r="AM2966" s="1" t="s">
        <v>11050</v>
      </c>
      <c r="AT2966" s="1" t="s">
        <v>81</v>
      </c>
      <c r="AU2966" s="1" t="s">
        <v>8866</v>
      </c>
      <c r="AV2966" s="1" t="s">
        <v>784</v>
      </c>
      <c r="AW2966" s="1" t="s">
        <v>9070</v>
      </c>
      <c r="BG2966" s="1" t="s">
        <v>216</v>
      </c>
      <c r="BH2966" s="1" t="s">
        <v>11446</v>
      </c>
      <c r="BI2966" s="1" t="s">
        <v>2480</v>
      </c>
      <c r="BJ2966" s="1" t="s">
        <v>9094</v>
      </c>
      <c r="BK2966" s="1" t="s">
        <v>176</v>
      </c>
      <c r="BL2966" s="1" t="s">
        <v>9673</v>
      </c>
      <c r="BM2966" s="1" t="s">
        <v>177</v>
      </c>
      <c r="BN2966" s="1" t="s">
        <v>9799</v>
      </c>
      <c r="BO2966" s="1" t="s">
        <v>81</v>
      </c>
      <c r="BP2966" s="1" t="s">
        <v>8866</v>
      </c>
      <c r="BQ2966" s="1" t="s">
        <v>4825</v>
      </c>
      <c r="BR2966" s="1" t="s">
        <v>10684</v>
      </c>
      <c r="BS2966" s="1" t="s">
        <v>324</v>
      </c>
      <c r="BT2966" s="1" t="s">
        <v>8784</v>
      </c>
    </row>
    <row r="2967" spans="1:72" ht="13.5" customHeight="1">
      <c r="A2967" s="7" t="str">
        <f>HYPERLINK("http://kyu.snu.ac.kr/sdhj/index.jsp?type=hj/GK14611_00IM0001_100b.jpg","1738_수남면_100b")</f>
        <v>1738_수남면_100b</v>
      </c>
      <c r="B2967" s="2">
        <v>1738</v>
      </c>
      <c r="C2967" s="2" t="s">
        <v>12675</v>
      </c>
      <c r="D2967" s="2" t="s">
        <v>12849</v>
      </c>
      <c r="E2967" s="2">
        <v>2966</v>
      </c>
      <c r="F2967" s="1">
        <v>10</v>
      </c>
      <c r="G2967" s="1" t="s">
        <v>4320</v>
      </c>
      <c r="H2967" s="1" t="s">
        <v>6269</v>
      </c>
      <c r="I2967" s="1">
        <v>13</v>
      </c>
      <c r="L2967" s="1">
        <v>1</v>
      </c>
      <c r="M2967" s="1" t="s">
        <v>12408</v>
      </c>
      <c r="N2967" s="1" t="s">
        <v>12409</v>
      </c>
      <c r="S2967" s="1" t="s">
        <v>51</v>
      </c>
      <c r="T2967" s="1" t="s">
        <v>6364</v>
      </c>
      <c r="W2967" s="1" t="s">
        <v>3567</v>
      </c>
      <c r="X2967" s="1" t="s">
        <v>6726</v>
      </c>
      <c r="Y2967" s="1" t="s">
        <v>170</v>
      </c>
      <c r="Z2967" s="1" t="s">
        <v>6819</v>
      </c>
      <c r="AC2967" s="1">
        <v>34</v>
      </c>
      <c r="AD2967" s="1" t="s">
        <v>446</v>
      </c>
      <c r="AE2967" s="1" t="s">
        <v>8579</v>
      </c>
      <c r="AJ2967" s="1" t="s">
        <v>173</v>
      </c>
      <c r="AK2967" s="1" t="s">
        <v>8258</v>
      </c>
      <c r="AL2967" s="1" t="s">
        <v>1793</v>
      </c>
      <c r="AM2967" s="1" t="s">
        <v>8717</v>
      </c>
      <c r="AT2967" s="1" t="s">
        <v>159</v>
      </c>
      <c r="AU2967" s="1" t="s">
        <v>6472</v>
      </c>
      <c r="AV2967" s="1" t="s">
        <v>3526</v>
      </c>
      <c r="AW2967" s="1" t="s">
        <v>7619</v>
      </c>
      <c r="BG2967" s="1" t="s">
        <v>159</v>
      </c>
      <c r="BH2967" s="1" t="s">
        <v>6472</v>
      </c>
      <c r="BI2967" s="1" t="s">
        <v>3527</v>
      </c>
      <c r="BJ2967" s="1" t="s">
        <v>9827</v>
      </c>
      <c r="BK2967" s="1" t="s">
        <v>81</v>
      </c>
      <c r="BL2967" s="1" t="s">
        <v>8866</v>
      </c>
      <c r="BM2967" s="1" t="s">
        <v>3691</v>
      </c>
      <c r="BN2967" s="1" t="s">
        <v>10285</v>
      </c>
      <c r="BO2967" s="1" t="s">
        <v>81</v>
      </c>
      <c r="BP2967" s="1" t="s">
        <v>8866</v>
      </c>
      <c r="BQ2967" s="1" t="s">
        <v>2448</v>
      </c>
      <c r="BR2967" s="1" t="s">
        <v>10688</v>
      </c>
      <c r="BS2967" s="1" t="s">
        <v>41</v>
      </c>
      <c r="BT2967" s="1" t="s">
        <v>8676</v>
      </c>
    </row>
    <row r="2968" spans="1:72" ht="13.5" customHeight="1">
      <c r="A2968" s="7" t="str">
        <f>HYPERLINK("http://kyu.snu.ac.kr/sdhj/index.jsp?type=hj/GK14611_00IM0001_100b.jpg","1738_수남면_100b")</f>
        <v>1738_수남면_100b</v>
      </c>
      <c r="B2968" s="2">
        <v>1738</v>
      </c>
      <c r="C2968" s="2" t="s">
        <v>12745</v>
      </c>
      <c r="D2968" s="2" t="s">
        <v>12746</v>
      </c>
      <c r="E2968" s="2">
        <v>2967</v>
      </c>
      <c r="F2968" s="1">
        <v>10</v>
      </c>
      <c r="G2968" s="1" t="s">
        <v>4320</v>
      </c>
      <c r="H2968" s="1" t="s">
        <v>6269</v>
      </c>
      <c r="I2968" s="1">
        <v>13</v>
      </c>
      <c r="L2968" s="1">
        <v>1</v>
      </c>
      <c r="M2968" s="1" t="s">
        <v>12408</v>
      </c>
      <c r="N2968" s="1" t="s">
        <v>12409</v>
      </c>
      <c r="S2968" s="1" t="s">
        <v>156</v>
      </c>
      <c r="T2968" s="1" t="s">
        <v>6371</v>
      </c>
      <c r="Y2968" s="1" t="s">
        <v>4207</v>
      </c>
      <c r="Z2968" s="1" t="s">
        <v>7259</v>
      </c>
      <c r="AC2968" s="1">
        <v>35</v>
      </c>
      <c r="AD2968" s="1" t="s">
        <v>138</v>
      </c>
      <c r="AE2968" s="1" t="s">
        <v>8546</v>
      </c>
    </row>
    <row r="2969" spans="1:72" ht="13.5" customHeight="1">
      <c r="A2969" s="7" t="str">
        <f>HYPERLINK("http://kyu.snu.ac.kr/sdhj/index.jsp?type=hj/GK14611_00IM0001_100b.jpg","1738_수남면_100b")</f>
        <v>1738_수남면_100b</v>
      </c>
      <c r="B2969" s="2">
        <v>1738</v>
      </c>
      <c r="C2969" s="2" t="s">
        <v>13064</v>
      </c>
      <c r="D2969" s="2" t="s">
        <v>13065</v>
      </c>
      <c r="E2969" s="2">
        <v>2968</v>
      </c>
      <c r="F2969" s="1">
        <v>10</v>
      </c>
      <c r="G2969" s="1" t="s">
        <v>4320</v>
      </c>
      <c r="H2969" s="1" t="s">
        <v>6269</v>
      </c>
      <c r="I2969" s="1">
        <v>13</v>
      </c>
      <c r="L2969" s="1">
        <v>1</v>
      </c>
      <c r="M2969" s="1" t="s">
        <v>12408</v>
      </c>
      <c r="N2969" s="1" t="s">
        <v>12409</v>
      </c>
      <c r="S2969" s="1" t="s">
        <v>60</v>
      </c>
      <c r="T2969" s="1" t="s">
        <v>6373</v>
      </c>
      <c r="AC2969" s="1">
        <v>8</v>
      </c>
      <c r="AD2969" s="1" t="s">
        <v>580</v>
      </c>
      <c r="AE2969" s="1" t="s">
        <v>8555</v>
      </c>
    </row>
    <row r="2970" spans="1:72" ht="13.5" customHeight="1">
      <c r="A2970" s="7" t="str">
        <f>HYPERLINK("http://kyu.snu.ac.kr/sdhj/index.jsp?type=hj/GK14611_00IM0001_100b.jpg","1738_수남면_100b")</f>
        <v>1738_수남면_100b</v>
      </c>
      <c r="B2970" s="2">
        <v>1738</v>
      </c>
      <c r="C2970" s="2" t="s">
        <v>13064</v>
      </c>
      <c r="D2970" s="2" t="s">
        <v>13065</v>
      </c>
      <c r="E2970" s="2">
        <v>2969</v>
      </c>
      <c r="F2970" s="1">
        <v>10</v>
      </c>
      <c r="G2970" s="1" t="s">
        <v>4320</v>
      </c>
      <c r="H2970" s="1" t="s">
        <v>6269</v>
      </c>
      <c r="I2970" s="1">
        <v>13</v>
      </c>
      <c r="L2970" s="1">
        <v>1</v>
      </c>
      <c r="M2970" s="1" t="s">
        <v>12408</v>
      </c>
      <c r="N2970" s="1" t="s">
        <v>12409</v>
      </c>
      <c r="S2970" s="1" t="s">
        <v>131</v>
      </c>
      <c r="T2970" s="1" t="s">
        <v>6366</v>
      </c>
      <c r="Y2970" s="1" t="s">
        <v>3832</v>
      </c>
      <c r="Z2970" s="1" t="s">
        <v>6992</v>
      </c>
      <c r="AC2970" s="1">
        <v>5</v>
      </c>
      <c r="AD2970" s="1" t="s">
        <v>180</v>
      </c>
      <c r="AE2970" s="1" t="s">
        <v>8530</v>
      </c>
    </row>
    <row r="2971" spans="1:72" ht="13.5" customHeight="1">
      <c r="A2971" s="7" t="str">
        <f>HYPERLINK("http://kyu.snu.ac.kr/sdhj/index.jsp?type=hj/GK14611_00IM0001_100b.jpg","1738_수남면_100b")</f>
        <v>1738_수남면_100b</v>
      </c>
      <c r="B2971" s="2">
        <v>1738</v>
      </c>
      <c r="C2971" s="2" t="s">
        <v>13064</v>
      </c>
      <c r="D2971" s="2" t="s">
        <v>13065</v>
      </c>
      <c r="E2971" s="2">
        <v>2970</v>
      </c>
      <c r="F2971" s="1">
        <v>10</v>
      </c>
      <c r="G2971" s="1" t="s">
        <v>4320</v>
      </c>
      <c r="H2971" s="1" t="s">
        <v>6269</v>
      </c>
      <c r="I2971" s="1">
        <v>13</v>
      </c>
      <c r="L2971" s="1">
        <v>2</v>
      </c>
      <c r="M2971" s="1" t="s">
        <v>12410</v>
      </c>
      <c r="N2971" s="1" t="s">
        <v>12411</v>
      </c>
      <c r="T2971" s="1" t="s">
        <v>13159</v>
      </c>
      <c r="U2971" s="1" t="s">
        <v>79</v>
      </c>
      <c r="V2971" s="1" t="s">
        <v>6493</v>
      </c>
      <c r="W2971" s="1" t="s">
        <v>66</v>
      </c>
      <c r="X2971" s="1" t="s">
        <v>11719</v>
      </c>
      <c r="Y2971" s="1" t="s">
        <v>4826</v>
      </c>
      <c r="Z2971" s="1" t="s">
        <v>14136</v>
      </c>
      <c r="AC2971" s="1">
        <v>44</v>
      </c>
      <c r="AD2971" s="1" t="s">
        <v>482</v>
      </c>
      <c r="AE2971" s="1" t="s">
        <v>8578</v>
      </c>
      <c r="AJ2971" s="1" t="s">
        <v>17</v>
      </c>
      <c r="AK2971" s="1" t="s">
        <v>8760</v>
      </c>
      <c r="AL2971" s="1" t="s">
        <v>161</v>
      </c>
      <c r="AM2971" s="1" t="s">
        <v>8764</v>
      </c>
      <c r="AT2971" s="1" t="s">
        <v>81</v>
      </c>
      <c r="AU2971" s="1" t="s">
        <v>8866</v>
      </c>
      <c r="AV2971" s="1" t="s">
        <v>4827</v>
      </c>
      <c r="AW2971" s="1" t="s">
        <v>8914</v>
      </c>
      <c r="BG2971" s="1" t="s">
        <v>81</v>
      </c>
      <c r="BH2971" s="1" t="s">
        <v>8866</v>
      </c>
      <c r="BI2971" s="1" t="s">
        <v>4828</v>
      </c>
      <c r="BJ2971" s="1" t="s">
        <v>14137</v>
      </c>
      <c r="BK2971" s="1" t="s">
        <v>81</v>
      </c>
      <c r="BL2971" s="1" t="s">
        <v>8866</v>
      </c>
      <c r="BM2971" s="1" t="s">
        <v>4829</v>
      </c>
      <c r="BN2971" s="1" t="s">
        <v>6726</v>
      </c>
      <c r="BO2971" s="1" t="s">
        <v>81</v>
      </c>
      <c r="BP2971" s="1" t="s">
        <v>8866</v>
      </c>
      <c r="BQ2971" s="1" t="s">
        <v>4830</v>
      </c>
      <c r="BR2971" s="1" t="s">
        <v>11230</v>
      </c>
      <c r="BS2971" s="1" t="s">
        <v>50</v>
      </c>
      <c r="BT2971" s="1" t="s">
        <v>11050</v>
      </c>
    </row>
    <row r="2972" spans="1:72" ht="13.5" customHeight="1">
      <c r="A2972" s="7" t="str">
        <f>HYPERLINK("http://kyu.snu.ac.kr/sdhj/index.jsp?type=hj/GK14611_00IM0001_100b.jpg","1738_수남면_100b")</f>
        <v>1738_수남면_100b</v>
      </c>
      <c r="B2972" s="2">
        <v>1738</v>
      </c>
      <c r="C2972" s="2" t="s">
        <v>12692</v>
      </c>
      <c r="D2972" s="2" t="s">
        <v>12693</v>
      </c>
      <c r="E2972" s="2">
        <v>2971</v>
      </c>
      <c r="F2972" s="1">
        <v>10</v>
      </c>
      <c r="G2972" s="1" t="s">
        <v>4320</v>
      </c>
      <c r="H2972" s="1" t="s">
        <v>6269</v>
      </c>
      <c r="I2972" s="1">
        <v>13</v>
      </c>
      <c r="L2972" s="1">
        <v>2</v>
      </c>
      <c r="M2972" s="1" t="s">
        <v>12410</v>
      </c>
      <c r="N2972" s="1" t="s">
        <v>12411</v>
      </c>
      <c r="S2972" s="1" t="s">
        <v>51</v>
      </c>
      <c r="T2972" s="1" t="s">
        <v>6364</v>
      </c>
      <c r="W2972" s="1" t="s">
        <v>38</v>
      </c>
      <c r="X2972" s="1" t="s">
        <v>6711</v>
      </c>
      <c r="Y2972" s="1" t="s">
        <v>170</v>
      </c>
      <c r="Z2972" s="1" t="s">
        <v>6819</v>
      </c>
      <c r="AC2972" s="1">
        <v>41</v>
      </c>
      <c r="AD2972" s="1" t="s">
        <v>411</v>
      </c>
      <c r="AE2972" s="1" t="s">
        <v>7912</v>
      </c>
      <c r="AJ2972" s="1" t="s">
        <v>173</v>
      </c>
      <c r="AK2972" s="1" t="s">
        <v>8258</v>
      </c>
      <c r="AL2972" s="1" t="s">
        <v>41</v>
      </c>
      <c r="AM2972" s="1" t="s">
        <v>8676</v>
      </c>
      <c r="AT2972" s="1" t="s">
        <v>81</v>
      </c>
      <c r="AU2972" s="1" t="s">
        <v>8866</v>
      </c>
      <c r="AV2972" s="1" t="s">
        <v>4831</v>
      </c>
      <c r="AW2972" s="1" t="s">
        <v>9074</v>
      </c>
      <c r="BG2972" s="1" t="s">
        <v>81</v>
      </c>
      <c r="BH2972" s="1" t="s">
        <v>8866</v>
      </c>
      <c r="BI2972" s="1" t="s">
        <v>2153</v>
      </c>
      <c r="BJ2972" s="1" t="s">
        <v>9826</v>
      </c>
      <c r="BK2972" s="1" t="s">
        <v>81</v>
      </c>
      <c r="BL2972" s="1" t="s">
        <v>8866</v>
      </c>
      <c r="BM2972" s="1" t="s">
        <v>1564</v>
      </c>
      <c r="BN2972" s="1" t="s">
        <v>8230</v>
      </c>
      <c r="BO2972" s="1" t="s">
        <v>2438</v>
      </c>
      <c r="BP2972" s="1" t="s">
        <v>8882</v>
      </c>
      <c r="BQ2972" s="1" t="s">
        <v>4633</v>
      </c>
      <c r="BR2972" s="1" t="s">
        <v>11259</v>
      </c>
      <c r="BS2972" s="1" t="s">
        <v>50</v>
      </c>
      <c r="BT2972" s="1" t="s">
        <v>11050</v>
      </c>
    </row>
    <row r="2973" spans="1:72" ht="13.5" customHeight="1">
      <c r="A2973" s="7" t="str">
        <f>HYPERLINK("http://kyu.snu.ac.kr/sdhj/index.jsp?type=hj/GK14611_00IM0001_100b.jpg","1738_수남면_100b")</f>
        <v>1738_수남면_100b</v>
      </c>
      <c r="B2973" s="2">
        <v>1738</v>
      </c>
      <c r="C2973" s="2" t="s">
        <v>12729</v>
      </c>
      <c r="D2973" s="2" t="s">
        <v>12730</v>
      </c>
      <c r="E2973" s="2">
        <v>2972</v>
      </c>
      <c r="F2973" s="1">
        <v>10</v>
      </c>
      <c r="G2973" s="1" t="s">
        <v>4320</v>
      </c>
      <c r="H2973" s="1" t="s">
        <v>6269</v>
      </c>
      <c r="I2973" s="1">
        <v>13</v>
      </c>
      <c r="L2973" s="1">
        <v>2</v>
      </c>
      <c r="M2973" s="1" t="s">
        <v>12410</v>
      </c>
      <c r="N2973" s="1" t="s">
        <v>12411</v>
      </c>
      <c r="S2973" s="1" t="s">
        <v>60</v>
      </c>
      <c r="T2973" s="1" t="s">
        <v>6373</v>
      </c>
      <c r="AC2973" s="1">
        <v>11</v>
      </c>
      <c r="AD2973" s="1" t="s">
        <v>134</v>
      </c>
      <c r="AE2973" s="1" t="s">
        <v>8563</v>
      </c>
    </row>
    <row r="2974" spans="1:72" ht="13.5" customHeight="1">
      <c r="A2974" s="7" t="str">
        <f>HYPERLINK("http://kyu.snu.ac.kr/sdhj/index.jsp?type=hj/GK14611_00IM0001_100b.jpg","1738_수남면_100b")</f>
        <v>1738_수남면_100b</v>
      </c>
      <c r="B2974" s="2">
        <v>1738</v>
      </c>
      <c r="C2974" s="2" t="s">
        <v>13066</v>
      </c>
      <c r="D2974" s="2" t="s">
        <v>13067</v>
      </c>
      <c r="E2974" s="2">
        <v>2973</v>
      </c>
      <c r="F2974" s="1">
        <v>10</v>
      </c>
      <c r="G2974" s="1" t="s">
        <v>4320</v>
      </c>
      <c r="H2974" s="1" t="s">
        <v>6269</v>
      </c>
      <c r="I2974" s="1">
        <v>13</v>
      </c>
      <c r="L2974" s="1">
        <v>2</v>
      </c>
      <c r="M2974" s="1" t="s">
        <v>12410</v>
      </c>
      <c r="N2974" s="1" t="s">
        <v>12411</v>
      </c>
      <c r="S2974" s="1" t="s">
        <v>62</v>
      </c>
      <c r="T2974" s="1" t="s">
        <v>6363</v>
      </c>
      <c r="AC2974" s="1">
        <v>4</v>
      </c>
      <c r="AD2974" s="1" t="s">
        <v>89</v>
      </c>
      <c r="AE2974" s="1" t="s">
        <v>8545</v>
      </c>
    </row>
    <row r="2975" spans="1:72" ht="13.5" customHeight="1">
      <c r="A2975" s="7" t="str">
        <f>HYPERLINK("http://kyu.snu.ac.kr/sdhj/index.jsp?type=hj/GK14611_00IM0001_100b.jpg","1738_수남면_100b")</f>
        <v>1738_수남면_100b</v>
      </c>
      <c r="B2975" s="2">
        <v>1738</v>
      </c>
      <c r="C2975" s="2" t="s">
        <v>13066</v>
      </c>
      <c r="D2975" s="2" t="s">
        <v>13067</v>
      </c>
      <c r="E2975" s="2">
        <v>2974</v>
      </c>
      <c r="F2975" s="1">
        <v>10</v>
      </c>
      <c r="G2975" s="1" t="s">
        <v>4320</v>
      </c>
      <c r="H2975" s="1" t="s">
        <v>6269</v>
      </c>
      <c r="I2975" s="1">
        <v>13</v>
      </c>
      <c r="L2975" s="1">
        <v>2</v>
      </c>
      <c r="M2975" s="1" t="s">
        <v>12410</v>
      </c>
      <c r="N2975" s="1" t="s">
        <v>12411</v>
      </c>
      <c r="S2975" s="1" t="s">
        <v>62</v>
      </c>
      <c r="T2975" s="1" t="s">
        <v>6363</v>
      </c>
      <c r="AC2975" s="1">
        <v>1</v>
      </c>
      <c r="AD2975" s="1" t="s">
        <v>108</v>
      </c>
      <c r="AE2975" s="1" t="s">
        <v>8540</v>
      </c>
      <c r="AF2975" s="1" t="s">
        <v>789</v>
      </c>
      <c r="AG2975" s="1" t="s">
        <v>8594</v>
      </c>
    </row>
    <row r="2976" spans="1:72" ht="13.5" customHeight="1">
      <c r="A2976" s="7" t="str">
        <f>HYPERLINK("http://kyu.snu.ac.kr/sdhj/index.jsp?type=hj/GK14611_00IM0001_100b.jpg","1738_수남면_100b")</f>
        <v>1738_수남면_100b</v>
      </c>
      <c r="B2976" s="2">
        <v>1738</v>
      </c>
      <c r="C2976" s="2" t="s">
        <v>13066</v>
      </c>
      <c r="D2976" s="2" t="s">
        <v>13067</v>
      </c>
      <c r="E2976" s="2">
        <v>2975</v>
      </c>
      <c r="F2976" s="1">
        <v>10</v>
      </c>
      <c r="G2976" s="1" t="s">
        <v>4320</v>
      </c>
      <c r="H2976" s="1" t="s">
        <v>6269</v>
      </c>
      <c r="I2976" s="1">
        <v>13</v>
      </c>
      <c r="L2976" s="1">
        <v>3</v>
      </c>
      <c r="M2976" s="1" t="s">
        <v>12006</v>
      </c>
      <c r="N2976" s="1" t="s">
        <v>12007</v>
      </c>
      <c r="T2976" s="1" t="s">
        <v>12719</v>
      </c>
      <c r="U2976" s="1" t="s">
        <v>390</v>
      </c>
      <c r="V2976" s="1" t="s">
        <v>6476</v>
      </c>
      <c r="W2976" s="1" t="s">
        <v>38</v>
      </c>
      <c r="X2976" s="1" t="s">
        <v>6711</v>
      </c>
      <c r="Y2976" s="1" t="s">
        <v>170</v>
      </c>
      <c r="Z2976" s="1" t="s">
        <v>6819</v>
      </c>
      <c r="AC2976" s="1">
        <v>40</v>
      </c>
      <c r="AD2976" s="1" t="s">
        <v>172</v>
      </c>
      <c r="AE2976" s="1" t="s">
        <v>8583</v>
      </c>
      <c r="AJ2976" s="1" t="s">
        <v>173</v>
      </c>
      <c r="AK2976" s="1" t="s">
        <v>8258</v>
      </c>
      <c r="AL2976" s="1" t="s">
        <v>41</v>
      </c>
      <c r="AM2976" s="1" t="s">
        <v>8676</v>
      </c>
      <c r="AT2976" s="1" t="s">
        <v>81</v>
      </c>
      <c r="AU2976" s="1" t="s">
        <v>8866</v>
      </c>
      <c r="AV2976" s="1" t="s">
        <v>4727</v>
      </c>
      <c r="AW2976" s="1" t="s">
        <v>9073</v>
      </c>
      <c r="BG2976" s="1" t="s">
        <v>81</v>
      </c>
      <c r="BH2976" s="1" t="s">
        <v>8866</v>
      </c>
      <c r="BI2976" s="1" t="s">
        <v>4832</v>
      </c>
      <c r="BJ2976" s="1" t="s">
        <v>9825</v>
      </c>
      <c r="BK2976" s="1" t="s">
        <v>81</v>
      </c>
      <c r="BL2976" s="1" t="s">
        <v>8866</v>
      </c>
      <c r="BM2976" s="1" t="s">
        <v>4157</v>
      </c>
      <c r="BN2976" s="1" t="s">
        <v>9817</v>
      </c>
      <c r="BO2976" s="1" t="s">
        <v>81</v>
      </c>
      <c r="BP2976" s="1" t="s">
        <v>8866</v>
      </c>
      <c r="BQ2976" s="1" t="s">
        <v>4729</v>
      </c>
      <c r="BR2976" s="1" t="s">
        <v>10687</v>
      </c>
      <c r="BS2976" s="1" t="s">
        <v>146</v>
      </c>
      <c r="BT2976" s="1" t="s">
        <v>8757</v>
      </c>
    </row>
    <row r="2977" spans="1:72" ht="13.5" customHeight="1">
      <c r="A2977" s="7" t="str">
        <f>HYPERLINK("http://kyu.snu.ac.kr/sdhj/index.jsp?type=hj/GK14611_00IM0001_100b.jpg","1738_수남면_100b")</f>
        <v>1738_수남면_100b</v>
      </c>
      <c r="B2977" s="2">
        <v>1738</v>
      </c>
      <c r="C2977" s="2" t="s">
        <v>12700</v>
      </c>
      <c r="D2977" s="2" t="s">
        <v>12701</v>
      </c>
      <c r="E2977" s="2">
        <v>2976</v>
      </c>
      <c r="F2977" s="1">
        <v>10</v>
      </c>
      <c r="G2977" s="1" t="s">
        <v>4320</v>
      </c>
      <c r="H2977" s="1" t="s">
        <v>6269</v>
      </c>
      <c r="I2977" s="1">
        <v>13</v>
      </c>
      <c r="L2977" s="1">
        <v>3</v>
      </c>
      <c r="M2977" s="1" t="s">
        <v>12006</v>
      </c>
      <c r="N2977" s="1" t="s">
        <v>12007</v>
      </c>
      <c r="S2977" s="1" t="s">
        <v>60</v>
      </c>
      <c r="T2977" s="1" t="s">
        <v>6373</v>
      </c>
      <c r="AC2977" s="1">
        <v>12</v>
      </c>
      <c r="AD2977" s="1" t="s">
        <v>68</v>
      </c>
      <c r="AE2977" s="1" t="s">
        <v>8538</v>
      </c>
    </row>
    <row r="2978" spans="1:72" ht="13.5" customHeight="1">
      <c r="A2978" s="7" t="str">
        <f>HYPERLINK("http://kyu.snu.ac.kr/sdhj/index.jsp?type=hj/GK14611_00IM0001_100b.jpg","1738_수남면_100b")</f>
        <v>1738_수남면_100b</v>
      </c>
      <c r="B2978" s="2">
        <v>1738</v>
      </c>
      <c r="C2978" s="2" t="s">
        <v>12722</v>
      </c>
      <c r="D2978" s="2" t="s">
        <v>12723</v>
      </c>
      <c r="E2978" s="2">
        <v>2977</v>
      </c>
      <c r="F2978" s="1">
        <v>10</v>
      </c>
      <c r="G2978" s="1" t="s">
        <v>4320</v>
      </c>
      <c r="H2978" s="1" t="s">
        <v>6269</v>
      </c>
      <c r="I2978" s="1">
        <v>13</v>
      </c>
      <c r="L2978" s="1">
        <v>4</v>
      </c>
      <c r="M2978" s="1" t="s">
        <v>12412</v>
      </c>
      <c r="N2978" s="1" t="s">
        <v>12413</v>
      </c>
      <c r="T2978" s="1" t="s">
        <v>13544</v>
      </c>
      <c r="U2978" s="1" t="s">
        <v>368</v>
      </c>
      <c r="V2978" s="1" t="s">
        <v>6464</v>
      </c>
      <c r="W2978" s="1" t="s">
        <v>153</v>
      </c>
      <c r="X2978" s="1" t="s">
        <v>6765</v>
      </c>
      <c r="Y2978" s="1" t="s">
        <v>4833</v>
      </c>
      <c r="Z2978" s="1" t="s">
        <v>7258</v>
      </c>
      <c r="AC2978" s="1">
        <v>63</v>
      </c>
      <c r="AD2978" s="1" t="s">
        <v>652</v>
      </c>
      <c r="AE2978" s="1" t="s">
        <v>8543</v>
      </c>
      <c r="AJ2978" s="1" t="s">
        <v>17</v>
      </c>
      <c r="AK2978" s="1" t="s">
        <v>8760</v>
      </c>
      <c r="AL2978" s="1" t="s">
        <v>50</v>
      </c>
      <c r="AM2978" s="1" t="s">
        <v>11050</v>
      </c>
      <c r="AT2978" s="1" t="s">
        <v>119</v>
      </c>
      <c r="AU2978" s="1" t="s">
        <v>8868</v>
      </c>
      <c r="AV2978" s="1" t="s">
        <v>4088</v>
      </c>
      <c r="AW2978" s="1" t="s">
        <v>9072</v>
      </c>
      <c r="BG2978" s="1" t="s">
        <v>119</v>
      </c>
      <c r="BH2978" s="1" t="s">
        <v>8868</v>
      </c>
      <c r="BI2978" s="1" t="s">
        <v>3801</v>
      </c>
      <c r="BJ2978" s="1" t="s">
        <v>6915</v>
      </c>
      <c r="BK2978" s="1" t="s">
        <v>119</v>
      </c>
      <c r="BL2978" s="1" t="s">
        <v>8868</v>
      </c>
      <c r="BM2978" s="1" t="s">
        <v>4834</v>
      </c>
      <c r="BN2978" s="1" t="s">
        <v>6743</v>
      </c>
      <c r="BO2978" s="1" t="s">
        <v>119</v>
      </c>
      <c r="BP2978" s="1" t="s">
        <v>8868</v>
      </c>
      <c r="BQ2978" s="1" t="s">
        <v>4835</v>
      </c>
      <c r="BR2978" s="1" t="s">
        <v>11200</v>
      </c>
      <c r="BS2978" s="1" t="s">
        <v>50</v>
      </c>
      <c r="BT2978" s="1" t="s">
        <v>11050</v>
      </c>
    </row>
    <row r="2979" spans="1:72" ht="13.5" customHeight="1">
      <c r="A2979" s="7" t="str">
        <f>HYPERLINK("http://kyu.snu.ac.kr/sdhj/index.jsp?type=hj/GK14611_00IM0001_100b.jpg","1738_수남면_100b")</f>
        <v>1738_수남면_100b</v>
      </c>
      <c r="B2979" s="2">
        <v>1738</v>
      </c>
      <c r="C2979" s="2" t="s">
        <v>13056</v>
      </c>
      <c r="D2979" s="2" t="s">
        <v>13057</v>
      </c>
      <c r="E2979" s="2">
        <v>2978</v>
      </c>
      <c r="F2979" s="1">
        <v>10</v>
      </c>
      <c r="G2979" s="1" t="s">
        <v>4320</v>
      </c>
      <c r="H2979" s="1" t="s">
        <v>6269</v>
      </c>
      <c r="I2979" s="1">
        <v>13</v>
      </c>
      <c r="L2979" s="1">
        <v>4</v>
      </c>
      <c r="M2979" s="1" t="s">
        <v>12412</v>
      </c>
      <c r="N2979" s="1" t="s">
        <v>12413</v>
      </c>
      <c r="S2979" s="1" t="s">
        <v>51</v>
      </c>
      <c r="T2979" s="1" t="s">
        <v>6364</v>
      </c>
      <c r="W2979" s="1" t="s">
        <v>153</v>
      </c>
      <c r="X2979" s="1" t="s">
        <v>6765</v>
      </c>
      <c r="Y2979" s="1" t="s">
        <v>53</v>
      </c>
      <c r="Z2979" s="1" t="s">
        <v>6773</v>
      </c>
      <c r="AC2979" s="1">
        <v>32</v>
      </c>
      <c r="AD2979" s="1" t="s">
        <v>636</v>
      </c>
      <c r="AE2979" s="1" t="s">
        <v>8539</v>
      </c>
      <c r="AJ2979" s="1" t="s">
        <v>17</v>
      </c>
      <c r="AK2979" s="1" t="s">
        <v>8760</v>
      </c>
      <c r="AL2979" s="1" t="s">
        <v>372</v>
      </c>
      <c r="AM2979" s="1" t="s">
        <v>8664</v>
      </c>
      <c r="AT2979" s="1" t="s">
        <v>46</v>
      </c>
      <c r="AU2979" s="1" t="s">
        <v>6649</v>
      </c>
      <c r="AV2979" s="1" t="s">
        <v>3901</v>
      </c>
      <c r="AW2979" s="1" t="s">
        <v>6755</v>
      </c>
      <c r="BG2979" s="1" t="s">
        <v>46</v>
      </c>
      <c r="BH2979" s="1" t="s">
        <v>6649</v>
      </c>
      <c r="BI2979" s="1" t="s">
        <v>4365</v>
      </c>
      <c r="BJ2979" s="1" t="s">
        <v>9824</v>
      </c>
      <c r="BK2979" s="1" t="s">
        <v>46</v>
      </c>
      <c r="BL2979" s="1" t="s">
        <v>6649</v>
      </c>
      <c r="BM2979" s="1" t="s">
        <v>4366</v>
      </c>
      <c r="BN2979" s="1" t="s">
        <v>10284</v>
      </c>
      <c r="BO2979" s="1" t="s">
        <v>46</v>
      </c>
      <c r="BP2979" s="1" t="s">
        <v>6649</v>
      </c>
      <c r="BQ2979" s="1" t="s">
        <v>4836</v>
      </c>
      <c r="BR2979" s="1" t="s">
        <v>10686</v>
      </c>
      <c r="BS2979" s="1" t="s">
        <v>4837</v>
      </c>
      <c r="BT2979" s="1" t="s">
        <v>9369</v>
      </c>
    </row>
    <row r="2980" spans="1:72" ht="13.5" customHeight="1">
      <c r="A2980" s="7" t="str">
        <f>HYPERLINK("http://kyu.snu.ac.kr/sdhj/index.jsp?type=hj/GK14611_00IM0001_100b.jpg","1738_수남면_100b")</f>
        <v>1738_수남면_100b</v>
      </c>
      <c r="B2980" s="2">
        <v>1738</v>
      </c>
      <c r="C2980" s="2" t="s">
        <v>12826</v>
      </c>
      <c r="D2980" s="2" t="s">
        <v>12827</v>
      </c>
      <c r="E2980" s="2">
        <v>2979</v>
      </c>
      <c r="F2980" s="1">
        <v>10</v>
      </c>
      <c r="G2980" s="1" t="s">
        <v>4320</v>
      </c>
      <c r="H2980" s="1" t="s">
        <v>6269</v>
      </c>
      <c r="I2980" s="1">
        <v>13</v>
      </c>
      <c r="L2980" s="1">
        <v>4</v>
      </c>
      <c r="M2980" s="1" t="s">
        <v>12412</v>
      </c>
      <c r="N2980" s="1" t="s">
        <v>12413</v>
      </c>
      <c r="S2980" s="1" t="s">
        <v>60</v>
      </c>
      <c r="T2980" s="1" t="s">
        <v>6373</v>
      </c>
      <c r="Y2980" s="1" t="s">
        <v>53</v>
      </c>
      <c r="Z2980" s="1" t="s">
        <v>6773</v>
      </c>
      <c r="AC2980" s="1">
        <v>14</v>
      </c>
      <c r="AD2980" s="1" t="s">
        <v>210</v>
      </c>
      <c r="AE2980" s="1" t="s">
        <v>8582</v>
      </c>
    </row>
    <row r="2981" spans="1:72" ht="13.5" customHeight="1">
      <c r="A2981" s="7" t="str">
        <f>HYPERLINK("http://kyu.snu.ac.kr/sdhj/index.jsp?type=hj/GK14611_00IM0001_100b.jpg","1738_수남면_100b")</f>
        <v>1738_수남면_100b</v>
      </c>
      <c r="B2981" s="2">
        <v>1738</v>
      </c>
      <c r="C2981" s="2" t="s">
        <v>12732</v>
      </c>
      <c r="D2981" s="2" t="s">
        <v>12733</v>
      </c>
      <c r="E2981" s="2">
        <v>2980</v>
      </c>
      <c r="F2981" s="1">
        <v>10</v>
      </c>
      <c r="G2981" s="1" t="s">
        <v>4320</v>
      </c>
      <c r="H2981" s="1" t="s">
        <v>6269</v>
      </c>
      <c r="I2981" s="1">
        <v>13</v>
      </c>
      <c r="L2981" s="1">
        <v>4</v>
      </c>
      <c r="M2981" s="1" t="s">
        <v>12412</v>
      </c>
      <c r="N2981" s="1" t="s">
        <v>12413</v>
      </c>
      <c r="S2981" s="1" t="s">
        <v>62</v>
      </c>
      <c r="T2981" s="1" t="s">
        <v>6363</v>
      </c>
      <c r="Y2981" s="1" t="s">
        <v>53</v>
      </c>
      <c r="Z2981" s="1" t="s">
        <v>6773</v>
      </c>
      <c r="AC2981" s="1">
        <v>9</v>
      </c>
      <c r="AD2981" s="1" t="s">
        <v>171</v>
      </c>
      <c r="AE2981" s="1" t="s">
        <v>8560</v>
      </c>
    </row>
    <row r="2982" spans="1:72" ht="13.5" customHeight="1">
      <c r="A2982" s="7" t="str">
        <f>HYPERLINK("http://kyu.snu.ac.kr/sdhj/index.jsp?type=hj/GK14611_00IM0001_100b.jpg","1738_수남면_100b")</f>
        <v>1738_수남면_100b</v>
      </c>
      <c r="B2982" s="2">
        <v>1738</v>
      </c>
      <c r="C2982" s="2" t="s">
        <v>12732</v>
      </c>
      <c r="D2982" s="2" t="s">
        <v>12733</v>
      </c>
      <c r="E2982" s="2">
        <v>2981</v>
      </c>
      <c r="F2982" s="1">
        <v>10</v>
      </c>
      <c r="G2982" s="1" t="s">
        <v>4320</v>
      </c>
      <c r="H2982" s="1" t="s">
        <v>6269</v>
      </c>
      <c r="I2982" s="1">
        <v>13</v>
      </c>
      <c r="L2982" s="1">
        <v>4</v>
      </c>
      <c r="M2982" s="1" t="s">
        <v>12412</v>
      </c>
      <c r="N2982" s="1" t="s">
        <v>12413</v>
      </c>
      <c r="S2982" s="1" t="s">
        <v>1178</v>
      </c>
      <c r="T2982" s="1" t="s">
        <v>6380</v>
      </c>
      <c r="Y2982" s="1" t="s">
        <v>53</v>
      </c>
      <c r="Z2982" s="1" t="s">
        <v>6773</v>
      </c>
      <c r="AC2982" s="1">
        <v>11</v>
      </c>
      <c r="AD2982" s="1" t="s">
        <v>134</v>
      </c>
      <c r="AE2982" s="1" t="s">
        <v>8563</v>
      </c>
    </row>
    <row r="2983" spans="1:72" ht="13.5" customHeight="1">
      <c r="A2983" s="7" t="str">
        <f>HYPERLINK("http://kyu.snu.ac.kr/sdhj/index.jsp?type=hj/GK14611_00IM0001_100b.jpg","1738_수남면_100b")</f>
        <v>1738_수남면_100b</v>
      </c>
      <c r="B2983" s="2">
        <v>1738</v>
      </c>
      <c r="C2983" s="2" t="s">
        <v>12732</v>
      </c>
      <c r="D2983" s="2" t="s">
        <v>12733</v>
      </c>
      <c r="E2983" s="2">
        <v>2982</v>
      </c>
      <c r="F2983" s="1">
        <v>10</v>
      </c>
      <c r="G2983" s="1" t="s">
        <v>4320</v>
      </c>
      <c r="H2983" s="1" t="s">
        <v>6269</v>
      </c>
      <c r="I2983" s="1">
        <v>13</v>
      </c>
      <c r="L2983" s="1">
        <v>5</v>
      </c>
      <c r="M2983" s="1" t="s">
        <v>4838</v>
      </c>
      <c r="N2983" s="1" t="s">
        <v>7257</v>
      </c>
      <c r="T2983" s="1" t="s">
        <v>12719</v>
      </c>
      <c r="U2983" s="1" t="s">
        <v>3098</v>
      </c>
      <c r="V2983" s="1" t="s">
        <v>6570</v>
      </c>
      <c r="Y2983" s="1" t="s">
        <v>4838</v>
      </c>
      <c r="Z2983" s="1" t="s">
        <v>7257</v>
      </c>
      <c r="AC2983" s="1">
        <v>66</v>
      </c>
      <c r="AD2983" s="1" t="s">
        <v>130</v>
      </c>
      <c r="AE2983" s="1" t="s">
        <v>8580</v>
      </c>
      <c r="AJ2983" s="1" t="s">
        <v>17</v>
      </c>
      <c r="AK2983" s="1" t="s">
        <v>8760</v>
      </c>
      <c r="AL2983" s="1" t="s">
        <v>50</v>
      </c>
      <c r="AM2983" s="1" t="s">
        <v>11050</v>
      </c>
      <c r="AN2983" s="1" t="s">
        <v>1835</v>
      </c>
      <c r="AO2983" s="1" t="s">
        <v>8219</v>
      </c>
      <c r="AR2983" s="1" t="s">
        <v>4839</v>
      </c>
      <c r="AS2983" s="1" t="s">
        <v>8838</v>
      </c>
      <c r="AT2983" s="1" t="s">
        <v>183</v>
      </c>
      <c r="AU2983" s="1" t="s">
        <v>6484</v>
      </c>
      <c r="AV2983" s="1" t="s">
        <v>3901</v>
      </c>
      <c r="AW2983" s="1" t="s">
        <v>6755</v>
      </c>
      <c r="BG2983" s="1" t="s">
        <v>183</v>
      </c>
      <c r="BH2983" s="1" t="s">
        <v>6484</v>
      </c>
      <c r="BI2983" s="1" t="s">
        <v>4840</v>
      </c>
      <c r="BJ2983" s="1" t="s">
        <v>9823</v>
      </c>
      <c r="BK2983" s="1" t="s">
        <v>183</v>
      </c>
      <c r="BL2983" s="1" t="s">
        <v>6484</v>
      </c>
      <c r="BM2983" s="1" t="s">
        <v>4841</v>
      </c>
      <c r="BN2983" s="1" t="s">
        <v>10283</v>
      </c>
      <c r="BO2983" s="1" t="s">
        <v>119</v>
      </c>
      <c r="BP2983" s="1" t="s">
        <v>8868</v>
      </c>
      <c r="BQ2983" s="1" t="s">
        <v>4367</v>
      </c>
      <c r="BR2983" s="1" t="s">
        <v>10685</v>
      </c>
      <c r="BS2983" s="1" t="s">
        <v>4842</v>
      </c>
      <c r="BT2983" s="1" t="s">
        <v>9760</v>
      </c>
    </row>
    <row r="2984" spans="1:72" ht="13.5" customHeight="1">
      <c r="A2984" s="7" t="str">
        <f>HYPERLINK("http://kyu.snu.ac.kr/sdhj/index.jsp?type=hj/GK14611_00IM0001_100b.jpg","1738_수남면_100b")</f>
        <v>1738_수남면_100b</v>
      </c>
      <c r="B2984" s="2">
        <v>1738</v>
      </c>
      <c r="C2984" s="2" t="s">
        <v>12703</v>
      </c>
      <c r="D2984" s="2" t="s">
        <v>12704</v>
      </c>
      <c r="E2984" s="2">
        <v>2983</v>
      </c>
      <c r="F2984" s="1">
        <v>10</v>
      </c>
      <c r="G2984" s="1" t="s">
        <v>4320</v>
      </c>
      <c r="H2984" s="1" t="s">
        <v>6269</v>
      </c>
      <c r="I2984" s="1">
        <v>13</v>
      </c>
      <c r="L2984" s="1">
        <v>5</v>
      </c>
      <c r="M2984" s="1" t="s">
        <v>4838</v>
      </c>
      <c r="N2984" s="1" t="s">
        <v>7257</v>
      </c>
      <c r="S2984" s="1" t="s">
        <v>51</v>
      </c>
      <c r="T2984" s="1" t="s">
        <v>6364</v>
      </c>
      <c r="U2984" s="1" t="s">
        <v>185</v>
      </c>
      <c r="V2984" s="1" t="s">
        <v>6456</v>
      </c>
      <c r="Y2984" s="1" t="s">
        <v>363</v>
      </c>
      <c r="Z2984" s="1" t="s">
        <v>6774</v>
      </c>
      <c r="AC2984" s="1">
        <v>61</v>
      </c>
      <c r="AD2984" s="1" t="s">
        <v>40</v>
      </c>
      <c r="AE2984" s="1" t="s">
        <v>8541</v>
      </c>
      <c r="AJ2984" s="1" t="s">
        <v>17</v>
      </c>
      <c r="AK2984" s="1" t="s">
        <v>8760</v>
      </c>
      <c r="AL2984" s="1" t="s">
        <v>55</v>
      </c>
      <c r="AM2984" s="1" t="s">
        <v>8766</v>
      </c>
      <c r="AT2984" s="1" t="s">
        <v>183</v>
      </c>
      <c r="AU2984" s="1" t="s">
        <v>6484</v>
      </c>
      <c r="AV2984" s="1" t="s">
        <v>4843</v>
      </c>
      <c r="AW2984" s="1" t="s">
        <v>9071</v>
      </c>
      <c r="BG2984" s="1" t="s">
        <v>183</v>
      </c>
      <c r="BH2984" s="1" t="s">
        <v>6484</v>
      </c>
      <c r="BI2984" s="1" t="s">
        <v>4844</v>
      </c>
      <c r="BJ2984" s="1" t="s">
        <v>9822</v>
      </c>
      <c r="BK2984" s="1" t="s">
        <v>183</v>
      </c>
      <c r="BL2984" s="1" t="s">
        <v>6484</v>
      </c>
      <c r="BM2984" s="1" t="s">
        <v>959</v>
      </c>
      <c r="BN2984" s="1" t="s">
        <v>8282</v>
      </c>
      <c r="BQ2984" s="1" t="s">
        <v>4845</v>
      </c>
      <c r="BR2984" s="1" t="s">
        <v>11373</v>
      </c>
      <c r="BS2984" s="1" t="s">
        <v>97</v>
      </c>
      <c r="BT2984" s="1" t="s">
        <v>8768</v>
      </c>
    </row>
    <row r="2985" spans="1:72" ht="13.5" customHeight="1">
      <c r="A2985" s="7" t="str">
        <f>HYPERLINK("http://kyu.snu.ac.kr/sdhj/index.jsp?type=hj/GK14611_00IM0001_100b.jpg","1738_수남면_100b")</f>
        <v>1738_수남면_100b</v>
      </c>
      <c r="B2985" s="2">
        <v>1738</v>
      </c>
      <c r="C2985" s="2" t="s">
        <v>12725</v>
      </c>
      <c r="D2985" s="2" t="s">
        <v>12726</v>
      </c>
      <c r="E2985" s="2">
        <v>2984</v>
      </c>
      <c r="F2985" s="1">
        <v>10</v>
      </c>
      <c r="G2985" s="1" t="s">
        <v>4320</v>
      </c>
      <c r="H2985" s="1" t="s">
        <v>6269</v>
      </c>
      <c r="I2985" s="1">
        <v>13</v>
      </c>
      <c r="L2985" s="1">
        <v>5</v>
      </c>
      <c r="M2985" s="1" t="s">
        <v>4838</v>
      </c>
      <c r="N2985" s="1" t="s">
        <v>7257</v>
      </c>
      <c r="S2985" s="1" t="s">
        <v>152</v>
      </c>
      <c r="T2985" s="1" t="s">
        <v>6372</v>
      </c>
      <c r="Y2985" s="1" t="s">
        <v>4846</v>
      </c>
      <c r="Z2985" s="1" t="s">
        <v>7256</v>
      </c>
      <c r="AC2985" s="1">
        <v>85</v>
      </c>
      <c r="AD2985" s="1" t="s">
        <v>487</v>
      </c>
      <c r="AE2985" s="1" t="s">
        <v>8536</v>
      </c>
    </row>
    <row r="2986" spans="1:72" ht="13.5" customHeight="1">
      <c r="A2986" s="7" t="str">
        <f>HYPERLINK("http://kyu.snu.ac.kr/sdhj/index.jsp?type=hj/GK14611_00IM0001_100b.jpg","1738_수남면_100b")</f>
        <v>1738_수남면_100b</v>
      </c>
      <c r="B2986" s="2">
        <v>1738</v>
      </c>
      <c r="C2986" s="2" t="s">
        <v>12722</v>
      </c>
      <c r="D2986" s="2" t="s">
        <v>12723</v>
      </c>
      <c r="E2986" s="2">
        <v>2985</v>
      </c>
      <c r="F2986" s="1">
        <v>10</v>
      </c>
      <c r="G2986" s="1" t="s">
        <v>4320</v>
      </c>
      <c r="H2986" s="1" t="s">
        <v>6269</v>
      </c>
      <c r="I2986" s="1">
        <v>14</v>
      </c>
      <c r="J2986" s="1" t="s">
        <v>4847</v>
      </c>
      <c r="K2986" s="1" t="s">
        <v>11814</v>
      </c>
      <c r="L2986" s="1">
        <v>1</v>
      </c>
      <c r="M2986" s="1" t="s">
        <v>12414</v>
      </c>
      <c r="N2986" s="1" t="s">
        <v>12415</v>
      </c>
      <c r="T2986" s="1" t="s">
        <v>14088</v>
      </c>
      <c r="U2986" s="1" t="s">
        <v>159</v>
      </c>
      <c r="V2986" s="1" t="s">
        <v>6472</v>
      </c>
      <c r="W2986" s="1" t="s">
        <v>153</v>
      </c>
      <c r="X2986" s="1" t="s">
        <v>6765</v>
      </c>
      <c r="Y2986" s="1" t="s">
        <v>4848</v>
      </c>
      <c r="Z2986" s="1" t="s">
        <v>7255</v>
      </c>
      <c r="AC2986" s="1">
        <v>59</v>
      </c>
      <c r="AD2986" s="1" t="s">
        <v>154</v>
      </c>
      <c r="AE2986" s="1" t="s">
        <v>8577</v>
      </c>
      <c r="AJ2986" s="1" t="s">
        <v>17</v>
      </c>
      <c r="AK2986" s="1" t="s">
        <v>8760</v>
      </c>
      <c r="AL2986" s="1" t="s">
        <v>50</v>
      </c>
      <c r="AM2986" s="1" t="s">
        <v>11050</v>
      </c>
      <c r="AT2986" s="1" t="s">
        <v>81</v>
      </c>
      <c r="AU2986" s="1" t="s">
        <v>8866</v>
      </c>
      <c r="AV2986" s="1" t="s">
        <v>784</v>
      </c>
      <c r="AW2986" s="1" t="s">
        <v>9070</v>
      </c>
      <c r="BG2986" s="1" t="s">
        <v>216</v>
      </c>
      <c r="BH2986" s="1" t="s">
        <v>11446</v>
      </c>
      <c r="BI2986" s="1" t="s">
        <v>2480</v>
      </c>
      <c r="BJ2986" s="1" t="s">
        <v>9094</v>
      </c>
      <c r="BK2986" s="1" t="s">
        <v>176</v>
      </c>
      <c r="BL2986" s="1" t="s">
        <v>9673</v>
      </c>
      <c r="BM2986" s="1" t="s">
        <v>177</v>
      </c>
      <c r="BN2986" s="1" t="s">
        <v>9799</v>
      </c>
      <c r="BO2986" s="1" t="s">
        <v>81</v>
      </c>
      <c r="BP2986" s="1" t="s">
        <v>8866</v>
      </c>
      <c r="BQ2986" s="1" t="s">
        <v>4588</v>
      </c>
      <c r="BR2986" s="1" t="s">
        <v>10684</v>
      </c>
      <c r="BS2986" s="1" t="s">
        <v>324</v>
      </c>
      <c r="BT2986" s="1" t="s">
        <v>8784</v>
      </c>
    </row>
    <row r="2987" spans="1:72" ht="13.5" customHeight="1">
      <c r="A2987" s="7" t="str">
        <f>HYPERLINK("http://kyu.snu.ac.kr/sdhj/index.jsp?type=hj/GK14611_00IM0001_100b.jpg","1738_수남면_100b")</f>
        <v>1738_수남면_100b</v>
      </c>
      <c r="B2987" s="2">
        <v>1738</v>
      </c>
      <c r="C2987" s="2" t="s">
        <v>12675</v>
      </c>
      <c r="D2987" s="2" t="s">
        <v>12849</v>
      </c>
      <c r="E2987" s="2">
        <v>2986</v>
      </c>
      <c r="F2987" s="1">
        <v>10</v>
      </c>
      <c r="G2987" s="1" t="s">
        <v>4320</v>
      </c>
      <c r="H2987" s="1" t="s">
        <v>6269</v>
      </c>
      <c r="I2987" s="1">
        <v>14</v>
      </c>
      <c r="L2987" s="1">
        <v>1</v>
      </c>
      <c r="M2987" s="1" t="s">
        <v>12414</v>
      </c>
      <c r="N2987" s="1" t="s">
        <v>12415</v>
      </c>
      <c r="S2987" s="1" t="s">
        <v>51</v>
      </c>
      <c r="T2987" s="1" t="s">
        <v>6364</v>
      </c>
      <c r="W2987" s="1" t="s">
        <v>153</v>
      </c>
      <c r="X2987" s="1" t="s">
        <v>6765</v>
      </c>
      <c r="Y2987" s="1" t="s">
        <v>170</v>
      </c>
      <c r="Z2987" s="1" t="s">
        <v>6819</v>
      </c>
      <c r="AC2987" s="1">
        <v>37</v>
      </c>
      <c r="AD2987" s="1" t="s">
        <v>189</v>
      </c>
      <c r="AE2987" s="1" t="s">
        <v>8533</v>
      </c>
      <c r="AJ2987" s="1" t="s">
        <v>17</v>
      </c>
      <c r="AK2987" s="1" t="s">
        <v>8760</v>
      </c>
      <c r="AL2987" s="1" t="s">
        <v>50</v>
      </c>
      <c r="AM2987" s="1" t="s">
        <v>11050</v>
      </c>
      <c r="AT2987" s="1" t="s">
        <v>110</v>
      </c>
      <c r="AU2987" s="1" t="s">
        <v>6351</v>
      </c>
      <c r="AV2987" s="1" t="s">
        <v>2765</v>
      </c>
      <c r="AW2987" s="1" t="s">
        <v>9069</v>
      </c>
      <c r="BG2987" s="1" t="s">
        <v>81</v>
      </c>
      <c r="BH2987" s="1" t="s">
        <v>8866</v>
      </c>
      <c r="BI2987" s="1" t="s">
        <v>3592</v>
      </c>
      <c r="BJ2987" s="1" t="s">
        <v>9821</v>
      </c>
      <c r="BK2987" s="1" t="s">
        <v>81</v>
      </c>
      <c r="BL2987" s="1" t="s">
        <v>8866</v>
      </c>
      <c r="BM2987" s="1" t="s">
        <v>4849</v>
      </c>
      <c r="BN2987" s="1" t="s">
        <v>10282</v>
      </c>
      <c r="BO2987" s="1" t="s">
        <v>81</v>
      </c>
      <c r="BP2987" s="1" t="s">
        <v>8866</v>
      </c>
      <c r="BQ2987" s="1" t="s">
        <v>4850</v>
      </c>
      <c r="BR2987" s="1" t="s">
        <v>14138</v>
      </c>
      <c r="BS2987" s="1" t="s">
        <v>2771</v>
      </c>
      <c r="BT2987" s="1" t="s">
        <v>8819</v>
      </c>
    </row>
    <row r="2988" spans="1:72" ht="13.5" customHeight="1">
      <c r="A2988" s="7" t="str">
        <f>HYPERLINK("http://kyu.snu.ac.kr/sdhj/index.jsp?type=hj/GK14611_00IM0001_100b.jpg","1738_수남면_100b")</f>
        <v>1738_수남면_100b</v>
      </c>
      <c r="B2988" s="2">
        <v>1738</v>
      </c>
      <c r="C2988" s="2" t="s">
        <v>14139</v>
      </c>
      <c r="D2988" s="2" t="s">
        <v>14140</v>
      </c>
      <c r="E2988" s="2">
        <v>2987</v>
      </c>
      <c r="F2988" s="1">
        <v>10</v>
      </c>
      <c r="G2988" s="1" t="s">
        <v>4320</v>
      </c>
      <c r="H2988" s="1" t="s">
        <v>6269</v>
      </c>
      <c r="I2988" s="1">
        <v>14</v>
      </c>
      <c r="L2988" s="1">
        <v>1</v>
      </c>
      <c r="M2988" s="1" t="s">
        <v>12414</v>
      </c>
      <c r="N2988" s="1" t="s">
        <v>12415</v>
      </c>
      <c r="S2988" s="1" t="s">
        <v>83</v>
      </c>
      <c r="T2988" s="1" t="s">
        <v>6369</v>
      </c>
      <c r="Y2988" s="1" t="s">
        <v>4742</v>
      </c>
      <c r="Z2988" s="1" t="s">
        <v>11484</v>
      </c>
      <c r="AC2988" s="1">
        <v>18</v>
      </c>
      <c r="AD2988" s="1" t="s">
        <v>558</v>
      </c>
      <c r="AE2988" s="1" t="s">
        <v>8559</v>
      </c>
    </row>
    <row r="2989" spans="1:72" ht="13.5" customHeight="1">
      <c r="A2989" s="7" t="str">
        <f>HYPERLINK("http://kyu.snu.ac.kr/sdhj/index.jsp?type=hj/GK14611_00IM0001_100b.jpg","1738_수남면_100b")</f>
        <v>1738_수남면_100b</v>
      </c>
      <c r="B2989" s="2">
        <v>1738</v>
      </c>
      <c r="C2989" s="2" t="s">
        <v>13141</v>
      </c>
      <c r="D2989" s="2" t="s">
        <v>13142</v>
      </c>
      <c r="E2989" s="2">
        <v>2988</v>
      </c>
      <c r="F2989" s="1">
        <v>10</v>
      </c>
      <c r="G2989" s="1" t="s">
        <v>4320</v>
      </c>
      <c r="H2989" s="1" t="s">
        <v>6269</v>
      </c>
      <c r="I2989" s="1">
        <v>14</v>
      </c>
      <c r="L2989" s="1">
        <v>1</v>
      </c>
      <c r="M2989" s="1" t="s">
        <v>12414</v>
      </c>
      <c r="N2989" s="1" t="s">
        <v>12415</v>
      </c>
      <c r="S2989" s="1" t="s">
        <v>131</v>
      </c>
      <c r="T2989" s="1" t="s">
        <v>6366</v>
      </c>
      <c r="Y2989" s="1" t="s">
        <v>4851</v>
      </c>
      <c r="Z2989" s="1" t="s">
        <v>7254</v>
      </c>
      <c r="AC2989" s="1">
        <v>15</v>
      </c>
      <c r="AD2989" s="1" t="s">
        <v>379</v>
      </c>
      <c r="AE2989" s="1" t="s">
        <v>8553</v>
      </c>
    </row>
    <row r="2990" spans="1:72" ht="13.5" customHeight="1">
      <c r="A2990" s="7" t="str">
        <f>HYPERLINK("http://kyu.snu.ac.kr/sdhj/index.jsp?type=hj/GK14611_00IM0001_100b.jpg","1738_수남면_100b")</f>
        <v>1738_수남면_100b</v>
      </c>
      <c r="B2990" s="2">
        <v>1738</v>
      </c>
      <c r="C2990" s="2" t="s">
        <v>13141</v>
      </c>
      <c r="D2990" s="2" t="s">
        <v>13142</v>
      </c>
      <c r="E2990" s="2">
        <v>2989</v>
      </c>
      <c r="F2990" s="1">
        <v>10</v>
      </c>
      <c r="G2990" s="1" t="s">
        <v>4320</v>
      </c>
      <c r="H2990" s="1" t="s">
        <v>6269</v>
      </c>
      <c r="I2990" s="1">
        <v>14</v>
      </c>
      <c r="L2990" s="1">
        <v>1</v>
      </c>
      <c r="M2990" s="1" t="s">
        <v>12414</v>
      </c>
      <c r="N2990" s="1" t="s">
        <v>12415</v>
      </c>
      <c r="S2990" s="1" t="s">
        <v>62</v>
      </c>
      <c r="T2990" s="1" t="s">
        <v>6363</v>
      </c>
      <c r="AC2990" s="1">
        <v>3</v>
      </c>
      <c r="AD2990" s="1" t="s">
        <v>652</v>
      </c>
      <c r="AE2990" s="1" t="s">
        <v>8543</v>
      </c>
      <c r="AF2990" s="1" t="s">
        <v>789</v>
      </c>
      <c r="AG2990" s="1" t="s">
        <v>8594</v>
      </c>
    </row>
    <row r="2991" spans="1:72" ht="13.5" customHeight="1">
      <c r="A2991" s="7" t="str">
        <f>HYPERLINK("http://kyu.snu.ac.kr/sdhj/index.jsp?type=hj/GK14611_00IM0001_100b.jpg","1738_수남면_100b")</f>
        <v>1738_수남면_100b</v>
      </c>
      <c r="B2991" s="2">
        <v>1738</v>
      </c>
      <c r="C2991" s="2" t="s">
        <v>13141</v>
      </c>
      <c r="D2991" s="2" t="s">
        <v>13142</v>
      </c>
      <c r="E2991" s="2">
        <v>2990</v>
      </c>
      <c r="F2991" s="1">
        <v>10</v>
      </c>
      <c r="G2991" s="1" t="s">
        <v>4320</v>
      </c>
      <c r="H2991" s="1" t="s">
        <v>6269</v>
      </c>
      <c r="I2991" s="1">
        <v>14</v>
      </c>
      <c r="L2991" s="1">
        <v>2</v>
      </c>
      <c r="M2991" s="1" t="s">
        <v>12416</v>
      </c>
      <c r="N2991" s="1" t="s">
        <v>12417</v>
      </c>
      <c r="T2991" s="1" t="s">
        <v>13830</v>
      </c>
      <c r="U2991" s="1" t="s">
        <v>1590</v>
      </c>
      <c r="V2991" s="1" t="s">
        <v>6457</v>
      </c>
      <c r="W2991" s="1" t="s">
        <v>398</v>
      </c>
      <c r="X2991" s="1" t="s">
        <v>6423</v>
      </c>
      <c r="Y2991" s="1" t="s">
        <v>4852</v>
      </c>
      <c r="Z2991" s="1" t="s">
        <v>7253</v>
      </c>
      <c r="AC2991" s="1">
        <v>77</v>
      </c>
      <c r="AD2991" s="1" t="s">
        <v>88</v>
      </c>
      <c r="AE2991" s="1" t="s">
        <v>8561</v>
      </c>
      <c r="AJ2991" s="1" t="s">
        <v>17</v>
      </c>
      <c r="AK2991" s="1" t="s">
        <v>8760</v>
      </c>
      <c r="AL2991" s="1" t="s">
        <v>41</v>
      </c>
      <c r="AM2991" s="1" t="s">
        <v>8676</v>
      </c>
      <c r="AT2991" s="1" t="s">
        <v>113</v>
      </c>
      <c r="AU2991" s="1" t="s">
        <v>8879</v>
      </c>
      <c r="AV2991" s="1" t="s">
        <v>3052</v>
      </c>
      <c r="AW2991" s="1" t="s">
        <v>9068</v>
      </c>
      <c r="BG2991" s="1" t="s">
        <v>325</v>
      </c>
      <c r="BH2991" s="1" t="s">
        <v>8867</v>
      </c>
      <c r="BI2991" s="1" t="s">
        <v>14114</v>
      </c>
      <c r="BJ2991" s="1" t="s">
        <v>9820</v>
      </c>
      <c r="BK2991" s="1" t="s">
        <v>44</v>
      </c>
      <c r="BL2991" s="1" t="s">
        <v>6520</v>
      </c>
      <c r="BM2991" s="1" t="s">
        <v>4853</v>
      </c>
      <c r="BN2991" s="1" t="s">
        <v>10281</v>
      </c>
      <c r="BO2991" s="1" t="s">
        <v>46</v>
      </c>
      <c r="BP2991" s="1" t="s">
        <v>6649</v>
      </c>
      <c r="BQ2991" s="1" t="s">
        <v>4854</v>
      </c>
      <c r="BR2991" s="1" t="s">
        <v>10683</v>
      </c>
      <c r="BS2991" s="1" t="s">
        <v>582</v>
      </c>
      <c r="BT2991" s="1" t="s">
        <v>6897</v>
      </c>
    </row>
    <row r="2992" spans="1:72" ht="13.5" customHeight="1">
      <c r="A2992" s="7" t="str">
        <f>HYPERLINK("http://kyu.snu.ac.kr/sdhj/index.jsp?type=hj/GK14611_00IM0001_100b.jpg","1738_수남면_100b")</f>
        <v>1738_수남면_100b</v>
      </c>
      <c r="B2992" s="2">
        <v>1738</v>
      </c>
      <c r="C2992" s="2" t="s">
        <v>14141</v>
      </c>
      <c r="D2992" s="2" t="s">
        <v>14142</v>
      </c>
      <c r="E2992" s="2">
        <v>2991</v>
      </c>
      <c r="F2992" s="1">
        <v>10</v>
      </c>
      <c r="G2992" s="1" t="s">
        <v>4320</v>
      </c>
      <c r="H2992" s="1" t="s">
        <v>6269</v>
      </c>
      <c r="I2992" s="1">
        <v>14</v>
      </c>
      <c r="L2992" s="1">
        <v>2</v>
      </c>
      <c r="M2992" s="1" t="s">
        <v>12416</v>
      </c>
      <c r="N2992" s="1" t="s">
        <v>12417</v>
      </c>
      <c r="S2992" s="1" t="s">
        <v>51</v>
      </c>
      <c r="T2992" s="1" t="s">
        <v>6364</v>
      </c>
      <c r="W2992" s="1" t="s">
        <v>38</v>
      </c>
      <c r="X2992" s="1" t="s">
        <v>6711</v>
      </c>
      <c r="Y2992" s="1" t="s">
        <v>53</v>
      </c>
      <c r="Z2992" s="1" t="s">
        <v>6773</v>
      </c>
      <c r="AC2992" s="1">
        <v>69</v>
      </c>
      <c r="AD2992" s="1" t="s">
        <v>171</v>
      </c>
      <c r="AE2992" s="1" t="s">
        <v>8560</v>
      </c>
      <c r="AJ2992" s="1" t="s">
        <v>17</v>
      </c>
      <c r="AK2992" s="1" t="s">
        <v>8760</v>
      </c>
      <c r="AL2992" s="1" t="s">
        <v>41</v>
      </c>
      <c r="AM2992" s="1" t="s">
        <v>8676</v>
      </c>
      <c r="AT2992" s="1" t="s">
        <v>46</v>
      </c>
      <c r="AU2992" s="1" t="s">
        <v>6649</v>
      </c>
      <c r="AV2992" s="1" t="s">
        <v>3105</v>
      </c>
      <c r="AW2992" s="1" t="s">
        <v>9067</v>
      </c>
      <c r="BG2992" s="1" t="s">
        <v>46</v>
      </c>
      <c r="BH2992" s="1" t="s">
        <v>6649</v>
      </c>
      <c r="BI2992" s="1" t="s">
        <v>4855</v>
      </c>
      <c r="BJ2992" s="1" t="s">
        <v>7199</v>
      </c>
      <c r="BK2992" s="1" t="s">
        <v>119</v>
      </c>
      <c r="BL2992" s="1" t="s">
        <v>8868</v>
      </c>
      <c r="BM2992" s="1" t="s">
        <v>1405</v>
      </c>
      <c r="BN2992" s="1" t="s">
        <v>9447</v>
      </c>
      <c r="BO2992" s="1" t="s">
        <v>46</v>
      </c>
      <c r="BP2992" s="1" t="s">
        <v>6649</v>
      </c>
      <c r="BQ2992" s="1" t="s">
        <v>4856</v>
      </c>
      <c r="BR2992" s="1" t="s">
        <v>11205</v>
      </c>
      <c r="BS2992" s="1" t="s">
        <v>50</v>
      </c>
      <c r="BT2992" s="1" t="s">
        <v>11050</v>
      </c>
    </row>
    <row r="2993" spans="1:72" ht="13.5" customHeight="1">
      <c r="A2993" s="7" t="str">
        <f>HYPERLINK("http://kyu.snu.ac.kr/sdhj/index.jsp?type=hj/GK14611_00IM0001_100b.jpg","1738_수남면_100b")</f>
        <v>1738_수남면_100b</v>
      </c>
      <c r="B2993" s="2">
        <v>1738</v>
      </c>
      <c r="C2993" s="2" t="s">
        <v>13108</v>
      </c>
      <c r="D2993" s="2" t="s">
        <v>13109</v>
      </c>
      <c r="E2993" s="2">
        <v>2992</v>
      </c>
      <c r="F2993" s="1">
        <v>10</v>
      </c>
      <c r="G2993" s="1" t="s">
        <v>4320</v>
      </c>
      <c r="H2993" s="1" t="s">
        <v>6269</v>
      </c>
      <c r="I2993" s="1">
        <v>14</v>
      </c>
      <c r="L2993" s="1">
        <v>3</v>
      </c>
      <c r="M2993" s="1" t="s">
        <v>12418</v>
      </c>
      <c r="N2993" s="1" t="s">
        <v>12419</v>
      </c>
      <c r="T2993" s="1" t="s">
        <v>13252</v>
      </c>
      <c r="U2993" s="1" t="s">
        <v>159</v>
      </c>
      <c r="V2993" s="1" t="s">
        <v>6472</v>
      </c>
      <c r="W2993" s="1" t="s">
        <v>66</v>
      </c>
      <c r="X2993" s="1" t="s">
        <v>11719</v>
      </c>
      <c r="Y2993" s="1" t="s">
        <v>4857</v>
      </c>
      <c r="Z2993" s="1" t="s">
        <v>7252</v>
      </c>
      <c r="AC2993" s="1">
        <v>52</v>
      </c>
      <c r="AD2993" s="1" t="s">
        <v>513</v>
      </c>
      <c r="AE2993" s="1" t="s">
        <v>8585</v>
      </c>
      <c r="AJ2993" s="1" t="s">
        <v>17</v>
      </c>
      <c r="AK2993" s="1" t="s">
        <v>8760</v>
      </c>
      <c r="AL2993" s="1" t="s">
        <v>69</v>
      </c>
      <c r="AM2993" s="1" t="s">
        <v>8787</v>
      </c>
      <c r="AT2993" s="1" t="s">
        <v>780</v>
      </c>
      <c r="AU2993" s="1" t="s">
        <v>6538</v>
      </c>
      <c r="AV2993" s="1" t="s">
        <v>3036</v>
      </c>
      <c r="AW2993" s="1" t="s">
        <v>9066</v>
      </c>
      <c r="BG2993" s="1" t="s">
        <v>255</v>
      </c>
      <c r="BH2993" s="1" t="s">
        <v>6490</v>
      </c>
      <c r="BI2993" s="1" t="s">
        <v>4858</v>
      </c>
      <c r="BJ2993" s="1" t="s">
        <v>9378</v>
      </c>
      <c r="BK2993" s="1" t="s">
        <v>780</v>
      </c>
      <c r="BL2993" s="1" t="s">
        <v>6538</v>
      </c>
      <c r="BM2993" s="1" t="s">
        <v>3038</v>
      </c>
      <c r="BN2993" s="1" t="s">
        <v>10280</v>
      </c>
      <c r="BO2993" s="1" t="s">
        <v>81</v>
      </c>
      <c r="BP2993" s="1" t="s">
        <v>8866</v>
      </c>
      <c r="BQ2993" s="1" t="s">
        <v>3039</v>
      </c>
      <c r="BR2993" s="1" t="s">
        <v>11181</v>
      </c>
      <c r="BS2993" s="1" t="s">
        <v>50</v>
      </c>
      <c r="BT2993" s="1" t="s">
        <v>11050</v>
      </c>
    </row>
    <row r="2994" spans="1:72" ht="13.5" customHeight="1">
      <c r="A2994" s="7" t="str">
        <f>HYPERLINK("http://kyu.snu.ac.kr/sdhj/index.jsp?type=hj/GK14611_00IM0001_100b.jpg","1738_수남면_100b")</f>
        <v>1738_수남면_100b</v>
      </c>
      <c r="B2994" s="2">
        <v>1738</v>
      </c>
      <c r="C2994" s="2" t="s">
        <v>13297</v>
      </c>
      <c r="D2994" s="2" t="s">
        <v>13298</v>
      </c>
      <c r="E2994" s="2">
        <v>2993</v>
      </c>
      <c r="F2994" s="1">
        <v>10</v>
      </c>
      <c r="G2994" s="1" t="s">
        <v>4320</v>
      </c>
      <c r="H2994" s="1" t="s">
        <v>6269</v>
      </c>
      <c r="I2994" s="1">
        <v>14</v>
      </c>
      <c r="L2994" s="1">
        <v>3</v>
      </c>
      <c r="M2994" s="1" t="s">
        <v>12418</v>
      </c>
      <c r="N2994" s="1" t="s">
        <v>12419</v>
      </c>
      <c r="S2994" s="1" t="s">
        <v>51</v>
      </c>
      <c r="T2994" s="1" t="s">
        <v>6364</v>
      </c>
      <c r="W2994" s="1" t="s">
        <v>153</v>
      </c>
      <c r="X2994" s="1" t="s">
        <v>6765</v>
      </c>
      <c r="Y2994" s="1" t="s">
        <v>170</v>
      </c>
      <c r="Z2994" s="1" t="s">
        <v>6819</v>
      </c>
      <c r="AC2994" s="1">
        <v>51</v>
      </c>
      <c r="AD2994" s="1" t="s">
        <v>77</v>
      </c>
      <c r="AE2994" s="1" t="s">
        <v>8410</v>
      </c>
      <c r="AJ2994" s="1" t="s">
        <v>173</v>
      </c>
      <c r="AK2994" s="1" t="s">
        <v>8258</v>
      </c>
      <c r="AL2994" s="1" t="s">
        <v>50</v>
      </c>
      <c r="AM2994" s="1" t="s">
        <v>11050</v>
      </c>
      <c r="AT2994" s="1" t="s">
        <v>81</v>
      </c>
      <c r="AU2994" s="1" t="s">
        <v>8866</v>
      </c>
      <c r="AV2994" s="1" t="s">
        <v>4490</v>
      </c>
      <c r="AW2994" s="1" t="s">
        <v>7206</v>
      </c>
      <c r="BG2994" s="1" t="s">
        <v>81</v>
      </c>
      <c r="BH2994" s="1" t="s">
        <v>8866</v>
      </c>
      <c r="BI2994" s="1" t="s">
        <v>4223</v>
      </c>
      <c r="BJ2994" s="1" t="s">
        <v>7440</v>
      </c>
      <c r="BK2994" s="1" t="s">
        <v>48</v>
      </c>
      <c r="BL2994" s="1" t="s">
        <v>6678</v>
      </c>
      <c r="BM2994" s="1" t="s">
        <v>4492</v>
      </c>
      <c r="BN2994" s="1" t="s">
        <v>10279</v>
      </c>
      <c r="BO2994" s="1" t="s">
        <v>81</v>
      </c>
      <c r="BP2994" s="1" t="s">
        <v>8866</v>
      </c>
      <c r="BQ2994" s="1" t="s">
        <v>4493</v>
      </c>
      <c r="BR2994" s="1" t="s">
        <v>10682</v>
      </c>
      <c r="BS2994" s="1" t="s">
        <v>103</v>
      </c>
      <c r="BT2994" s="1" t="s">
        <v>8747</v>
      </c>
    </row>
    <row r="2995" spans="1:72" ht="13.5" customHeight="1">
      <c r="A2995" s="7" t="str">
        <f>HYPERLINK("http://kyu.snu.ac.kr/sdhj/index.jsp?type=hj/GK14611_00IM0001_100b.jpg","1738_수남면_100b")</f>
        <v>1738_수남면_100b</v>
      </c>
      <c r="B2995" s="2">
        <v>1738</v>
      </c>
      <c r="C2995" s="2" t="s">
        <v>13075</v>
      </c>
      <c r="D2995" s="2" t="s">
        <v>13076</v>
      </c>
      <c r="E2995" s="2">
        <v>2994</v>
      </c>
      <c r="F2995" s="1">
        <v>10</v>
      </c>
      <c r="G2995" s="1" t="s">
        <v>4320</v>
      </c>
      <c r="H2995" s="1" t="s">
        <v>6269</v>
      </c>
      <c r="I2995" s="1">
        <v>14</v>
      </c>
      <c r="L2995" s="1">
        <v>3</v>
      </c>
      <c r="M2995" s="1" t="s">
        <v>12418</v>
      </c>
      <c r="N2995" s="1" t="s">
        <v>12419</v>
      </c>
      <c r="S2995" s="1" t="s">
        <v>62</v>
      </c>
      <c r="T2995" s="1" t="s">
        <v>6363</v>
      </c>
      <c r="AC2995" s="1">
        <v>8</v>
      </c>
      <c r="AD2995" s="1" t="s">
        <v>580</v>
      </c>
      <c r="AE2995" s="1" t="s">
        <v>8555</v>
      </c>
    </row>
    <row r="2996" spans="1:72" ht="13.5" customHeight="1">
      <c r="A2996" s="7" t="str">
        <f>HYPERLINK("http://kyu.snu.ac.kr/sdhj/index.jsp?type=hj/GK14611_00IM0001_100b.jpg","1738_수남면_100b")</f>
        <v>1738_수남면_100b</v>
      </c>
      <c r="B2996" s="2">
        <v>1738</v>
      </c>
      <c r="C2996" s="2" t="s">
        <v>12795</v>
      </c>
      <c r="D2996" s="2" t="s">
        <v>12796</v>
      </c>
      <c r="E2996" s="2">
        <v>2995</v>
      </c>
      <c r="F2996" s="1">
        <v>10</v>
      </c>
      <c r="G2996" s="1" t="s">
        <v>4320</v>
      </c>
      <c r="H2996" s="1" t="s">
        <v>6269</v>
      </c>
      <c r="I2996" s="1">
        <v>14</v>
      </c>
      <c r="L2996" s="1">
        <v>3</v>
      </c>
      <c r="M2996" s="1" t="s">
        <v>12418</v>
      </c>
      <c r="N2996" s="1" t="s">
        <v>12419</v>
      </c>
      <c r="S2996" s="1" t="s">
        <v>62</v>
      </c>
      <c r="T2996" s="1" t="s">
        <v>6363</v>
      </c>
      <c r="AC2996" s="1">
        <v>4</v>
      </c>
      <c r="AD2996" s="1" t="s">
        <v>89</v>
      </c>
      <c r="AE2996" s="1" t="s">
        <v>8545</v>
      </c>
    </row>
    <row r="2997" spans="1:72" ht="13.5" customHeight="1">
      <c r="A2997" s="7" t="str">
        <f>HYPERLINK("http://kyu.snu.ac.kr/sdhj/index.jsp?type=hj/GK14611_00IM0001_100b.jpg","1738_수남면_100b")</f>
        <v>1738_수남면_100b</v>
      </c>
      <c r="B2997" s="2">
        <v>1738</v>
      </c>
      <c r="C2997" s="2" t="s">
        <v>12795</v>
      </c>
      <c r="D2997" s="2" t="s">
        <v>12796</v>
      </c>
      <c r="E2997" s="2">
        <v>2996</v>
      </c>
      <c r="F2997" s="1">
        <v>10</v>
      </c>
      <c r="G2997" s="1" t="s">
        <v>4320</v>
      </c>
      <c r="H2997" s="1" t="s">
        <v>6269</v>
      </c>
      <c r="I2997" s="1">
        <v>14</v>
      </c>
      <c r="L2997" s="1">
        <v>3</v>
      </c>
      <c r="M2997" s="1" t="s">
        <v>12418</v>
      </c>
      <c r="N2997" s="1" t="s">
        <v>12419</v>
      </c>
      <c r="S2997" s="1" t="s">
        <v>131</v>
      </c>
      <c r="T2997" s="1" t="s">
        <v>6366</v>
      </c>
      <c r="Y2997" s="1" t="s">
        <v>4859</v>
      </c>
      <c r="Z2997" s="1" t="s">
        <v>6531</v>
      </c>
      <c r="AC2997" s="1">
        <v>1</v>
      </c>
      <c r="AD2997" s="1" t="s">
        <v>108</v>
      </c>
      <c r="AE2997" s="1" t="s">
        <v>8540</v>
      </c>
      <c r="AF2997" s="1" t="s">
        <v>789</v>
      </c>
      <c r="AG2997" s="1" t="s">
        <v>8594</v>
      </c>
    </row>
    <row r="2998" spans="1:72" ht="13.5" customHeight="1">
      <c r="A2998" s="7" t="str">
        <f>HYPERLINK("http://kyu.snu.ac.kr/sdhj/index.jsp?type=hj/GK14611_00IM0001_100b.jpg","1738_수남면_100b")</f>
        <v>1738_수남면_100b</v>
      </c>
      <c r="B2998" s="2">
        <v>1738</v>
      </c>
      <c r="C2998" s="2" t="s">
        <v>12795</v>
      </c>
      <c r="D2998" s="2" t="s">
        <v>12796</v>
      </c>
      <c r="E2998" s="2">
        <v>2997</v>
      </c>
      <c r="F2998" s="1">
        <v>10</v>
      </c>
      <c r="G2998" s="1" t="s">
        <v>4320</v>
      </c>
      <c r="H2998" s="1" t="s">
        <v>6269</v>
      </c>
      <c r="I2998" s="1">
        <v>14</v>
      </c>
      <c r="L2998" s="1">
        <v>3</v>
      </c>
      <c r="M2998" s="1" t="s">
        <v>12418</v>
      </c>
      <c r="N2998" s="1" t="s">
        <v>12419</v>
      </c>
      <c r="T2998" s="1" t="s">
        <v>13511</v>
      </c>
      <c r="U2998" s="1" t="s">
        <v>241</v>
      </c>
      <c r="V2998" s="1" t="s">
        <v>6447</v>
      </c>
      <c r="Y2998" s="1" t="s">
        <v>14143</v>
      </c>
      <c r="Z2998" s="1" t="s">
        <v>6847</v>
      </c>
      <c r="AC2998" s="1">
        <v>77</v>
      </c>
      <c r="AD2998" s="1" t="s">
        <v>476</v>
      </c>
      <c r="AE2998" s="1" t="s">
        <v>7652</v>
      </c>
      <c r="AF2998" s="1" t="s">
        <v>11493</v>
      </c>
      <c r="AG2998" s="1" t="s">
        <v>11684</v>
      </c>
      <c r="AH2998" s="1" t="s">
        <v>3519</v>
      </c>
      <c r="AI2998" s="1" t="s">
        <v>14144</v>
      </c>
      <c r="AV2998" s="1" t="s">
        <v>4860</v>
      </c>
      <c r="AW2998" s="1" t="s">
        <v>9065</v>
      </c>
      <c r="BD2998" s="1" t="s">
        <v>2794</v>
      </c>
      <c r="BE2998" s="1" t="s">
        <v>7883</v>
      </c>
    </row>
    <row r="2999" spans="1:72" ht="13.5" customHeight="1">
      <c r="A2999" s="7" t="str">
        <f>HYPERLINK("http://kyu.snu.ac.kr/sdhj/index.jsp?type=hj/GK14611_00IM0001_100b.jpg","1738_수남면_100b")</f>
        <v>1738_수남면_100b</v>
      </c>
      <c r="B2999" s="2">
        <v>1738</v>
      </c>
      <c r="C2999" s="2" t="s">
        <v>12795</v>
      </c>
      <c r="D2999" s="2" t="s">
        <v>12796</v>
      </c>
      <c r="E2999" s="2">
        <v>2998</v>
      </c>
      <c r="F2999" s="1">
        <v>10</v>
      </c>
      <c r="G2999" s="1" t="s">
        <v>4320</v>
      </c>
      <c r="H2999" s="1" t="s">
        <v>6269</v>
      </c>
      <c r="I2999" s="1">
        <v>14</v>
      </c>
      <c r="L2999" s="1">
        <v>3</v>
      </c>
      <c r="M2999" s="1" t="s">
        <v>12418</v>
      </c>
      <c r="N2999" s="1" t="s">
        <v>12419</v>
      </c>
      <c r="T2999" s="1" t="s">
        <v>13511</v>
      </c>
      <c r="U2999" s="1" t="s">
        <v>181</v>
      </c>
      <c r="V2999" s="1" t="s">
        <v>6448</v>
      </c>
      <c r="Y2999" s="1" t="s">
        <v>453</v>
      </c>
      <c r="Z2999" s="1" t="s">
        <v>7251</v>
      </c>
      <c r="AC2999" s="1">
        <v>58</v>
      </c>
      <c r="AD2999" s="1" t="s">
        <v>249</v>
      </c>
      <c r="AE2999" s="1" t="s">
        <v>8549</v>
      </c>
      <c r="AF2999" s="1" t="s">
        <v>4861</v>
      </c>
      <c r="AG2999" s="1" t="s">
        <v>8620</v>
      </c>
    </row>
    <row r="3000" spans="1:72" ht="13.5" customHeight="1">
      <c r="A3000" s="7" t="str">
        <f>HYPERLINK("http://kyu.snu.ac.kr/sdhj/index.jsp?type=hj/GK14611_00IM0001_100b.jpg","1738_수남면_100b")</f>
        <v>1738_수남면_100b</v>
      </c>
      <c r="B3000" s="2">
        <v>1738</v>
      </c>
      <c r="C3000" s="2" t="s">
        <v>12795</v>
      </c>
      <c r="D3000" s="2" t="s">
        <v>12796</v>
      </c>
      <c r="E3000" s="2">
        <v>2999</v>
      </c>
      <c r="F3000" s="1">
        <v>10</v>
      </c>
      <c r="G3000" s="1" t="s">
        <v>4320</v>
      </c>
      <c r="H3000" s="1" t="s">
        <v>6269</v>
      </c>
      <c r="I3000" s="1">
        <v>14</v>
      </c>
      <c r="L3000" s="1">
        <v>3</v>
      </c>
      <c r="M3000" s="1" t="s">
        <v>12418</v>
      </c>
      <c r="N3000" s="1" t="s">
        <v>12419</v>
      </c>
      <c r="S3000" s="1" t="s">
        <v>761</v>
      </c>
      <c r="T3000" s="1" t="s">
        <v>6365</v>
      </c>
      <c r="U3000" s="1" t="s">
        <v>4862</v>
      </c>
      <c r="V3000" s="1" t="s">
        <v>6569</v>
      </c>
      <c r="Y3000" s="1" t="s">
        <v>4863</v>
      </c>
      <c r="Z3000" s="1" t="s">
        <v>7250</v>
      </c>
      <c r="AC3000" s="1">
        <v>28</v>
      </c>
      <c r="AD3000" s="1" t="s">
        <v>516</v>
      </c>
      <c r="AE3000" s="1" t="s">
        <v>8567</v>
      </c>
      <c r="AF3000" s="1" t="s">
        <v>790</v>
      </c>
      <c r="AG3000" s="1" t="s">
        <v>8619</v>
      </c>
    </row>
    <row r="3001" spans="1:72" ht="13.5" customHeight="1">
      <c r="A3001" s="7" t="str">
        <f>HYPERLINK("http://kyu.snu.ac.kr/sdhj/index.jsp?type=hj/GK14611_00IM0001_100b.jpg","1738_수남면_100b")</f>
        <v>1738_수남면_100b</v>
      </c>
      <c r="B3001" s="2">
        <v>1738</v>
      </c>
      <c r="C3001" s="2" t="s">
        <v>12795</v>
      </c>
      <c r="D3001" s="2" t="s">
        <v>12796</v>
      </c>
      <c r="E3001" s="2">
        <v>3000</v>
      </c>
      <c r="F3001" s="1">
        <v>10</v>
      </c>
      <c r="G3001" s="1" t="s">
        <v>4320</v>
      </c>
      <c r="H3001" s="1" t="s">
        <v>6269</v>
      </c>
      <c r="I3001" s="1">
        <v>14</v>
      </c>
      <c r="L3001" s="1">
        <v>4</v>
      </c>
      <c r="M3001" s="1" t="s">
        <v>12420</v>
      </c>
      <c r="N3001" s="1" t="s">
        <v>12421</v>
      </c>
      <c r="T3001" s="1" t="s">
        <v>13133</v>
      </c>
      <c r="U3001" s="1" t="s">
        <v>159</v>
      </c>
      <c r="V3001" s="1" t="s">
        <v>6472</v>
      </c>
      <c r="W3001" s="1" t="s">
        <v>153</v>
      </c>
      <c r="X3001" s="1" t="s">
        <v>6765</v>
      </c>
      <c r="Y3001" s="1" t="s">
        <v>4864</v>
      </c>
      <c r="Z3001" s="1" t="s">
        <v>7249</v>
      </c>
      <c r="AC3001" s="1">
        <v>26</v>
      </c>
      <c r="AD3001" s="1" t="s">
        <v>341</v>
      </c>
      <c r="AE3001" s="1" t="s">
        <v>8548</v>
      </c>
      <c r="AJ3001" s="1" t="s">
        <v>17</v>
      </c>
      <c r="AK3001" s="1" t="s">
        <v>8760</v>
      </c>
      <c r="AL3001" s="1" t="s">
        <v>50</v>
      </c>
      <c r="AM3001" s="1" t="s">
        <v>11050</v>
      </c>
      <c r="AT3001" s="1" t="s">
        <v>159</v>
      </c>
      <c r="AU3001" s="1" t="s">
        <v>6472</v>
      </c>
      <c r="AV3001" s="1" t="s">
        <v>4779</v>
      </c>
      <c r="AW3001" s="1" t="s">
        <v>7274</v>
      </c>
      <c r="BG3001" s="1" t="s">
        <v>834</v>
      </c>
      <c r="BH3001" s="1" t="s">
        <v>8871</v>
      </c>
      <c r="BI3001" s="1" t="s">
        <v>4865</v>
      </c>
      <c r="BJ3001" s="1" t="s">
        <v>7527</v>
      </c>
      <c r="BK3001" s="1" t="s">
        <v>81</v>
      </c>
      <c r="BL3001" s="1" t="s">
        <v>8866</v>
      </c>
      <c r="BM3001" s="1" t="s">
        <v>4780</v>
      </c>
      <c r="BN3001" s="1" t="s">
        <v>9103</v>
      </c>
      <c r="BO3001" s="1" t="s">
        <v>81</v>
      </c>
      <c r="BP3001" s="1" t="s">
        <v>8866</v>
      </c>
      <c r="BQ3001" s="1" t="s">
        <v>4866</v>
      </c>
      <c r="BR3001" s="1" t="s">
        <v>11336</v>
      </c>
      <c r="BS3001" s="1" t="s">
        <v>372</v>
      </c>
      <c r="BT3001" s="1" t="s">
        <v>8664</v>
      </c>
    </row>
    <row r="3002" spans="1:72" ht="13.5" customHeight="1">
      <c r="A3002" s="7" t="str">
        <f>HYPERLINK("http://kyu.snu.ac.kr/sdhj/index.jsp?type=hj/GK14611_00IM0001_100b.jpg","1738_수남면_100b")</f>
        <v>1738_수남면_100b</v>
      </c>
      <c r="B3002" s="2">
        <v>1738</v>
      </c>
      <c r="C3002" s="2" t="s">
        <v>12742</v>
      </c>
      <c r="D3002" s="2" t="s">
        <v>12743</v>
      </c>
      <c r="E3002" s="2">
        <v>3001</v>
      </c>
      <c r="F3002" s="1">
        <v>10</v>
      </c>
      <c r="G3002" s="1" t="s">
        <v>4320</v>
      </c>
      <c r="H3002" s="1" t="s">
        <v>6269</v>
      </c>
      <c r="I3002" s="1">
        <v>14</v>
      </c>
      <c r="L3002" s="1">
        <v>4</v>
      </c>
      <c r="M3002" s="1" t="s">
        <v>12420</v>
      </c>
      <c r="N3002" s="1" t="s">
        <v>12421</v>
      </c>
      <c r="S3002" s="1" t="s">
        <v>51</v>
      </c>
      <c r="T3002" s="1" t="s">
        <v>6364</v>
      </c>
      <c r="W3002" s="1" t="s">
        <v>2323</v>
      </c>
      <c r="X3002" s="1" t="s">
        <v>6744</v>
      </c>
      <c r="Y3002" s="1" t="s">
        <v>170</v>
      </c>
      <c r="Z3002" s="1" t="s">
        <v>6819</v>
      </c>
      <c r="AC3002" s="1">
        <v>25</v>
      </c>
      <c r="AD3002" s="1" t="s">
        <v>487</v>
      </c>
      <c r="AE3002" s="1" t="s">
        <v>8536</v>
      </c>
      <c r="AJ3002" s="1" t="s">
        <v>173</v>
      </c>
      <c r="AK3002" s="1" t="s">
        <v>8258</v>
      </c>
      <c r="AL3002" s="1" t="s">
        <v>976</v>
      </c>
      <c r="AM3002" s="1" t="s">
        <v>8786</v>
      </c>
      <c r="AT3002" s="1" t="s">
        <v>2384</v>
      </c>
      <c r="AU3002" s="1" t="s">
        <v>11439</v>
      </c>
      <c r="AV3002" s="1" t="s">
        <v>4867</v>
      </c>
      <c r="AW3002" s="1" t="s">
        <v>9064</v>
      </c>
      <c r="BG3002" s="1" t="s">
        <v>81</v>
      </c>
      <c r="BH3002" s="1" t="s">
        <v>8866</v>
      </c>
      <c r="BI3002" s="1" t="s">
        <v>4868</v>
      </c>
      <c r="BJ3002" s="1" t="s">
        <v>9819</v>
      </c>
      <c r="BK3002" s="1" t="s">
        <v>81</v>
      </c>
      <c r="BL3002" s="1" t="s">
        <v>8866</v>
      </c>
      <c r="BM3002" s="1" t="s">
        <v>4869</v>
      </c>
      <c r="BN3002" s="1" t="s">
        <v>10278</v>
      </c>
      <c r="BO3002" s="1" t="s">
        <v>81</v>
      </c>
      <c r="BP3002" s="1" t="s">
        <v>8866</v>
      </c>
      <c r="BQ3002" s="1" t="s">
        <v>4870</v>
      </c>
      <c r="BR3002" s="1" t="s">
        <v>10681</v>
      </c>
      <c r="BS3002" s="1" t="s">
        <v>109</v>
      </c>
      <c r="BT3002" s="1" t="s">
        <v>8775</v>
      </c>
    </row>
    <row r="3003" spans="1:72" ht="13.5" customHeight="1">
      <c r="A3003" s="7" t="str">
        <f>HYPERLINK("http://kyu.snu.ac.kr/sdhj/index.jsp?type=hj/GK14611_00IM0001_101a.jpg","1738_수남면_101a")</f>
        <v>1738_수남면_101a</v>
      </c>
      <c r="B3003" s="2">
        <v>1738</v>
      </c>
      <c r="C3003" s="2" t="s">
        <v>13056</v>
      </c>
      <c r="D3003" s="2" t="s">
        <v>13057</v>
      </c>
      <c r="E3003" s="2">
        <v>3002</v>
      </c>
      <c r="F3003" s="1">
        <v>10</v>
      </c>
      <c r="G3003" s="1" t="s">
        <v>4320</v>
      </c>
      <c r="H3003" s="1" t="s">
        <v>6269</v>
      </c>
      <c r="I3003" s="1">
        <v>14</v>
      </c>
      <c r="L3003" s="1">
        <v>4</v>
      </c>
      <c r="M3003" s="1" t="s">
        <v>12420</v>
      </c>
      <c r="N3003" s="1" t="s">
        <v>12421</v>
      </c>
      <c r="S3003" s="1" t="s">
        <v>83</v>
      </c>
      <c r="T3003" s="1" t="s">
        <v>6369</v>
      </c>
      <c r="Y3003" s="1" t="s">
        <v>4871</v>
      </c>
      <c r="Z3003" s="1" t="s">
        <v>7248</v>
      </c>
      <c r="AC3003" s="1">
        <v>5</v>
      </c>
      <c r="AD3003" s="1" t="s">
        <v>180</v>
      </c>
      <c r="AE3003" s="1" t="s">
        <v>8530</v>
      </c>
    </row>
    <row r="3004" spans="1:72" ht="13.5" customHeight="1">
      <c r="A3004" s="7" t="str">
        <f>HYPERLINK("http://kyu.snu.ac.kr/sdhj/index.jsp?type=hj/GK14611_00IM0001_101a.jpg","1738_수남면_101a")</f>
        <v>1738_수남면_101a</v>
      </c>
      <c r="B3004" s="2">
        <v>1738</v>
      </c>
      <c r="C3004" s="2" t="s">
        <v>12946</v>
      </c>
      <c r="D3004" s="2" t="s">
        <v>12947</v>
      </c>
      <c r="E3004" s="2">
        <v>3003</v>
      </c>
      <c r="F3004" s="1">
        <v>10</v>
      </c>
      <c r="G3004" s="1" t="s">
        <v>4320</v>
      </c>
      <c r="H3004" s="1" t="s">
        <v>6269</v>
      </c>
      <c r="I3004" s="1">
        <v>14</v>
      </c>
      <c r="L3004" s="1">
        <v>4</v>
      </c>
      <c r="M3004" s="1" t="s">
        <v>12420</v>
      </c>
      <c r="N3004" s="1" t="s">
        <v>12421</v>
      </c>
      <c r="S3004" s="1" t="s">
        <v>62</v>
      </c>
      <c r="T3004" s="1" t="s">
        <v>6363</v>
      </c>
      <c r="AC3004" s="1">
        <v>3</v>
      </c>
      <c r="AD3004" s="1" t="s">
        <v>652</v>
      </c>
      <c r="AE3004" s="1" t="s">
        <v>8543</v>
      </c>
      <c r="AF3004" s="1" t="s">
        <v>789</v>
      </c>
      <c r="AG3004" s="1" t="s">
        <v>8594</v>
      </c>
    </row>
    <row r="3005" spans="1:72" ht="13.5" customHeight="1">
      <c r="A3005" s="7" t="str">
        <f>HYPERLINK("http://kyu.snu.ac.kr/sdhj/index.jsp?type=hj/GK14611_00IM0001_101a.jpg","1738_수남면_101a")</f>
        <v>1738_수남면_101a</v>
      </c>
      <c r="B3005" s="2">
        <v>1738</v>
      </c>
      <c r="C3005" s="2" t="s">
        <v>12946</v>
      </c>
      <c r="D3005" s="2" t="s">
        <v>12947</v>
      </c>
      <c r="E3005" s="2">
        <v>3004</v>
      </c>
      <c r="F3005" s="1">
        <v>10</v>
      </c>
      <c r="G3005" s="1" t="s">
        <v>4320</v>
      </c>
      <c r="H3005" s="1" t="s">
        <v>6269</v>
      </c>
      <c r="I3005" s="1">
        <v>14</v>
      </c>
      <c r="L3005" s="1">
        <v>5</v>
      </c>
      <c r="M3005" s="1" t="s">
        <v>12422</v>
      </c>
      <c r="N3005" s="1" t="s">
        <v>12423</v>
      </c>
      <c r="T3005" s="1" t="s">
        <v>12719</v>
      </c>
      <c r="U3005" s="1" t="s">
        <v>390</v>
      </c>
      <c r="V3005" s="1" t="s">
        <v>6476</v>
      </c>
      <c r="W3005" s="1" t="s">
        <v>4872</v>
      </c>
      <c r="X3005" s="1" t="s">
        <v>6746</v>
      </c>
      <c r="Y3005" s="1" t="s">
        <v>170</v>
      </c>
      <c r="Z3005" s="1" t="s">
        <v>6819</v>
      </c>
      <c r="AC3005" s="1">
        <v>53</v>
      </c>
      <c r="AD3005" s="1" t="s">
        <v>423</v>
      </c>
      <c r="AE3005" s="1" t="s">
        <v>6457</v>
      </c>
      <c r="AJ3005" s="1" t="s">
        <v>173</v>
      </c>
      <c r="AK3005" s="1" t="s">
        <v>8258</v>
      </c>
      <c r="AL3005" s="1" t="s">
        <v>1424</v>
      </c>
      <c r="AM3005" s="1" t="s">
        <v>8275</v>
      </c>
      <c r="AT3005" s="1" t="s">
        <v>216</v>
      </c>
      <c r="AU3005" s="1" t="s">
        <v>11446</v>
      </c>
      <c r="AV3005" s="1" t="s">
        <v>4873</v>
      </c>
      <c r="AW3005" s="1" t="s">
        <v>11622</v>
      </c>
      <c r="BG3005" s="1" t="s">
        <v>4874</v>
      </c>
      <c r="BH3005" s="1" t="s">
        <v>8873</v>
      </c>
      <c r="BI3005" s="1" t="s">
        <v>644</v>
      </c>
      <c r="BJ3005" s="1" t="s">
        <v>8431</v>
      </c>
      <c r="BK3005" s="1" t="s">
        <v>775</v>
      </c>
      <c r="BL3005" s="1" t="s">
        <v>6695</v>
      </c>
      <c r="BM3005" s="1" t="s">
        <v>4875</v>
      </c>
      <c r="BN3005" s="1" t="s">
        <v>10277</v>
      </c>
      <c r="BO3005" s="1" t="s">
        <v>81</v>
      </c>
      <c r="BP3005" s="1" t="s">
        <v>8866</v>
      </c>
      <c r="BQ3005" s="1" t="s">
        <v>4876</v>
      </c>
      <c r="BR3005" s="1" t="s">
        <v>11248</v>
      </c>
      <c r="BS3005" s="1" t="s">
        <v>50</v>
      </c>
      <c r="BT3005" s="1" t="s">
        <v>11050</v>
      </c>
    </row>
    <row r="3006" spans="1:72" ht="13.5" customHeight="1">
      <c r="A3006" s="7" t="str">
        <f>HYPERLINK("http://kyu.snu.ac.kr/sdhj/index.jsp?type=hj/GK14611_00IM0001_101a.jpg","1738_수남면_101a")</f>
        <v>1738_수남면_101a</v>
      </c>
      <c r="B3006" s="2">
        <v>1738</v>
      </c>
      <c r="C3006" s="2" t="s">
        <v>12755</v>
      </c>
      <c r="D3006" s="2" t="s">
        <v>12756</v>
      </c>
      <c r="E3006" s="2">
        <v>3005</v>
      </c>
      <c r="F3006" s="1">
        <v>10</v>
      </c>
      <c r="G3006" s="1" t="s">
        <v>4320</v>
      </c>
      <c r="H3006" s="1" t="s">
        <v>6269</v>
      </c>
      <c r="I3006" s="1">
        <v>15</v>
      </c>
      <c r="J3006" s="1" t="s">
        <v>4877</v>
      </c>
      <c r="K3006" s="1" t="s">
        <v>6298</v>
      </c>
      <c r="L3006" s="1">
        <v>1</v>
      </c>
      <c r="M3006" s="1" t="s">
        <v>12424</v>
      </c>
      <c r="N3006" s="1" t="s">
        <v>12425</v>
      </c>
      <c r="O3006" s="1" t="s">
        <v>6</v>
      </c>
      <c r="P3006" s="1" t="s">
        <v>6347</v>
      </c>
      <c r="T3006" s="1" t="s">
        <v>12719</v>
      </c>
      <c r="U3006" s="1" t="s">
        <v>4878</v>
      </c>
      <c r="V3006" s="1" t="s">
        <v>6568</v>
      </c>
      <c r="W3006" s="1" t="s">
        <v>66</v>
      </c>
      <c r="X3006" s="1" t="s">
        <v>11719</v>
      </c>
      <c r="Y3006" s="1" t="s">
        <v>4879</v>
      </c>
      <c r="Z3006" s="1" t="s">
        <v>7247</v>
      </c>
      <c r="AC3006" s="1">
        <v>40</v>
      </c>
      <c r="AD3006" s="1" t="s">
        <v>172</v>
      </c>
      <c r="AE3006" s="1" t="s">
        <v>8583</v>
      </c>
      <c r="AJ3006" s="1" t="s">
        <v>17</v>
      </c>
      <c r="AK3006" s="1" t="s">
        <v>8760</v>
      </c>
      <c r="AL3006" s="1" t="s">
        <v>207</v>
      </c>
      <c r="AM3006" s="1" t="s">
        <v>8740</v>
      </c>
      <c r="AT3006" s="1" t="s">
        <v>46</v>
      </c>
      <c r="AU3006" s="1" t="s">
        <v>6649</v>
      </c>
      <c r="AV3006" s="1" t="s">
        <v>4880</v>
      </c>
      <c r="AW3006" s="1" t="s">
        <v>7465</v>
      </c>
      <c r="BG3006" s="1" t="s">
        <v>46</v>
      </c>
      <c r="BH3006" s="1" t="s">
        <v>6649</v>
      </c>
      <c r="BI3006" s="1" t="s">
        <v>1281</v>
      </c>
      <c r="BJ3006" s="1" t="s">
        <v>7227</v>
      </c>
      <c r="BK3006" s="1" t="s">
        <v>46</v>
      </c>
      <c r="BL3006" s="1" t="s">
        <v>6649</v>
      </c>
      <c r="BM3006" s="1" t="s">
        <v>4881</v>
      </c>
      <c r="BN3006" s="1" t="s">
        <v>10276</v>
      </c>
      <c r="BO3006" s="1" t="s">
        <v>46</v>
      </c>
      <c r="BP3006" s="1" t="s">
        <v>6649</v>
      </c>
      <c r="BQ3006" s="1" t="s">
        <v>4882</v>
      </c>
      <c r="BR3006" s="1" t="s">
        <v>10680</v>
      </c>
      <c r="BS3006" s="1" t="s">
        <v>41</v>
      </c>
      <c r="BT3006" s="1" t="s">
        <v>8676</v>
      </c>
    </row>
    <row r="3007" spans="1:72" ht="13.5" customHeight="1">
      <c r="A3007" s="7" t="str">
        <f>HYPERLINK("http://kyu.snu.ac.kr/sdhj/index.jsp?type=hj/GK14611_00IM0001_101a.jpg","1738_수남면_101a")</f>
        <v>1738_수남면_101a</v>
      </c>
      <c r="B3007" s="2">
        <v>1738</v>
      </c>
      <c r="C3007" s="2" t="s">
        <v>13018</v>
      </c>
      <c r="D3007" s="2" t="s">
        <v>12674</v>
      </c>
      <c r="E3007" s="2">
        <v>3006</v>
      </c>
      <c r="F3007" s="1">
        <v>10</v>
      </c>
      <c r="G3007" s="1" t="s">
        <v>4320</v>
      </c>
      <c r="H3007" s="1" t="s">
        <v>6269</v>
      </c>
      <c r="I3007" s="1">
        <v>15</v>
      </c>
      <c r="L3007" s="1">
        <v>1</v>
      </c>
      <c r="M3007" s="1" t="s">
        <v>12424</v>
      </c>
      <c r="N3007" s="1" t="s">
        <v>12425</v>
      </c>
      <c r="S3007" s="1" t="s">
        <v>152</v>
      </c>
      <c r="T3007" s="1" t="s">
        <v>6372</v>
      </c>
      <c r="Y3007" s="1" t="s">
        <v>363</v>
      </c>
      <c r="Z3007" s="1" t="s">
        <v>6774</v>
      </c>
      <c r="AC3007" s="1">
        <v>60</v>
      </c>
      <c r="AD3007" s="1" t="s">
        <v>40</v>
      </c>
      <c r="AE3007" s="1" t="s">
        <v>8541</v>
      </c>
    </row>
    <row r="3008" spans="1:72" ht="13.5" customHeight="1">
      <c r="A3008" s="7" t="str">
        <f>HYPERLINK("http://kyu.snu.ac.kr/sdhj/index.jsp?type=hj/GK14611_00IM0001_101a.jpg","1738_수남면_101a")</f>
        <v>1738_수남면_101a</v>
      </c>
      <c r="B3008" s="2">
        <v>1738</v>
      </c>
      <c r="C3008" s="2" t="s">
        <v>12722</v>
      </c>
      <c r="D3008" s="2" t="s">
        <v>12723</v>
      </c>
      <c r="E3008" s="2">
        <v>3007</v>
      </c>
      <c r="F3008" s="1">
        <v>10</v>
      </c>
      <c r="G3008" s="1" t="s">
        <v>4320</v>
      </c>
      <c r="H3008" s="1" t="s">
        <v>6269</v>
      </c>
      <c r="I3008" s="1">
        <v>15</v>
      </c>
      <c r="L3008" s="1">
        <v>2</v>
      </c>
      <c r="M3008" s="1" t="s">
        <v>1320</v>
      </c>
      <c r="N3008" s="1" t="s">
        <v>7246</v>
      </c>
      <c r="O3008" s="1" t="s">
        <v>6</v>
      </c>
      <c r="P3008" s="1" t="s">
        <v>6347</v>
      </c>
      <c r="T3008" s="1" t="s">
        <v>12709</v>
      </c>
      <c r="U3008" s="1" t="s">
        <v>1014</v>
      </c>
      <c r="V3008" s="1" t="s">
        <v>6567</v>
      </c>
      <c r="Y3008" s="1" t="s">
        <v>1320</v>
      </c>
      <c r="Z3008" s="1" t="s">
        <v>7246</v>
      </c>
      <c r="AC3008" s="1">
        <v>30</v>
      </c>
      <c r="AD3008" s="1" t="s">
        <v>312</v>
      </c>
      <c r="AE3008" s="1" t="s">
        <v>8552</v>
      </c>
      <c r="AJ3008" s="1" t="s">
        <v>17</v>
      </c>
      <c r="AK3008" s="1" t="s">
        <v>8760</v>
      </c>
      <c r="AL3008" s="1" t="s">
        <v>351</v>
      </c>
      <c r="AM3008" s="1" t="s">
        <v>8765</v>
      </c>
      <c r="AT3008" s="1" t="s">
        <v>183</v>
      </c>
      <c r="AU3008" s="1" t="s">
        <v>6484</v>
      </c>
      <c r="AV3008" s="1" t="s">
        <v>4883</v>
      </c>
      <c r="AW3008" s="1" t="s">
        <v>9063</v>
      </c>
      <c r="BG3008" s="1" t="s">
        <v>79</v>
      </c>
      <c r="BH3008" s="1" t="s">
        <v>6493</v>
      </c>
      <c r="BI3008" s="1" t="s">
        <v>4884</v>
      </c>
      <c r="BJ3008" s="1" t="s">
        <v>8400</v>
      </c>
      <c r="BK3008" s="1" t="s">
        <v>2123</v>
      </c>
      <c r="BL3008" s="1" t="s">
        <v>9692</v>
      </c>
      <c r="BM3008" s="1" t="s">
        <v>2285</v>
      </c>
      <c r="BN3008" s="1" t="s">
        <v>8982</v>
      </c>
      <c r="BO3008" s="1" t="s">
        <v>46</v>
      </c>
      <c r="BP3008" s="1" t="s">
        <v>6649</v>
      </c>
      <c r="BQ3008" s="1" t="s">
        <v>4885</v>
      </c>
      <c r="BR3008" s="1" t="s">
        <v>11384</v>
      </c>
      <c r="BS3008" s="1" t="s">
        <v>4886</v>
      </c>
      <c r="BT3008" s="1" t="s">
        <v>11019</v>
      </c>
    </row>
    <row r="3009" spans="1:72" ht="13.5" customHeight="1">
      <c r="A3009" s="7" t="str">
        <f>HYPERLINK("http://kyu.snu.ac.kr/sdhj/index.jsp?type=hj/GK14611_00IM0001_101a.jpg","1738_수남면_101a")</f>
        <v>1738_수남면_101a</v>
      </c>
      <c r="B3009" s="2">
        <v>1738</v>
      </c>
      <c r="C3009" s="2" t="s">
        <v>12690</v>
      </c>
      <c r="D3009" s="2" t="s">
        <v>12691</v>
      </c>
      <c r="E3009" s="2">
        <v>3008</v>
      </c>
      <c r="F3009" s="1">
        <v>10</v>
      </c>
      <c r="G3009" s="1" t="s">
        <v>4320</v>
      </c>
      <c r="H3009" s="1" t="s">
        <v>6269</v>
      </c>
      <c r="I3009" s="1">
        <v>15</v>
      </c>
      <c r="L3009" s="1">
        <v>2</v>
      </c>
      <c r="M3009" s="1" t="s">
        <v>1320</v>
      </c>
      <c r="N3009" s="1" t="s">
        <v>7246</v>
      </c>
      <c r="S3009" s="1" t="s">
        <v>51</v>
      </c>
      <c r="T3009" s="1" t="s">
        <v>6364</v>
      </c>
      <c r="U3009" s="1" t="s">
        <v>185</v>
      </c>
      <c r="V3009" s="1" t="s">
        <v>6456</v>
      </c>
      <c r="Y3009" s="1" t="s">
        <v>1548</v>
      </c>
      <c r="Z3009" s="1" t="s">
        <v>7245</v>
      </c>
      <c r="AC3009" s="1">
        <v>19</v>
      </c>
      <c r="AD3009" s="1" t="s">
        <v>275</v>
      </c>
      <c r="AE3009" s="1" t="s">
        <v>8558</v>
      </c>
      <c r="AJ3009" s="1" t="s">
        <v>17</v>
      </c>
      <c r="AK3009" s="1" t="s">
        <v>8760</v>
      </c>
      <c r="AL3009" s="1" t="s">
        <v>126</v>
      </c>
      <c r="AM3009" s="1" t="s">
        <v>8691</v>
      </c>
      <c r="AT3009" s="1" t="s">
        <v>183</v>
      </c>
      <c r="AU3009" s="1" t="s">
        <v>6484</v>
      </c>
      <c r="AV3009" s="1" t="s">
        <v>2240</v>
      </c>
      <c r="AW3009" s="1" t="s">
        <v>6967</v>
      </c>
      <c r="BG3009" s="1" t="s">
        <v>183</v>
      </c>
      <c r="BH3009" s="1" t="s">
        <v>6484</v>
      </c>
      <c r="BI3009" s="1" t="s">
        <v>4855</v>
      </c>
      <c r="BJ3009" s="1" t="s">
        <v>7199</v>
      </c>
      <c r="BK3009" s="1" t="s">
        <v>183</v>
      </c>
      <c r="BL3009" s="1" t="s">
        <v>6484</v>
      </c>
      <c r="BM3009" s="1" t="s">
        <v>515</v>
      </c>
      <c r="BN3009" s="1" t="s">
        <v>7180</v>
      </c>
      <c r="BO3009" s="1" t="s">
        <v>183</v>
      </c>
      <c r="BP3009" s="1" t="s">
        <v>6484</v>
      </c>
      <c r="BQ3009" s="1" t="s">
        <v>3104</v>
      </c>
      <c r="BR3009" s="1" t="s">
        <v>9290</v>
      </c>
      <c r="BS3009" s="1" t="s">
        <v>50</v>
      </c>
      <c r="BT3009" s="1" t="s">
        <v>11050</v>
      </c>
    </row>
    <row r="3010" spans="1:72" ht="13.5" customHeight="1">
      <c r="A3010" s="7" t="str">
        <f>HYPERLINK("http://kyu.snu.ac.kr/sdhj/index.jsp?type=hj/GK14611_00IM0001_101a.jpg","1738_수남면_101a")</f>
        <v>1738_수남면_101a</v>
      </c>
      <c r="B3010" s="2">
        <v>1738</v>
      </c>
      <c r="C3010" s="2" t="s">
        <v>12714</v>
      </c>
      <c r="D3010" s="2" t="s">
        <v>12715</v>
      </c>
      <c r="E3010" s="2">
        <v>3009</v>
      </c>
      <c r="F3010" s="1">
        <v>10</v>
      </c>
      <c r="G3010" s="1" t="s">
        <v>4320</v>
      </c>
      <c r="H3010" s="1" t="s">
        <v>6269</v>
      </c>
      <c r="I3010" s="1">
        <v>15</v>
      </c>
      <c r="L3010" s="1">
        <v>2</v>
      </c>
      <c r="M3010" s="1" t="s">
        <v>1320</v>
      </c>
      <c r="N3010" s="1" t="s">
        <v>7246</v>
      </c>
      <c r="T3010" s="1" t="s">
        <v>14016</v>
      </c>
      <c r="U3010" s="1" t="s">
        <v>181</v>
      </c>
      <c r="V3010" s="1" t="s">
        <v>6448</v>
      </c>
      <c r="Y3010" s="1" t="s">
        <v>2276</v>
      </c>
      <c r="Z3010" s="1" t="s">
        <v>7244</v>
      </c>
      <c r="AC3010" s="1">
        <v>55</v>
      </c>
      <c r="AD3010" s="1" t="s">
        <v>201</v>
      </c>
      <c r="AE3010" s="1" t="s">
        <v>8542</v>
      </c>
      <c r="BB3010" s="1" t="s">
        <v>181</v>
      </c>
      <c r="BC3010" s="1" t="s">
        <v>6448</v>
      </c>
      <c r="BD3010" s="1" t="s">
        <v>2277</v>
      </c>
      <c r="BE3010" s="1" t="s">
        <v>9564</v>
      </c>
      <c r="BF3010" s="1" t="s">
        <v>11535</v>
      </c>
    </row>
    <row r="3011" spans="1:72" ht="13.5" customHeight="1">
      <c r="A3011" s="7" t="str">
        <f>HYPERLINK("http://kyu.snu.ac.kr/sdhj/index.jsp?type=hj/GK14611_00IM0001_101a.jpg","1738_수남면_101a")</f>
        <v>1738_수남면_101a</v>
      </c>
      <c r="B3011" s="2">
        <v>1738</v>
      </c>
      <c r="C3011" s="2" t="s">
        <v>12735</v>
      </c>
      <c r="D3011" s="2" t="s">
        <v>12736</v>
      </c>
      <c r="E3011" s="2">
        <v>3010</v>
      </c>
      <c r="F3011" s="1">
        <v>10</v>
      </c>
      <c r="G3011" s="1" t="s">
        <v>4320</v>
      </c>
      <c r="H3011" s="1" t="s">
        <v>6269</v>
      </c>
      <c r="I3011" s="1">
        <v>15</v>
      </c>
      <c r="L3011" s="1">
        <v>2</v>
      </c>
      <c r="M3011" s="1" t="s">
        <v>1320</v>
      </c>
      <c r="N3011" s="1" t="s">
        <v>7246</v>
      </c>
      <c r="T3011" s="1" t="s">
        <v>14016</v>
      </c>
      <c r="U3011" s="1" t="s">
        <v>181</v>
      </c>
      <c r="V3011" s="1" t="s">
        <v>6448</v>
      </c>
      <c r="Y3011" s="1" t="s">
        <v>1491</v>
      </c>
      <c r="Z3011" s="1" t="s">
        <v>7243</v>
      </c>
      <c r="AC3011" s="1">
        <v>45</v>
      </c>
      <c r="AD3011" s="1" t="s">
        <v>236</v>
      </c>
      <c r="AE3011" s="1" t="s">
        <v>8575</v>
      </c>
      <c r="BC3011" s="1" t="s">
        <v>14145</v>
      </c>
      <c r="BE3011" s="1" t="s">
        <v>14146</v>
      </c>
      <c r="BF3011" s="1" t="s">
        <v>11546</v>
      </c>
    </row>
    <row r="3012" spans="1:72" ht="13.5" customHeight="1">
      <c r="A3012" s="7" t="str">
        <f>HYPERLINK("http://kyu.snu.ac.kr/sdhj/index.jsp?type=hj/GK14611_00IM0001_101a.jpg","1738_수남면_101a")</f>
        <v>1738_수남면_101a</v>
      </c>
      <c r="B3012" s="2">
        <v>1738</v>
      </c>
      <c r="C3012" s="2" t="s">
        <v>12735</v>
      </c>
      <c r="D3012" s="2" t="s">
        <v>12736</v>
      </c>
      <c r="E3012" s="2">
        <v>3011</v>
      </c>
      <c r="F3012" s="1">
        <v>10</v>
      </c>
      <c r="G3012" s="1" t="s">
        <v>4320</v>
      </c>
      <c r="H3012" s="1" t="s">
        <v>6269</v>
      </c>
      <c r="I3012" s="1">
        <v>15</v>
      </c>
      <c r="L3012" s="1">
        <v>2</v>
      </c>
      <c r="M3012" s="1" t="s">
        <v>1320</v>
      </c>
      <c r="N3012" s="1" t="s">
        <v>7246</v>
      </c>
      <c r="T3012" s="1" t="s">
        <v>14016</v>
      </c>
      <c r="U3012" s="1" t="s">
        <v>181</v>
      </c>
      <c r="V3012" s="1" t="s">
        <v>6448</v>
      </c>
      <c r="Y3012" s="1" t="s">
        <v>1882</v>
      </c>
      <c r="Z3012" s="1" t="s">
        <v>6948</v>
      </c>
      <c r="AC3012" s="1">
        <v>25</v>
      </c>
      <c r="AD3012" s="1" t="s">
        <v>487</v>
      </c>
      <c r="AE3012" s="1" t="s">
        <v>8536</v>
      </c>
      <c r="BB3012" s="1" t="s">
        <v>239</v>
      </c>
      <c r="BC3012" s="1" t="s">
        <v>6489</v>
      </c>
      <c r="BF3012" s="1" t="s">
        <v>11491</v>
      </c>
    </row>
    <row r="3013" spans="1:72" ht="13.5" customHeight="1">
      <c r="A3013" s="7" t="str">
        <f>HYPERLINK("http://kyu.snu.ac.kr/sdhj/index.jsp?type=hj/GK14611_00IM0001_101a.jpg","1738_수남면_101a")</f>
        <v>1738_수남면_101a</v>
      </c>
      <c r="B3013" s="2">
        <v>1738</v>
      </c>
      <c r="C3013" s="2" t="s">
        <v>12735</v>
      </c>
      <c r="D3013" s="2" t="s">
        <v>12736</v>
      </c>
      <c r="E3013" s="2">
        <v>3012</v>
      </c>
      <c r="F3013" s="1">
        <v>10</v>
      </c>
      <c r="G3013" s="1" t="s">
        <v>4320</v>
      </c>
      <c r="H3013" s="1" t="s">
        <v>6269</v>
      </c>
      <c r="I3013" s="1">
        <v>15</v>
      </c>
      <c r="L3013" s="1">
        <v>2</v>
      </c>
      <c r="M3013" s="1" t="s">
        <v>1320</v>
      </c>
      <c r="N3013" s="1" t="s">
        <v>7246</v>
      </c>
      <c r="T3013" s="1" t="s">
        <v>14016</v>
      </c>
      <c r="U3013" s="1" t="s">
        <v>181</v>
      </c>
      <c r="V3013" s="1" t="s">
        <v>6448</v>
      </c>
      <c r="Y3013" s="1" t="s">
        <v>4887</v>
      </c>
      <c r="Z3013" s="1" t="s">
        <v>7242</v>
      </c>
      <c r="AC3013" s="1">
        <v>7</v>
      </c>
      <c r="AD3013" s="1" t="s">
        <v>392</v>
      </c>
      <c r="AE3013" s="1" t="s">
        <v>8532</v>
      </c>
      <c r="BB3013" s="1" t="s">
        <v>239</v>
      </c>
      <c r="BC3013" s="1" t="s">
        <v>6489</v>
      </c>
      <c r="BF3013" s="1" t="s">
        <v>11491</v>
      </c>
    </row>
    <row r="3014" spans="1:72" ht="13.5" customHeight="1">
      <c r="A3014" s="7" t="str">
        <f>HYPERLINK("http://kyu.snu.ac.kr/sdhj/index.jsp?type=hj/GK14611_00IM0001_101a.jpg","1738_수남면_101a")</f>
        <v>1738_수남면_101a</v>
      </c>
      <c r="B3014" s="2">
        <v>1738</v>
      </c>
      <c r="C3014" s="2" t="s">
        <v>12735</v>
      </c>
      <c r="D3014" s="2" t="s">
        <v>12736</v>
      </c>
      <c r="E3014" s="2">
        <v>3013</v>
      </c>
      <c r="F3014" s="1">
        <v>10</v>
      </c>
      <c r="G3014" s="1" t="s">
        <v>4320</v>
      </c>
      <c r="H3014" s="1" t="s">
        <v>6269</v>
      </c>
      <c r="I3014" s="1">
        <v>15</v>
      </c>
      <c r="L3014" s="1">
        <v>2</v>
      </c>
      <c r="M3014" s="1" t="s">
        <v>1320</v>
      </c>
      <c r="N3014" s="1" t="s">
        <v>7246</v>
      </c>
      <c r="T3014" s="1" t="s">
        <v>14016</v>
      </c>
      <c r="U3014" s="1" t="s">
        <v>241</v>
      </c>
      <c r="V3014" s="1" t="s">
        <v>6447</v>
      </c>
      <c r="Y3014" s="1" t="s">
        <v>4888</v>
      </c>
      <c r="Z3014" s="1" t="s">
        <v>7241</v>
      </c>
      <c r="AC3014" s="1">
        <v>27</v>
      </c>
      <c r="AD3014" s="1" t="s">
        <v>476</v>
      </c>
      <c r="AE3014" s="1" t="s">
        <v>7652</v>
      </c>
      <c r="BB3014" s="1" t="s">
        <v>181</v>
      </c>
      <c r="BC3014" s="1" t="s">
        <v>6448</v>
      </c>
      <c r="BD3014" s="1" t="s">
        <v>14147</v>
      </c>
      <c r="BE3014" s="1" t="s">
        <v>7244</v>
      </c>
      <c r="BF3014" s="1" t="s">
        <v>11522</v>
      </c>
    </row>
    <row r="3015" spans="1:72" ht="13.5" customHeight="1">
      <c r="A3015" s="7" t="str">
        <f>HYPERLINK("http://kyu.snu.ac.kr/sdhj/index.jsp?type=hj/GK14611_00IM0001_101a.jpg","1738_수남면_101a")</f>
        <v>1738_수남면_101a</v>
      </c>
      <c r="B3015" s="2">
        <v>1738</v>
      </c>
      <c r="C3015" s="2" t="s">
        <v>12735</v>
      </c>
      <c r="D3015" s="2" t="s">
        <v>12736</v>
      </c>
      <c r="E3015" s="2">
        <v>3014</v>
      </c>
      <c r="F3015" s="1">
        <v>10</v>
      </c>
      <c r="G3015" s="1" t="s">
        <v>4320</v>
      </c>
      <c r="H3015" s="1" t="s">
        <v>6269</v>
      </c>
      <c r="I3015" s="1">
        <v>15</v>
      </c>
      <c r="L3015" s="1">
        <v>2</v>
      </c>
      <c r="M3015" s="1" t="s">
        <v>1320</v>
      </c>
      <c r="N3015" s="1" t="s">
        <v>7246</v>
      </c>
      <c r="T3015" s="1" t="s">
        <v>14016</v>
      </c>
      <c r="U3015" s="1" t="s">
        <v>181</v>
      </c>
      <c r="V3015" s="1" t="s">
        <v>6448</v>
      </c>
      <c r="Y3015" s="1" t="s">
        <v>1422</v>
      </c>
      <c r="Z3015" s="1" t="s">
        <v>7240</v>
      </c>
      <c r="AC3015" s="1">
        <v>14</v>
      </c>
      <c r="AD3015" s="1" t="s">
        <v>210</v>
      </c>
      <c r="AE3015" s="1" t="s">
        <v>8582</v>
      </c>
      <c r="AT3015" s="1" t="s">
        <v>121</v>
      </c>
      <c r="AU3015" s="1" t="s">
        <v>11052</v>
      </c>
      <c r="AV3015" s="1" t="s">
        <v>1517</v>
      </c>
      <c r="AW3015" s="1" t="s">
        <v>7926</v>
      </c>
      <c r="BC3015" s="1" t="s">
        <v>6448</v>
      </c>
      <c r="BE3015" s="1" t="s">
        <v>7244</v>
      </c>
      <c r="BF3015" s="1" t="s">
        <v>11535</v>
      </c>
    </row>
    <row r="3016" spans="1:72" ht="13.5" customHeight="1">
      <c r="A3016" s="7" t="str">
        <f>HYPERLINK("http://kyu.snu.ac.kr/sdhj/index.jsp?type=hj/GK14611_00IM0001_101a.jpg","1738_수남면_101a")</f>
        <v>1738_수남면_101a</v>
      </c>
      <c r="B3016" s="2">
        <v>1738</v>
      </c>
      <c r="C3016" s="2" t="s">
        <v>12735</v>
      </c>
      <c r="D3016" s="2" t="s">
        <v>12736</v>
      </c>
      <c r="E3016" s="2">
        <v>3015</v>
      </c>
      <c r="F3016" s="1">
        <v>10</v>
      </c>
      <c r="G3016" s="1" t="s">
        <v>4320</v>
      </c>
      <c r="H3016" s="1" t="s">
        <v>6269</v>
      </c>
      <c r="I3016" s="1">
        <v>15</v>
      </c>
      <c r="L3016" s="1">
        <v>3</v>
      </c>
      <c r="M3016" s="1" t="s">
        <v>3096</v>
      </c>
      <c r="N3016" s="1" t="s">
        <v>7028</v>
      </c>
      <c r="O3016" s="1" t="s">
        <v>6</v>
      </c>
      <c r="P3016" s="1" t="s">
        <v>6347</v>
      </c>
      <c r="T3016" s="1" t="s">
        <v>13544</v>
      </c>
      <c r="U3016" s="1" t="s">
        <v>183</v>
      </c>
      <c r="V3016" s="1" t="s">
        <v>6484</v>
      </c>
      <c r="Y3016" s="1" t="s">
        <v>3096</v>
      </c>
      <c r="Z3016" s="1" t="s">
        <v>7028</v>
      </c>
      <c r="AC3016" s="1">
        <v>51</v>
      </c>
      <c r="AD3016" s="1" t="s">
        <v>77</v>
      </c>
      <c r="AE3016" s="1" t="s">
        <v>8410</v>
      </c>
      <c r="AJ3016" s="1" t="s">
        <v>17</v>
      </c>
      <c r="AK3016" s="1" t="s">
        <v>8760</v>
      </c>
      <c r="AL3016" s="1" t="s">
        <v>662</v>
      </c>
      <c r="AM3016" s="1" t="s">
        <v>8785</v>
      </c>
      <c r="AN3016" s="1" t="s">
        <v>353</v>
      </c>
      <c r="AO3016" s="1" t="s">
        <v>6368</v>
      </c>
      <c r="AR3016" s="1" t="s">
        <v>4889</v>
      </c>
      <c r="AS3016" s="1" t="s">
        <v>11645</v>
      </c>
      <c r="AT3016" s="1" t="s">
        <v>46</v>
      </c>
      <c r="AU3016" s="1" t="s">
        <v>6649</v>
      </c>
      <c r="AV3016" s="1" t="s">
        <v>2619</v>
      </c>
      <c r="AW3016" s="1" t="s">
        <v>7909</v>
      </c>
      <c r="BB3016" s="1" t="s">
        <v>185</v>
      </c>
      <c r="BC3016" s="1" t="s">
        <v>6456</v>
      </c>
      <c r="BD3016" s="1" t="s">
        <v>182</v>
      </c>
      <c r="BE3016" s="1" t="s">
        <v>8494</v>
      </c>
      <c r="BG3016" s="1" t="s">
        <v>46</v>
      </c>
      <c r="BH3016" s="1" t="s">
        <v>6649</v>
      </c>
      <c r="BI3016" s="1" t="s">
        <v>422</v>
      </c>
      <c r="BJ3016" s="1" t="s">
        <v>6953</v>
      </c>
      <c r="BK3016" s="1" t="s">
        <v>46</v>
      </c>
      <c r="BL3016" s="1" t="s">
        <v>6649</v>
      </c>
      <c r="BM3016" s="1" t="s">
        <v>4890</v>
      </c>
      <c r="BN3016" s="1" t="s">
        <v>10275</v>
      </c>
      <c r="BO3016" s="1" t="s">
        <v>183</v>
      </c>
      <c r="BP3016" s="1" t="s">
        <v>6484</v>
      </c>
      <c r="BQ3016" s="1" t="s">
        <v>1920</v>
      </c>
      <c r="BR3016" s="1" t="s">
        <v>14148</v>
      </c>
      <c r="BS3016" s="1" t="s">
        <v>55</v>
      </c>
      <c r="BT3016" s="1" t="s">
        <v>8766</v>
      </c>
    </row>
    <row r="3017" spans="1:72" ht="13.5" customHeight="1">
      <c r="A3017" s="7" t="str">
        <f>HYPERLINK("http://kyu.snu.ac.kr/sdhj/index.jsp?type=hj/GK14611_00IM0001_101a.jpg","1738_수남면_101a")</f>
        <v>1738_수남면_101a</v>
      </c>
      <c r="B3017" s="2">
        <v>1738</v>
      </c>
      <c r="C3017" s="2" t="s">
        <v>13236</v>
      </c>
      <c r="D3017" s="2" t="s">
        <v>13237</v>
      </c>
      <c r="E3017" s="2">
        <v>3016</v>
      </c>
      <c r="F3017" s="1">
        <v>10</v>
      </c>
      <c r="G3017" s="1" t="s">
        <v>4320</v>
      </c>
      <c r="H3017" s="1" t="s">
        <v>6269</v>
      </c>
      <c r="I3017" s="1">
        <v>15</v>
      </c>
      <c r="L3017" s="1">
        <v>3</v>
      </c>
      <c r="M3017" s="1" t="s">
        <v>3096</v>
      </c>
      <c r="N3017" s="1" t="s">
        <v>7028</v>
      </c>
      <c r="S3017" s="1" t="s">
        <v>51</v>
      </c>
      <c r="T3017" s="1" t="s">
        <v>6364</v>
      </c>
      <c r="U3017" s="1" t="s">
        <v>185</v>
      </c>
      <c r="V3017" s="1" t="s">
        <v>6456</v>
      </c>
      <c r="Y3017" s="1" t="s">
        <v>4891</v>
      </c>
      <c r="Z3017" s="1" t="s">
        <v>7239</v>
      </c>
      <c r="AC3017" s="1">
        <v>35</v>
      </c>
      <c r="AD3017" s="1" t="s">
        <v>138</v>
      </c>
      <c r="AE3017" s="1" t="s">
        <v>8546</v>
      </c>
      <c r="AJ3017" s="1" t="s">
        <v>17</v>
      </c>
      <c r="AK3017" s="1" t="s">
        <v>8760</v>
      </c>
      <c r="AL3017" s="1" t="s">
        <v>55</v>
      </c>
      <c r="AM3017" s="1" t="s">
        <v>8766</v>
      </c>
      <c r="AT3017" s="1" t="s">
        <v>46</v>
      </c>
      <c r="AU3017" s="1" t="s">
        <v>6649</v>
      </c>
      <c r="AV3017" s="1" t="s">
        <v>1393</v>
      </c>
      <c r="AW3017" s="1" t="s">
        <v>9062</v>
      </c>
      <c r="BG3017" s="1" t="s">
        <v>46</v>
      </c>
      <c r="BH3017" s="1" t="s">
        <v>6649</v>
      </c>
      <c r="BI3017" s="1" t="s">
        <v>515</v>
      </c>
      <c r="BJ3017" s="1" t="s">
        <v>7180</v>
      </c>
      <c r="BK3017" s="1" t="s">
        <v>46</v>
      </c>
      <c r="BL3017" s="1" t="s">
        <v>6649</v>
      </c>
      <c r="BM3017" s="1" t="s">
        <v>3104</v>
      </c>
      <c r="BN3017" s="1" t="s">
        <v>9290</v>
      </c>
      <c r="BO3017" s="1" t="s">
        <v>183</v>
      </c>
      <c r="BP3017" s="1" t="s">
        <v>6484</v>
      </c>
      <c r="BQ3017" s="1" t="s">
        <v>3105</v>
      </c>
      <c r="BR3017" s="1" t="s">
        <v>9067</v>
      </c>
      <c r="BS3017" s="1" t="s">
        <v>55</v>
      </c>
      <c r="BT3017" s="1" t="s">
        <v>8766</v>
      </c>
    </row>
    <row r="3018" spans="1:72" ht="13.5" customHeight="1">
      <c r="A3018" s="7" t="str">
        <f>HYPERLINK("http://kyu.snu.ac.kr/sdhj/index.jsp?type=hj/GK14611_00IM0001_101a.jpg","1738_수남면_101a")</f>
        <v>1738_수남면_101a</v>
      </c>
      <c r="B3018" s="2">
        <v>1738</v>
      </c>
      <c r="C3018" s="2" t="s">
        <v>12732</v>
      </c>
      <c r="D3018" s="2" t="s">
        <v>12733</v>
      </c>
      <c r="E3018" s="2">
        <v>3017</v>
      </c>
      <c r="F3018" s="1">
        <v>10</v>
      </c>
      <c r="G3018" s="1" t="s">
        <v>4320</v>
      </c>
      <c r="H3018" s="1" t="s">
        <v>6269</v>
      </c>
      <c r="I3018" s="1">
        <v>15</v>
      </c>
      <c r="L3018" s="1">
        <v>3</v>
      </c>
      <c r="M3018" s="1" t="s">
        <v>3096</v>
      </c>
      <c r="N3018" s="1" t="s">
        <v>7028</v>
      </c>
      <c r="S3018" s="1" t="s">
        <v>83</v>
      </c>
      <c r="T3018" s="1" t="s">
        <v>6369</v>
      </c>
      <c r="U3018" s="1" t="s">
        <v>183</v>
      </c>
      <c r="V3018" s="1" t="s">
        <v>6484</v>
      </c>
      <c r="Y3018" s="1" t="s">
        <v>4721</v>
      </c>
      <c r="Z3018" s="1" t="s">
        <v>7238</v>
      </c>
      <c r="AC3018" s="1">
        <v>6</v>
      </c>
      <c r="AD3018" s="1" t="s">
        <v>130</v>
      </c>
      <c r="AE3018" s="1" t="s">
        <v>8580</v>
      </c>
    </row>
    <row r="3019" spans="1:72" ht="13.5" customHeight="1">
      <c r="A3019" s="7" t="str">
        <f>HYPERLINK("http://kyu.snu.ac.kr/sdhj/index.jsp?type=hj/GK14611_00IM0001_101a.jpg","1738_수남면_101a")</f>
        <v>1738_수남면_101a</v>
      </c>
      <c r="B3019" s="2">
        <v>1738</v>
      </c>
      <c r="C3019" s="2" t="s">
        <v>12732</v>
      </c>
      <c r="D3019" s="2" t="s">
        <v>12733</v>
      </c>
      <c r="E3019" s="2">
        <v>3018</v>
      </c>
      <c r="F3019" s="1">
        <v>11</v>
      </c>
      <c r="G3019" s="1" t="s">
        <v>4892</v>
      </c>
      <c r="H3019" s="1" t="s">
        <v>6268</v>
      </c>
      <c r="I3019" s="1">
        <v>1</v>
      </c>
      <c r="J3019" s="1" t="s">
        <v>4893</v>
      </c>
      <c r="K3019" s="1" t="s">
        <v>6297</v>
      </c>
      <c r="L3019" s="1">
        <v>1</v>
      </c>
      <c r="M3019" s="1" t="s">
        <v>12426</v>
      </c>
      <c r="N3019" s="1" t="s">
        <v>12427</v>
      </c>
      <c r="T3019" s="1" t="s">
        <v>14149</v>
      </c>
      <c r="U3019" s="1" t="s">
        <v>79</v>
      </c>
      <c r="V3019" s="1" t="s">
        <v>6493</v>
      </c>
      <c r="W3019" s="1" t="s">
        <v>153</v>
      </c>
      <c r="X3019" s="1" t="s">
        <v>6765</v>
      </c>
      <c r="Y3019" s="1" t="s">
        <v>4894</v>
      </c>
      <c r="Z3019" s="1" t="s">
        <v>7237</v>
      </c>
      <c r="AC3019" s="1">
        <v>53</v>
      </c>
      <c r="AD3019" s="1" t="s">
        <v>423</v>
      </c>
      <c r="AE3019" s="1" t="s">
        <v>6457</v>
      </c>
      <c r="AJ3019" s="1" t="s">
        <v>17</v>
      </c>
      <c r="AK3019" s="1" t="s">
        <v>8760</v>
      </c>
      <c r="AL3019" s="1" t="s">
        <v>50</v>
      </c>
      <c r="AM3019" s="1" t="s">
        <v>11050</v>
      </c>
      <c r="AT3019" s="1" t="s">
        <v>79</v>
      </c>
      <c r="AU3019" s="1" t="s">
        <v>6493</v>
      </c>
      <c r="AV3019" s="1" t="s">
        <v>4895</v>
      </c>
      <c r="AW3019" s="1" t="s">
        <v>9020</v>
      </c>
      <c r="BG3019" s="1" t="s">
        <v>70</v>
      </c>
      <c r="BH3019" s="1" t="s">
        <v>8906</v>
      </c>
      <c r="BI3019" s="1" t="s">
        <v>2327</v>
      </c>
      <c r="BJ3019" s="1" t="s">
        <v>9372</v>
      </c>
      <c r="BK3019" s="1" t="s">
        <v>70</v>
      </c>
      <c r="BL3019" s="1" t="s">
        <v>8906</v>
      </c>
      <c r="BM3019" s="1" t="s">
        <v>4896</v>
      </c>
      <c r="BN3019" s="1" t="s">
        <v>10274</v>
      </c>
      <c r="BO3019" s="1" t="s">
        <v>4897</v>
      </c>
      <c r="BP3019" s="1" t="s">
        <v>10142</v>
      </c>
      <c r="BQ3019" s="1" t="s">
        <v>4898</v>
      </c>
      <c r="BR3019" s="1" t="s">
        <v>10679</v>
      </c>
      <c r="BS3019" s="1" t="s">
        <v>440</v>
      </c>
      <c r="BT3019" s="1" t="s">
        <v>8661</v>
      </c>
    </row>
    <row r="3020" spans="1:72" ht="13.5" customHeight="1">
      <c r="A3020" s="7" t="str">
        <f>HYPERLINK("http://kyu.snu.ac.kr/sdhj/index.jsp?type=hj/GK14611_00IM0001_101a.jpg","1738_수남면_101a")</f>
        <v>1738_수남면_101a</v>
      </c>
      <c r="B3020" s="2">
        <v>1738</v>
      </c>
      <c r="C3020" s="2" t="s">
        <v>13244</v>
      </c>
      <c r="D3020" s="2" t="s">
        <v>13245</v>
      </c>
      <c r="E3020" s="2">
        <v>3019</v>
      </c>
      <c r="F3020" s="1">
        <v>11</v>
      </c>
      <c r="G3020" s="1" t="s">
        <v>4892</v>
      </c>
      <c r="H3020" s="1" t="s">
        <v>6268</v>
      </c>
      <c r="I3020" s="1">
        <v>1</v>
      </c>
      <c r="L3020" s="1">
        <v>1</v>
      </c>
      <c r="M3020" s="1" t="s">
        <v>12426</v>
      </c>
      <c r="N3020" s="1" t="s">
        <v>12427</v>
      </c>
      <c r="S3020" s="1" t="s">
        <v>51</v>
      </c>
      <c r="T3020" s="1" t="s">
        <v>6364</v>
      </c>
      <c r="W3020" s="1" t="s">
        <v>153</v>
      </c>
      <c r="X3020" s="1" t="s">
        <v>6765</v>
      </c>
      <c r="Y3020" s="1" t="s">
        <v>10</v>
      </c>
      <c r="Z3020" s="1" t="s">
        <v>6747</v>
      </c>
      <c r="AC3020" s="1">
        <v>49</v>
      </c>
      <c r="AD3020" s="1" t="s">
        <v>469</v>
      </c>
      <c r="AE3020" s="1" t="s">
        <v>8574</v>
      </c>
      <c r="AJ3020" s="1" t="s">
        <v>17</v>
      </c>
      <c r="AK3020" s="1" t="s">
        <v>8760</v>
      </c>
      <c r="AL3020" s="1" t="s">
        <v>50</v>
      </c>
      <c r="AM3020" s="1" t="s">
        <v>11050</v>
      </c>
      <c r="AT3020" s="1" t="s">
        <v>4899</v>
      </c>
      <c r="AU3020" s="1" t="s">
        <v>8880</v>
      </c>
      <c r="AV3020" s="1" t="s">
        <v>4900</v>
      </c>
      <c r="AW3020" s="1" t="s">
        <v>9061</v>
      </c>
      <c r="BG3020" s="1" t="s">
        <v>4901</v>
      </c>
      <c r="BH3020" s="1" t="s">
        <v>11450</v>
      </c>
      <c r="BI3020" s="1" t="s">
        <v>4902</v>
      </c>
      <c r="BJ3020" s="1" t="s">
        <v>9263</v>
      </c>
      <c r="BK3020" s="1" t="s">
        <v>4903</v>
      </c>
      <c r="BL3020" s="1" t="s">
        <v>10121</v>
      </c>
      <c r="BM3020" s="1" t="s">
        <v>14150</v>
      </c>
      <c r="BN3020" s="1" t="s">
        <v>10273</v>
      </c>
      <c r="BO3020" s="1" t="s">
        <v>48</v>
      </c>
      <c r="BP3020" s="1" t="s">
        <v>6678</v>
      </c>
      <c r="BQ3020" s="1" t="s">
        <v>4904</v>
      </c>
      <c r="BR3020" s="1" t="s">
        <v>10678</v>
      </c>
      <c r="BS3020" s="1" t="s">
        <v>41</v>
      </c>
      <c r="BT3020" s="1" t="s">
        <v>8676</v>
      </c>
    </row>
    <row r="3021" spans="1:72" ht="13.5" customHeight="1">
      <c r="A3021" s="7" t="str">
        <f>HYPERLINK("http://kyu.snu.ac.kr/sdhj/index.jsp?type=hj/GK14611_00IM0001_101a.jpg","1738_수남면_101a")</f>
        <v>1738_수남면_101a</v>
      </c>
      <c r="B3021" s="2">
        <v>1738</v>
      </c>
      <c r="C3021" s="2" t="s">
        <v>12689</v>
      </c>
      <c r="D3021" s="2" t="s">
        <v>12680</v>
      </c>
      <c r="E3021" s="2">
        <v>3020</v>
      </c>
      <c r="F3021" s="1">
        <v>11</v>
      </c>
      <c r="G3021" s="1" t="s">
        <v>4892</v>
      </c>
      <c r="H3021" s="1" t="s">
        <v>6268</v>
      </c>
      <c r="I3021" s="1">
        <v>1</v>
      </c>
      <c r="L3021" s="1">
        <v>1</v>
      </c>
      <c r="M3021" s="1" t="s">
        <v>12426</v>
      </c>
      <c r="N3021" s="1" t="s">
        <v>12427</v>
      </c>
      <c r="S3021" s="1" t="s">
        <v>83</v>
      </c>
      <c r="T3021" s="1" t="s">
        <v>6369</v>
      </c>
      <c r="U3021" s="1" t="s">
        <v>79</v>
      </c>
      <c r="V3021" s="1" t="s">
        <v>6493</v>
      </c>
      <c r="Y3021" s="1" t="s">
        <v>4905</v>
      </c>
      <c r="Z3021" s="1" t="s">
        <v>7236</v>
      </c>
      <c r="AC3021" s="1">
        <v>25</v>
      </c>
      <c r="AD3021" s="1" t="s">
        <v>487</v>
      </c>
      <c r="AE3021" s="1" t="s">
        <v>8536</v>
      </c>
    </row>
    <row r="3022" spans="1:72" ht="13.5" customHeight="1">
      <c r="A3022" s="7" t="str">
        <f>HYPERLINK("http://kyu.snu.ac.kr/sdhj/index.jsp?type=hj/GK14611_00IM0001_101a.jpg","1738_수남면_101a")</f>
        <v>1738_수남면_101a</v>
      </c>
      <c r="B3022" s="2">
        <v>1738</v>
      </c>
      <c r="C3022" s="2" t="s">
        <v>13003</v>
      </c>
      <c r="D3022" s="2" t="s">
        <v>13004</v>
      </c>
      <c r="E3022" s="2">
        <v>3021</v>
      </c>
      <c r="F3022" s="1">
        <v>11</v>
      </c>
      <c r="G3022" s="1" t="s">
        <v>4892</v>
      </c>
      <c r="H3022" s="1" t="s">
        <v>6268</v>
      </c>
      <c r="I3022" s="1">
        <v>1</v>
      </c>
      <c r="L3022" s="1">
        <v>1</v>
      </c>
      <c r="M3022" s="1" t="s">
        <v>12426</v>
      </c>
      <c r="N3022" s="1" t="s">
        <v>12427</v>
      </c>
      <c r="S3022" s="1" t="s">
        <v>475</v>
      </c>
      <c r="T3022" s="1" t="s">
        <v>6368</v>
      </c>
      <c r="W3022" s="1" t="s">
        <v>1078</v>
      </c>
      <c r="X3022" s="1" t="s">
        <v>6719</v>
      </c>
      <c r="Y3022" s="1" t="s">
        <v>10</v>
      </c>
      <c r="Z3022" s="1" t="s">
        <v>6747</v>
      </c>
      <c r="AC3022" s="1">
        <v>25</v>
      </c>
      <c r="AD3022" s="1" t="s">
        <v>487</v>
      </c>
      <c r="AE3022" s="1" t="s">
        <v>8536</v>
      </c>
    </row>
    <row r="3023" spans="1:72" ht="13.5" customHeight="1">
      <c r="A3023" s="7" t="str">
        <f>HYPERLINK("http://kyu.snu.ac.kr/sdhj/index.jsp?type=hj/GK14611_00IM0001_101a.jpg","1738_수남면_101a")</f>
        <v>1738_수남면_101a</v>
      </c>
      <c r="B3023" s="2">
        <v>1738</v>
      </c>
      <c r="C3023" s="2" t="s">
        <v>13003</v>
      </c>
      <c r="D3023" s="2" t="s">
        <v>13004</v>
      </c>
      <c r="E3023" s="2">
        <v>3022</v>
      </c>
      <c r="F3023" s="1">
        <v>11</v>
      </c>
      <c r="G3023" s="1" t="s">
        <v>4892</v>
      </c>
      <c r="H3023" s="1" t="s">
        <v>6268</v>
      </c>
      <c r="I3023" s="1">
        <v>1</v>
      </c>
      <c r="L3023" s="1">
        <v>1</v>
      </c>
      <c r="M3023" s="1" t="s">
        <v>12426</v>
      </c>
      <c r="N3023" s="1" t="s">
        <v>12427</v>
      </c>
      <c r="S3023" s="1" t="s">
        <v>62</v>
      </c>
      <c r="T3023" s="1" t="s">
        <v>6363</v>
      </c>
      <c r="AF3023" s="1" t="s">
        <v>2565</v>
      </c>
      <c r="AG3023" s="1" t="s">
        <v>8597</v>
      </c>
    </row>
    <row r="3024" spans="1:72" ht="13.5" customHeight="1">
      <c r="A3024" s="7" t="str">
        <f>HYPERLINK("http://kyu.snu.ac.kr/sdhj/index.jsp?type=hj/GK14611_00IM0001_101a.jpg","1738_수남면_101a")</f>
        <v>1738_수남면_101a</v>
      </c>
      <c r="B3024" s="2">
        <v>1738</v>
      </c>
      <c r="C3024" s="2" t="s">
        <v>13003</v>
      </c>
      <c r="D3024" s="2" t="s">
        <v>13004</v>
      </c>
      <c r="E3024" s="2">
        <v>3023</v>
      </c>
      <c r="F3024" s="1">
        <v>11</v>
      </c>
      <c r="G3024" s="1" t="s">
        <v>4892</v>
      </c>
      <c r="H3024" s="1" t="s">
        <v>6268</v>
      </c>
      <c r="I3024" s="1">
        <v>1</v>
      </c>
      <c r="L3024" s="1">
        <v>1</v>
      </c>
      <c r="M3024" s="1" t="s">
        <v>12426</v>
      </c>
      <c r="N3024" s="1" t="s">
        <v>12427</v>
      </c>
      <c r="S3024" s="1" t="s">
        <v>131</v>
      </c>
      <c r="T3024" s="1" t="s">
        <v>6366</v>
      </c>
      <c r="Y3024" s="1" t="s">
        <v>3256</v>
      </c>
      <c r="Z3024" s="1" t="s">
        <v>7235</v>
      </c>
      <c r="AC3024" s="1">
        <v>10</v>
      </c>
      <c r="AD3024" s="1" t="s">
        <v>127</v>
      </c>
      <c r="AE3024" s="1" t="s">
        <v>8557</v>
      </c>
    </row>
    <row r="3025" spans="1:72" ht="13.5" customHeight="1">
      <c r="A3025" s="7" t="str">
        <f>HYPERLINK("http://kyu.snu.ac.kr/sdhj/index.jsp?type=hj/GK14611_00IM0001_101a.jpg","1738_수남면_101a")</f>
        <v>1738_수남면_101a</v>
      </c>
      <c r="B3025" s="2">
        <v>1738</v>
      </c>
      <c r="C3025" s="2" t="s">
        <v>13003</v>
      </c>
      <c r="D3025" s="2" t="s">
        <v>13004</v>
      </c>
      <c r="E3025" s="2">
        <v>3024</v>
      </c>
      <c r="F3025" s="1">
        <v>11</v>
      </c>
      <c r="G3025" s="1" t="s">
        <v>4892</v>
      </c>
      <c r="H3025" s="1" t="s">
        <v>6268</v>
      </c>
      <c r="I3025" s="1">
        <v>1</v>
      </c>
      <c r="L3025" s="1">
        <v>1</v>
      </c>
      <c r="M3025" s="1" t="s">
        <v>12426</v>
      </c>
      <c r="N3025" s="1" t="s">
        <v>12427</v>
      </c>
      <c r="S3025" s="1" t="s">
        <v>62</v>
      </c>
      <c r="T3025" s="1" t="s">
        <v>6363</v>
      </c>
      <c r="AC3025" s="1">
        <v>8</v>
      </c>
      <c r="AD3025" s="1" t="s">
        <v>580</v>
      </c>
      <c r="AE3025" s="1" t="s">
        <v>8555</v>
      </c>
    </row>
    <row r="3026" spans="1:72" ht="13.5" customHeight="1">
      <c r="A3026" s="7" t="str">
        <f>HYPERLINK("http://kyu.snu.ac.kr/sdhj/index.jsp?type=hj/GK14611_00IM0001_101a.jpg","1738_수남면_101a")</f>
        <v>1738_수남면_101a</v>
      </c>
      <c r="B3026" s="2">
        <v>1738</v>
      </c>
      <c r="C3026" s="2" t="s">
        <v>13003</v>
      </c>
      <c r="D3026" s="2" t="s">
        <v>13004</v>
      </c>
      <c r="E3026" s="2">
        <v>3025</v>
      </c>
      <c r="F3026" s="1">
        <v>11</v>
      </c>
      <c r="G3026" s="1" t="s">
        <v>4892</v>
      </c>
      <c r="H3026" s="1" t="s">
        <v>6268</v>
      </c>
      <c r="I3026" s="1">
        <v>1</v>
      </c>
      <c r="L3026" s="1">
        <v>1</v>
      </c>
      <c r="M3026" s="1" t="s">
        <v>12426</v>
      </c>
      <c r="N3026" s="1" t="s">
        <v>12427</v>
      </c>
      <c r="S3026" s="1" t="s">
        <v>62</v>
      </c>
      <c r="T3026" s="1" t="s">
        <v>6363</v>
      </c>
      <c r="AC3026" s="1">
        <v>6</v>
      </c>
      <c r="AD3026" s="1" t="s">
        <v>130</v>
      </c>
      <c r="AE3026" s="1" t="s">
        <v>8580</v>
      </c>
    </row>
    <row r="3027" spans="1:72" ht="13.5" customHeight="1">
      <c r="A3027" s="7" t="str">
        <f>HYPERLINK("http://kyu.snu.ac.kr/sdhj/index.jsp?type=hj/GK14611_00IM0001_101a.jpg","1738_수남면_101a")</f>
        <v>1738_수남면_101a</v>
      </c>
      <c r="B3027" s="2">
        <v>1738</v>
      </c>
      <c r="C3027" s="2" t="s">
        <v>13003</v>
      </c>
      <c r="D3027" s="2" t="s">
        <v>13004</v>
      </c>
      <c r="E3027" s="2">
        <v>3026</v>
      </c>
      <c r="F3027" s="1">
        <v>11</v>
      </c>
      <c r="G3027" s="1" t="s">
        <v>4892</v>
      </c>
      <c r="H3027" s="1" t="s">
        <v>6268</v>
      </c>
      <c r="I3027" s="1">
        <v>1</v>
      </c>
      <c r="L3027" s="1">
        <v>1</v>
      </c>
      <c r="M3027" s="1" t="s">
        <v>12426</v>
      </c>
      <c r="N3027" s="1" t="s">
        <v>12427</v>
      </c>
      <c r="T3027" s="1" t="s">
        <v>14151</v>
      </c>
      <c r="U3027" s="1" t="s">
        <v>241</v>
      </c>
      <c r="V3027" s="1" t="s">
        <v>6447</v>
      </c>
      <c r="Y3027" s="1" t="s">
        <v>4906</v>
      </c>
      <c r="Z3027" s="1" t="s">
        <v>6797</v>
      </c>
      <c r="AC3027" s="1">
        <v>43</v>
      </c>
      <c r="AD3027" s="1" t="s">
        <v>341</v>
      </c>
      <c r="AE3027" s="1" t="s">
        <v>8548</v>
      </c>
      <c r="AF3027" s="1" t="s">
        <v>531</v>
      </c>
      <c r="AG3027" s="1" t="s">
        <v>8592</v>
      </c>
    </row>
    <row r="3028" spans="1:72" ht="13.5" customHeight="1">
      <c r="A3028" s="7" t="str">
        <f>HYPERLINK("http://kyu.snu.ac.kr/sdhj/index.jsp?type=hj/GK14611_00IM0001_101a.jpg","1738_수남면_101a")</f>
        <v>1738_수남면_101a</v>
      </c>
      <c r="B3028" s="2">
        <v>1738</v>
      </c>
      <c r="C3028" s="2" t="s">
        <v>13003</v>
      </c>
      <c r="D3028" s="2" t="s">
        <v>13004</v>
      </c>
      <c r="E3028" s="2">
        <v>3027</v>
      </c>
      <c r="F3028" s="1">
        <v>11</v>
      </c>
      <c r="G3028" s="1" t="s">
        <v>4892</v>
      </c>
      <c r="H3028" s="1" t="s">
        <v>6268</v>
      </c>
      <c r="I3028" s="1">
        <v>1</v>
      </c>
      <c r="L3028" s="1">
        <v>1</v>
      </c>
      <c r="M3028" s="1" t="s">
        <v>12426</v>
      </c>
      <c r="N3028" s="1" t="s">
        <v>12427</v>
      </c>
      <c r="T3028" s="1" t="s">
        <v>14151</v>
      </c>
      <c r="U3028" s="1" t="s">
        <v>181</v>
      </c>
      <c r="V3028" s="1" t="s">
        <v>6448</v>
      </c>
      <c r="Y3028" s="1" t="s">
        <v>363</v>
      </c>
      <c r="Z3028" s="1" t="s">
        <v>6774</v>
      </c>
      <c r="AC3028" s="1">
        <v>8</v>
      </c>
      <c r="AD3028" s="1" t="s">
        <v>580</v>
      </c>
      <c r="AE3028" s="1" t="s">
        <v>8555</v>
      </c>
      <c r="AF3028" s="1" t="s">
        <v>742</v>
      </c>
      <c r="AG3028" s="1" t="s">
        <v>8618</v>
      </c>
      <c r="AT3028" s="1" t="s">
        <v>588</v>
      </c>
      <c r="AU3028" s="1" t="s">
        <v>8872</v>
      </c>
      <c r="AV3028" s="1" t="s">
        <v>4907</v>
      </c>
      <c r="AW3028" s="1" t="s">
        <v>9060</v>
      </c>
      <c r="BB3028" s="1" t="s">
        <v>606</v>
      </c>
      <c r="BC3028" s="1" t="s">
        <v>6577</v>
      </c>
      <c r="BD3028" s="1" t="s">
        <v>2032</v>
      </c>
      <c r="BE3028" s="1" t="s">
        <v>7941</v>
      </c>
    </row>
    <row r="3029" spans="1:72" ht="13.5" customHeight="1">
      <c r="A3029" s="7" t="str">
        <f>HYPERLINK("http://kyu.snu.ac.kr/sdhj/index.jsp?type=hj/GK14611_00IM0001_101a.jpg","1738_수남면_101a")</f>
        <v>1738_수남면_101a</v>
      </c>
      <c r="B3029" s="2">
        <v>1738</v>
      </c>
      <c r="C3029" s="2" t="s">
        <v>13003</v>
      </c>
      <c r="D3029" s="2" t="s">
        <v>13004</v>
      </c>
      <c r="E3029" s="2">
        <v>3028</v>
      </c>
      <c r="F3029" s="1">
        <v>11</v>
      </c>
      <c r="G3029" s="1" t="s">
        <v>4892</v>
      </c>
      <c r="H3029" s="1" t="s">
        <v>6268</v>
      </c>
      <c r="I3029" s="1">
        <v>1</v>
      </c>
      <c r="L3029" s="1">
        <v>2</v>
      </c>
      <c r="M3029" s="1" t="s">
        <v>12428</v>
      </c>
      <c r="N3029" s="1" t="s">
        <v>12429</v>
      </c>
      <c r="T3029" s="1" t="s">
        <v>12719</v>
      </c>
      <c r="U3029" s="1" t="s">
        <v>3357</v>
      </c>
      <c r="V3029" s="1" t="s">
        <v>6511</v>
      </c>
      <c r="W3029" s="1" t="s">
        <v>169</v>
      </c>
      <c r="X3029" s="1" t="s">
        <v>6718</v>
      </c>
      <c r="Y3029" s="1" t="s">
        <v>1747</v>
      </c>
      <c r="Z3029" s="1" t="s">
        <v>7234</v>
      </c>
      <c r="AC3029" s="1">
        <v>49</v>
      </c>
      <c r="AD3029" s="1" t="s">
        <v>585</v>
      </c>
      <c r="AE3029" s="1" t="s">
        <v>8544</v>
      </c>
      <c r="AJ3029" s="1" t="s">
        <v>17</v>
      </c>
      <c r="AK3029" s="1" t="s">
        <v>8760</v>
      </c>
      <c r="AL3029" s="1" t="s">
        <v>207</v>
      </c>
      <c r="AM3029" s="1" t="s">
        <v>8740</v>
      </c>
      <c r="AT3029" s="1" t="s">
        <v>46</v>
      </c>
      <c r="AU3029" s="1" t="s">
        <v>6649</v>
      </c>
      <c r="AV3029" s="1" t="s">
        <v>4908</v>
      </c>
      <c r="AW3029" s="1" t="s">
        <v>9059</v>
      </c>
      <c r="BG3029" s="1" t="s">
        <v>46</v>
      </c>
      <c r="BH3029" s="1" t="s">
        <v>6649</v>
      </c>
      <c r="BI3029" s="1" t="s">
        <v>1670</v>
      </c>
      <c r="BJ3029" s="1" t="s">
        <v>8199</v>
      </c>
      <c r="BK3029" s="1" t="s">
        <v>46</v>
      </c>
      <c r="BL3029" s="1" t="s">
        <v>6649</v>
      </c>
      <c r="BM3029" s="1" t="s">
        <v>2167</v>
      </c>
      <c r="BN3029" s="1" t="s">
        <v>9903</v>
      </c>
      <c r="BO3029" s="1" t="s">
        <v>46</v>
      </c>
      <c r="BP3029" s="1" t="s">
        <v>6649</v>
      </c>
      <c r="BQ3029" s="1" t="s">
        <v>4909</v>
      </c>
      <c r="BR3029" s="1" t="s">
        <v>10677</v>
      </c>
      <c r="BS3029" s="1" t="s">
        <v>41</v>
      </c>
      <c r="BT3029" s="1" t="s">
        <v>8676</v>
      </c>
    </row>
    <row r="3030" spans="1:72" ht="13.5" customHeight="1">
      <c r="A3030" s="7" t="str">
        <f>HYPERLINK("http://kyu.snu.ac.kr/sdhj/index.jsp?type=hj/GK14611_00IM0001_101a.jpg","1738_수남면_101a")</f>
        <v>1738_수남면_101a</v>
      </c>
      <c r="B3030" s="2">
        <v>1738</v>
      </c>
      <c r="C3030" s="2" t="s">
        <v>12792</v>
      </c>
      <c r="D3030" s="2" t="s">
        <v>12678</v>
      </c>
      <c r="E3030" s="2">
        <v>3029</v>
      </c>
      <c r="F3030" s="1">
        <v>11</v>
      </c>
      <c r="G3030" s="1" t="s">
        <v>4892</v>
      </c>
      <c r="H3030" s="1" t="s">
        <v>6268</v>
      </c>
      <c r="I3030" s="1">
        <v>1</v>
      </c>
      <c r="L3030" s="1">
        <v>2</v>
      </c>
      <c r="M3030" s="1" t="s">
        <v>12428</v>
      </c>
      <c r="N3030" s="1" t="s">
        <v>12429</v>
      </c>
      <c r="S3030" s="1" t="s">
        <v>51</v>
      </c>
      <c r="T3030" s="1" t="s">
        <v>6364</v>
      </c>
      <c r="W3030" s="1" t="s">
        <v>1078</v>
      </c>
      <c r="X3030" s="1" t="s">
        <v>6719</v>
      </c>
      <c r="Y3030" s="1" t="s">
        <v>53</v>
      </c>
      <c r="Z3030" s="1" t="s">
        <v>6773</v>
      </c>
      <c r="AC3030" s="1">
        <v>46</v>
      </c>
      <c r="AD3030" s="1" t="s">
        <v>130</v>
      </c>
      <c r="AE3030" s="1" t="s">
        <v>8580</v>
      </c>
      <c r="AJ3030" s="1" t="s">
        <v>17</v>
      </c>
      <c r="AK3030" s="1" t="s">
        <v>8760</v>
      </c>
      <c r="AL3030" s="1" t="s">
        <v>662</v>
      </c>
      <c r="AM3030" s="1" t="s">
        <v>8785</v>
      </c>
      <c r="AT3030" s="1" t="s">
        <v>79</v>
      </c>
      <c r="AU3030" s="1" t="s">
        <v>6493</v>
      </c>
      <c r="AV3030" s="1" t="s">
        <v>4910</v>
      </c>
      <c r="AW3030" s="1" t="s">
        <v>9058</v>
      </c>
      <c r="BG3030" s="1" t="s">
        <v>81</v>
      </c>
      <c r="BH3030" s="1" t="s">
        <v>8866</v>
      </c>
      <c r="BI3030" s="1" t="s">
        <v>4157</v>
      </c>
      <c r="BJ3030" s="1" t="s">
        <v>9817</v>
      </c>
      <c r="BK3030" s="1" t="s">
        <v>81</v>
      </c>
      <c r="BL3030" s="1" t="s">
        <v>8866</v>
      </c>
      <c r="BM3030" s="1" t="s">
        <v>4911</v>
      </c>
      <c r="BN3030" s="1" t="s">
        <v>10269</v>
      </c>
      <c r="BQ3030" s="1" t="s">
        <v>4912</v>
      </c>
      <c r="BR3030" s="1" t="s">
        <v>11413</v>
      </c>
      <c r="BS3030" s="1" t="s">
        <v>4913</v>
      </c>
      <c r="BT3030" s="1" t="s">
        <v>11051</v>
      </c>
    </row>
    <row r="3031" spans="1:72" ht="13.5" customHeight="1">
      <c r="A3031" s="7" t="str">
        <f>HYPERLINK("http://kyu.snu.ac.kr/sdhj/index.jsp?type=hj/GK14611_00IM0001_101a.jpg","1738_수남면_101a")</f>
        <v>1738_수남면_101a</v>
      </c>
      <c r="B3031" s="2">
        <v>1738</v>
      </c>
      <c r="C3031" s="2" t="s">
        <v>13091</v>
      </c>
      <c r="D3031" s="2" t="s">
        <v>13092</v>
      </c>
      <c r="E3031" s="2">
        <v>3030</v>
      </c>
      <c r="F3031" s="1">
        <v>11</v>
      </c>
      <c r="G3031" s="1" t="s">
        <v>4892</v>
      </c>
      <c r="H3031" s="1" t="s">
        <v>6268</v>
      </c>
      <c r="I3031" s="1">
        <v>1</v>
      </c>
      <c r="L3031" s="1">
        <v>2</v>
      </c>
      <c r="M3031" s="1" t="s">
        <v>12428</v>
      </c>
      <c r="N3031" s="1" t="s">
        <v>12429</v>
      </c>
      <c r="S3031" s="1" t="s">
        <v>83</v>
      </c>
      <c r="T3031" s="1" t="s">
        <v>6369</v>
      </c>
      <c r="U3031" s="1" t="s">
        <v>368</v>
      </c>
      <c r="V3031" s="1" t="s">
        <v>6464</v>
      </c>
      <c r="Y3031" s="1" t="s">
        <v>1461</v>
      </c>
      <c r="Z3031" s="1" t="s">
        <v>7020</v>
      </c>
      <c r="AC3031" s="1">
        <v>28</v>
      </c>
      <c r="AD3031" s="1" t="s">
        <v>516</v>
      </c>
      <c r="AE3031" s="1" t="s">
        <v>8567</v>
      </c>
    </row>
    <row r="3032" spans="1:72" ht="13.5" customHeight="1">
      <c r="A3032" s="7" t="str">
        <f>HYPERLINK("http://kyu.snu.ac.kr/sdhj/index.jsp?type=hj/GK14611_00IM0001_101a.jpg","1738_수남면_101a")</f>
        <v>1738_수남면_101a</v>
      </c>
      <c r="B3032" s="2">
        <v>1738</v>
      </c>
      <c r="C3032" s="2" t="s">
        <v>12722</v>
      </c>
      <c r="D3032" s="2" t="s">
        <v>12723</v>
      </c>
      <c r="E3032" s="2">
        <v>3031</v>
      </c>
      <c r="F3032" s="1">
        <v>11</v>
      </c>
      <c r="G3032" s="1" t="s">
        <v>4892</v>
      </c>
      <c r="H3032" s="1" t="s">
        <v>6268</v>
      </c>
      <c r="I3032" s="1">
        <v>1</v>
      </c>
      <c r="L3032" s="1">
        <v>2</v>
      </c>
      <c r="M3032" s="1" t="s">
        <v>12428</v>
      </c>
      <c r="N3032" s="1" t="s">
        <v>12429</v>
      </c>
      <c r="S3032" s="1" t="s">
        <v>62</v>
      </c>
      <c r="T3032" s="1" t="s">
        <v>6363</v>
      </c>
      <c r="Y3032" s="1" t="s">
        <v>53</v>
      </c>
      <c r="Z3032" s="1" t="s">
        <v>6773</v>
      </c>
      <c r="AC3032" s="1">
        <v>11</v>
      </c>
      <c r="AD3032" s="1" t="s">
        <v>127</v>
      </c>
      <c r="AE3032" s="1" t="s">
        <v>8557</v>
      </c>
    </row>
    <row r="3033" spans="1:72" ht="13.5" customHeight="1">
      <c r="A3033" s="7" t="str">
        <f>HYPERLINK("http://kyu.snu.ac.kr/sdhj/index.jsp?type=hj/GK14611_00IM0001_101a.jpg","1738_수남면_101a")</f>
        <v>1738_수남면_101a</v>
      </c>
      <c r="B3033" s="2">
        <v>1738</v>
      </c>
      <c r="C3033" s="2" t="s">
        <v>12722</v>
      </c>
      <c r="D3033" s="2" t="s">
        <v>12723</v>
      </c>
      <c r="E3033" s="2">
        <v>3032</v>
      </c>
      <c r="F3033" s="1">
        <v>11</v>
      </c>
      <c r="G3033" s="1" t="s">
        <v>4892</v>
      </c>
      <c r="H3033" s="1" t="s">
        <v>6268</v>
      </c>
      <c r="I3033" s="1">
        <v>1</v>
      </c>
      <c r="L3033" s="1">
        <v>2</v>
      </c>
      <c r="M3033" s="1" t="s">
        <v>12428</v>
      </c>
      <c r="N3033" s="1" t="s">
        <v>12429</v>
      </c>
      <c r="S3033" s="1" t="s">
        <v>131</v>
      </c>
      <c r="T3033" s="1" t="s">
        <v>6366</v>
      </c>
      <c r="U3033" s="1" t="s">
        <v>4914</v>
      </c>
      <c r="V3033" s="1" t="s">
        <v>6566</v>
      </c>
      <c r="Y3033" s="1" t="s">
        <v>3832</v>
      </c>
      <c r="Z3033" s="1" t="s">
        <v>6992</v>
      </c>
      <c r="AC3033" s="1">
        <v>14</v>
      </c>
      <c r="AD3033" s="1" t="s">
        <v>210</v>
      </c>
      <c r="AE3033" s="1" t="s">
        <v>8582</v>
      </c>
    </row>
    <row r="3034" spans="1:72" ht="13.5" customHeight="1">
      <c r="A3034" s="7" t="str">
        <f>HYPERLINK("http://kyu.snu.ac.kr/sdhj/index.jsp?type=hj/GK14611_00IM0001_101a.jpg","1738_수남면_101a")</f>
        <v>1738_수남면_101a</v>
      </c>
      <c r="B3034" s="2">
        <v>1738</v>
      </c>
      <c r="C3034" s="2" t="s">
        <v>12722</v>
      </c>
      <c r="D3034" s="2" t="s">
        <v>12723</v>
      </c>
      <c r="E3034" s="2">
        <v>3033</v>
      </c>
      <c r="F3034" s="1">
        <v>11</v>
      </c>
      <c r="G3034" s="1" t="s">
        <v>4892</v>
      </c>
      <c r="H3034" s="1" t="s">
        <v>6268</v>
      </c>
      <c r="I3034" s="1">
        <v>1</v>
      </c>
      <c r="L3034" s="1">
        <v>3</v>
      </c>
      <c r="M3034" s="1" t="s">
        <v>12430</v>
      </c>
      <c r="N3034" s="1" t="s">
        <v>12431</v>
      </c>
      <c r="T3034" s="1" t="s">
        <v>12719</v>
      </c>
      <c r="U3034" s="1" t="s">
        <v>390</v>
      </c>
      <c r="V3034" s="1" t="s">
        <v>6476</v>
      </c>
      <c r="W3034" s="1" t="s">
        <v>500</v>
      </c>
      <c r="X3034" s="1" t="s">
        <v>6745</v>
      </c>
      <c r="Y3034" s="1" t="s">
        <v>170</v>
      </c>
      <c r="Z3034" s="1" t="s">
        <v>6819</v>
      </c>
      <c r="AC3034" s="1">
        <v>46</v>
      </c>
      <c r="AD3034" s="1" t="s">
        <v>299</v>
      </c>
      <c r="AE3034" s="1" t="s">
        <v>8556</v>
      </c>
      <c r="AJ3034" s="1" t="s">
        <v>173</v>
      </c>
      <c r="AK3034" s="1" t="s">
        <v>8258</v>
      </c>
      <c r="AL3034" s="1" t="s">
        <v>324</v>
      </c>
      <c r="AM3034" s="1" t="s">
        <v>8784</v>
      </c>
      <c r="AT3034" s="1" t="s">
        <v>81</v>
      </c>
      <c r="AU3034" s="1" t="s">
        <v>8866</v>
      </c>
      <c r="AV3034" s="1" t="s">
        <v>4915</v>
      </c>
      <c r="AW3034" s="1" t="s">
        <v>9041</v>
      </c>
      <c r="BG3034" s="1" t="s">
        <v>81</v>
      </c>
      <c r="BH3034" s="1" t="s">
        <v>8866</v>
      </c>
      <c r="BI3034" s="1" t="s">
        <v>3243</v>
      </c>
      <c r="BJ3034" s="1" t="s">
        <v>9786</v>
      </c>
      <c r="BK3034" s="1" t="s">
        <v>4916</v>
      </c>
      <c r="BL3034" s="1" t="s">
        <v>11466</v>
      </c>
      <c r="BM3034" s="1" t="s">
        <v>4917</v>
      </c>
      <c r="BN3034" s="1" t="s">
        <v>10262</v>
      </c>
      <c r="BO3034" s="1" t="s">
        <v>100</v>
      </c>
      <c r="BP3034" s="1" t="s">
        <v>8886</v>
      </c>
      <c r="BQ3034" s="1" t="s">
        <v>4918</v>
      </c>
      <c r="BR3034" s="1" t="s">
        <v>10666</v>
      </c>
      <c r="BS3034" s="1" t="s">
        <v>826</v>
      </c>
      <c r="BT3034" s="1" t="s">
        <v>8690</v>
      </c>
    </row>
    <row r="3035" spans="1:72" ht="13.5" customHeight="1">
      <c r="A3035" s="7" t="str">
        <f>HYPERLINK("http://kyu.snu.ac.kr/sdhj/index.jsp?type=hj/GK14611_00IM0001_101a.jpg","1738_수남면_101a")</f>
        <v>1738_수남면_101a</v>
      </c>
      <c r="B3035" s="2">
        <v>1738</v>
      </c>
      <c r="C3035" s="2" t="s">
        <v>13758</v>
      </c>
      <c r="D3035" s="2" t="s">
        <v>13759</v>
      </c>
      <c r="E3035" s="2">
        <v>3034</v>
      </c>
      <c r="F3035" s="1">
        <v>11</v>
      </c>
      <c r="G3035" s="1" t="s">
        <v>4892</v>
      </c>
      <c r="H3035" s="1" t="s">
        <v>6268</v>
      </c>
      <c r="I3035" s="1">
        <v>1</v>
      </c>
      <c r="L3035" s="1">
        <v>3</v>
      </c>
      <c r="M3035" s="1" t="s">
        <v>12430</v>
      </c>
      <c r="N3035" s="1" t="s">
        <v>12431</v>
      </c>
      <c r="S3035" s="1" t="s">
        <v>60</v>
      </c>
      <c r="T3035" s="1" t="s">
        <v>6373</v>
      </c>
      <c r="AF3035" s="1" t="s">
        <v>2565</v>
      </c>
      <c r="AG3035" s="1" t="s">
        <v>8597</v>
      </c>
    </row>
    <row r="3036" spans="1:72" ht="13.5" customHeight="1">
      <c r="A3036" s="7" t="str">
        <f>HYPERLINK("http://kyu.snu.ac.kr/sdhj/index.jsp?type=hj/GK14611_00IM0001_101a.jpg","1738_수남면_101a")</f>
        <v>1738_수남면_101a</v>
      </c>
      <c r="B3036" s="2">
        <v>1738</v>
      </c>
      <c r="C3036" s="2" t="s">
        <v>12722</v>
      </c>
      <c r="D3036" s="2" t="s">
        <v>12723</v>
      </c>
      <c r="E3036" s="2">
        <v>3035</v>
      </c>
      <c r="F3036" s="1">
        <v>11</v>
      </c>
      <c r="G3036" s="1" t="s">
        <v>4892</v>
      </c>
      <c r="H3036" s="1" t="s">
        <v>6268</v>
      </c>
      <c r="I3036" s="1">
        <v>1</v>
      </c>
      <c r="L3036" s="1">
        <v>3</v>
      </c>
      <c r="M3036" s="1" t="s">
        <v>12430</v>
      </c>
      <c r="N3036" s="1" t="s">
        <v>12431</v>
      </c>
      <c r="S3036" s="1" t="s">
        <v>62</v>
      </c>
      <c r="T3036" s="1" t="s">
        <v>6363</v>
      </c>
      <c r="AC3036" s="1">
        <v>13</v>
      </c>
      <c r="AD3036" s="1" t="s">
        <v>212</v>
      </c>
      <c r="AE3036" s="1" t="s">
        <v>8547</v>
      </c>
    </row>
    <row r="3037" spans="1:72" ht="13.5" customHeight="1">
      <c r="A3037" s="7" t="str">
        <f>HYPERLINK("http://kyu.snu.ac.kr/sdhj/index.jsp?type=hj/GK14611_00IM0001_101a.jpg","1738_수남면_101a")</f>
        <v>1738_수남면_101a</v>
      </c>
      <c r="B3037" s="2">
        <v>1738</v>
      </c>
      <c r="C3037" s="2" t="s">
        <v>12722</v>
      </c>
      <c r="D3037" s="2" t="s">
        <v>12723</v>
      </c>
      <c r="E3037" s="2">
        <v>3036</v>
      </c>
      <c r="F3037" s="1">
        <v>11</v>
      </c>
      <c r="G3037" s="1" t="s">
        <v>4892</v>
      </c>
      <c r="H3037" s="1" t="s">
        <v>6268</v>
      </c>
      <c r="I3037" s="1">
        <v>1</v>
      </c>
      <c r="L3037" s="1">
        <v>3</v>
      </c>
      <c r="M3037" s="1" t="s">
        <v>12430</v>
      </c>
      <c r="N3037" s="1" t="s">
        <v>12431</v>
      </c>
      <c r="S3037" s="1" t="s">
        <v>761</v>
      </c>
      <c r="T3037" s="1" t="s">
        <v>6365</v>
      </c>
      <c r="U3037" s="1" t="s">
        <v>2689</v>
      </c>
      <c r="V3037" s="1" t="s">
        <v>6565</v>
      </c>
      <c r="Y3037" s="1" t="s">
        <v>4919</v>
      </c>
      <c r="Z3037" s="1" t="s">
        <v>7212</v>
      </c>
      <c r="AF3037" s="1" t="s">
        <v>455</v>
      </c>
      <c r="AG3037" s="1" t="s">
        <v>8591</v>
      </c>
      <c r="AH3037" s="1" t="s">
        <v>4920</v>
      </c>
      <c r="AI3037" s="1" t="s">
        <v>8685</v>
      </c>
    </row>
    <row r="3038" spans="1:72" ht="13.5" customHeight="1">
      <c r="A3038" s="7" t="str">
        <f>HYPERLINK("http://kyu.snu.ac.kr/sdhj/index.jsp?type=hj/GK14611_00IM0001_101a.jpg","1738_수남면_101a")</f>
        <v>1738_수남면_101a</v>
      </c>
      <c r="B3038" s="2">
        <v>1738</v>
      </c>
      <c r="C3038" s="2" t="s">
        <v>12722</v>
      </c>
      <c r="D3038" s="2" t="s">
        <v>12723</v>
      </c>
      <c r="E3038" s="2">
        <v>3037</v>
      </c>
      <c r="F3038" s="1">
        <v>11</v>
      </c>
      <c r="G3038" s="1" t="s">
        <v>4892</v>
      </c>
      <c r="H3038" s="1" t="s">
        <v>6268</v>
      </c>
      <c r="I3038" s="1">
        <v>1</v>
      </c>
      <c r="L3038" s="1">
        <v>3</v>
      </c>
      <c r="M3038" s="1" t="s">
        <v>12430</v>
      </c>
      <c r="N3038" s="1" t="s">
        <v>12431</v>
      </c>
      <c r="T3038" s="1" t="s">
        <v>12788</v>
      </c>
      <c r="U3038" s="1" t="s">
        <v>181</v>
      </c>
      <c r="V3038" s="1" t="s">
        <v>6448</v>
      </c>
      <c r="Y3038" s="1" t="s">
        <v>4921</v>
      </c>
      <c r="Z3038" s="1" t="s">
        <v>7233</v>
      </c>
      <c r="AC3038" s="1">
        <v>35</v>
      </c>
      <c r="AD3038" s="1" t="s">
        <v>138</v>
      </c>
      <c r="AE3038" s="1" t="s">
        <v>8546</v>
      </c>
      <c r="BB3038" s="1" t="s">
        <v>181</v>
      </c>
      <c r="BC3038" s="1" t="s">
        <v>6448</v>
      </c>
      <c r="BD3038" s="1" t="s">
        <v>363</v>
      </c>
      <c r="BE3038" s="1" t="s">
        <v>6774</v>
      </c>
      <c r="BF3038" s="1" t="s">
        <v>11491</v>
      </c>
    </row>
    <row r="3039" spans="1:72" ht="13.5" customHeight="1">
      <c r="A3039" s="7" t="str">
        <f>HYPERLINK("http://kyu.snu.ac.kr/sdhj/index.jsp?type=hj/GK14611_00IM0001_101a.jpg","1738_수남면_101a")</f>
        <v>1738_수남면_101a</v>
      </c>
      <c r="B3039" s="2">
        <v>1738</v>
      </c>
      <c r="C3039" s="2" t="s">
        <v>12735</v>
      </c>
      <c r="D3039" s="2" t="s">
        <v>12736</v>
      </c>
      <c r="E3039" s="2">
        <v>3038</v>
      </c>
      <c r="F3039" s="1">
        <v>11</v>
      </c>
      <c r="G3039" s="1" t="s">
        <v>4892</v>
      </c>
      <c r="H3039" s="1" t="s">
        <v>6268</v>
      </c>
      <c r="I3039" s="1">
        <v>1</v>
      </c>
      <c r="L3039" s="1">
        <v>3</v>
      </c>
      <c r="M3039" s="1" t="s">
        <v>12430</v>
      </c>
      <c r="N3039" s="1" t="s">
        <v>12431</v>
      </c>
      <c r="T3039" s="1" t="s">
        <v>12788</v>
      </c>
      <c r="U3039" s="1" t="s">
        <v>4922</v>
      </c>
      <c r="V3039" s="1" t="s">
        <v>11760</v>
      </c>
      <c r="Y3039" s="1" t="s">
        <v>686</v>
      </c>
      <c r="Z3039" s="1" t="s">
        <v>7232</v>
      </c>
      <c r="AC3039" s="1">
        <v>37</v>
      </c>
      <c r="AD3039" s="1" t="s">
        <v>189</v>
      </c>
      <c r="AE3039" s="1" t="s">
        <v>8533</v>
      </c>
    </row>
    <row r="3040" spans="1:72" ht="13.5" customHeight="1">
      <c r="A3040" s="7" t="str">
        <f>HYPERLINK("http://kyu.snu.ac.kr/sdhj/index.jsp?type=hj/GK14611_00IM0001_101a.jpg","1738_수남면_101a")</f>
        <v>1738_수남면_101a</v>
      </c>
      <c r="B3040" s="2">
        <v>1738</v>
      </c>
      <c r="C3040" s="2" t="s">
        <v>12928</v>
      </c>
      <c r="D3040" s="2" t="s">
        <v>12929</v>
      </c>
      <c r="E3040" s="2">
        <v>3039</v>
      </c>
      <c r="F3040" s="1">
        <v>11</v>
      </c>
      <c r="G3040" s="1" t="s">
        <v>4892</v>
      </c>
      <c r="H3040" s="1" t="s">
        <v>6268</v>
      </c>
      <c r="I3040" s="1">
        <v>1</v>
      </c>
      <c r="L3040" s="1">
        <v>3</v>
      </c>
      <c r="M3040" s="1" t="s">
        <v>12430</v>
      </c>
      <c r="N3040" s="1" t="s">
        <v>12431</v>
      </c>
      <c r="T3040" s="1" t="s">
        <v>12788</v>
      </c>
      <c r="U3040" s="1" t="s">
        <v>181</v>
      </c>
      <c r="V3040" s="1" t="s">
        <v>6448</v>
      </c>
      <c r="Y3040" s="1" t="s">
        <v>4923</v>
      </c>
      <c r="Z3040" s="1" t="s">
        <v>7231</v>
      </c>
      <c r="AC3040" s="1">
        <v>3</v>
      </c>
      <c r="AD3040" s="1" t="s">
        <v>652</v>
      </c>
      <c r="AE3040" s="1" t="s">
        <v>8543</v>
      </c>
      <c r="AF3040" s="1" t="s">
        <v>789</v>
      </c>
      <c r="AG3040" s="1" t="s">
        <v>8594</v>
      </c>
      <c r="BB3040" s="1" t="s">
        <v>181</v>
      </c>
      <c r="BC3040" s="1" t="s">
        <v>6448</v>
      </c>
      <c r="BD3040" s="1" t="s">
        <v>4924</v>
      </c>
      <c r="BE3040" s="1" t="s">
        <v>14152</v>
      </c>
      <c r="BF3040" s="1" t="s">
        <v>11491</v>
      </c>
    </row>
    <row r="3041" spans="1:72" ht="13.5" customHeight="1">
      <c r="A3041" s="7" t="str">
        <f>HYPERLINK("http://kyu.snu.ac.kr/sdhj/index.jsp?type=hj/GK14611_00IM0001_101a.jpg","1738_수남면_101a")</f>
        <v>1738_수남면_101a</v>
      </c>
      <c r="B3041" s="2">
        <v>1738</v>
      </c>
      <c r="C3041" s="2" t="s">
        <v>12735</v>
      </c>
      <c r="D3041" s="2" t="s">
        <v>12736</v>
      </c>
      <c r="E3041" s="2">
        <v>3040</v>
      </c>
      <c r="F3041" s="1">
        <v>11</v>
      </c>
      <c r="G3041" s="1" t="s">
        <v>4892</v>
      </c>
      <c r="H3041" s="1" t="s">
        <v>6268</v>
      </c>
      <c r="I3041" s="1">
        <v>1</v>
      </c>
      <c r="L3041" s="1">
        <v>4</v>
      </c>
      <c r="M3041" s="1" t="s">
        <v>12663</v>
      </c>
      <c r="N3041" s="1" t="s">
        <v>7792</v>
      </c>
      <c r="T3041" s="1" t="s">
        <v>12719</v>
      </c>
      <c r="U3041" s="1" t="s">
        <v>159</v>
      </c>
      <c r="V3041" s="1" t="s">
        <v>6472</v>
      </c>
      <c r="W3041" s="1" t="s">
        <v>66</v>
      </c>
      <c r="X3041" s="1" t="s">
        <v>11719</v>
      </c>
      <c r="Y3041" s="1" t="s">
        <v>4925</v>
      </c>
      <c r="Z3041" s="1" t="s">
        <v>6725</v>
      </c>
      <c r="AA3041" s="1" t="s">
        <v>4926</v>
      </c>
      <c r="AB3041" s="1" t="s">
        <v>8503</v>
      </c>
      <c r="AC3041" s="1">
        <v>39</v>
      </c>
      <c r="AD3041" s="1" t="s">
        <v>93</v>
      </c>
      <c r="AE3041" s="1" t="s">
        <v>8534</v>
      </c>
      <c r="AJ3041" s="1" t="s">
        <v>17</v>
      </c>
      <c r="AK3041" s="1" t="s">
        <v>8760</v>
      </c>
      <c r="AL3041" s="1" t="s">
        <v>3175</v>
      </c>
      <c r="AM3041" s="1" t="s">
        <v>8782</v>
      </c>
      <c r="AT3041" s="1" t="s">
        <v>81</v>
      </c>
      <c r="AU3041" s="1" t="s">
        <v>8866</v>
      </c>
      <c r="AV3041" s="1" t="s">
        <v>4927</v>
      </c>
      <c r="AW3041" s="1" t="s">
        <v>9057</v>
      </c>
      <c r="BG3041" s="1" t="s">
        <v>498</v>
      </c>
      <c r="BH3041" s="1" t="s">
        <v>9675</v>
      </c>
      <c r="BI3041" s="1" t="s">
        <v>1738</v>
      </c>
      <c r="BJ3041" s="1" t="s">
        <v>8189</v>
      </c>
      <c r="BK3041" s="1" t="s">
        <v>4928</v>
      </c>
      <c r="BL3041" s="1" t="s">
        <v>10120</v>
      </c>
      <c r="BM3041" s="1" t="s">
        <v>14153</v>
      </c>
      <c r="BN3041" s="1" t="s">
        <v>14154</v>
      </c>
      <c r="BO3041" s="1" t="s">
        <v>911</v>
      </c>
      <c r="BP3041" s="1" t="s">
        <v>9694</v>
      </c>
      <c r="BQ3041" s="1" t="s">
        <v>4929</v>
      </c>
      <c r="BR3041" s="1" t="s">
        <v>10676</v>
      </c>
      <c r="BS3041" s="1" t="s">
        <v>257</v>
      </c>
      <c r="BT3041" s="1" t="s">
        <v>8704</v>
      </c>
    </row>
    <row r="3042" spans="1:72" ht="13.5" customHeight="1">
      <c r="A3042" s="7" t="str">
        <f>HYPERLINK("http://kyu.snu.ac.kr/sdhj/index.jsp?type=hj/GK14611_00IM0001_101a.jpg","1738_수남면_101a")</f>
        <v>1738_수남면_101a</v>
      </c>
      <c r="B3042" s="2">
        <v>1738</v>
      </c>
      <c r="C3042" s="2" t="s">
        <v>12820</v>
      </c>
      <c r="D3042" s="2" t="s">
        <v>12821</v>
      </c>
      <c r="E3042" s="2">
        <v>3041</v>
      </c>
      <c r="F3042" s="1">
        <v>11</v>
      </c>
      <c r="G3042" s="1" t="s">
        <v>4892</v>
      </c>
      <c r="H3042" s="1" t="s">
        <v>6268</v>
      </c>
      <c r="I3042" s="1">
        <v>1</v>
      </c>
      <c r="L3042" s="1">
        <v>4</v>
      </c>
      <c r="M3042" s="1" t="s">
        <v>12663</v>
      </c>
      <c r="N3042" s="1" t="s">
        <v>7792</v>
      </c>
      <c r="S3042" s="1" t="s">
        <v>51</v>
      </c>
      <c r="T3042" s="1" t="s">
        <v>6364</v>
      </c>
      <c r="W3042" s="1" t="s">
        <v>1694</v>
      </c>
      <c r="X3042" s="1" t="s">
        <v>6729</v>
      </c>
      <c r="Y3042" s="1" t="s">
        <v>170</v>
      </c>
      <c r="Z3042" s="1" t="s">
        <v>6819</v>
      </c>
      <c r="AC3042" s="1">
        <v>40</v>
      </c>
      <c r="AD3042" s="1" t="s">
        <v>172</v>
      </c>
      <c r="AE3042" s="1" t="s">
        <v>8583</v>
      </c>
      <c r="AJ3042" s="1" t="s">
        <v>173</v>
      </c>
      <c r="AK3042" s="1" t="s">
        <v>8258</v>
      </c>
      <c r="AL3042" s="1" t="s">
        <v>826</v>
      </c>
      <c r="AM3042" s="1" t="s">
        <v>8690</v>
      </c>
      <c r="AT3042" s="1" t="s">
        <v>81</v>
      </c>
      <c r="AU3042" s="1" t="s">
        <v>8866</v>
      </c>
      <c r="AV3042" s="1" t="s">
        <v>4930</v>
      </c>
      <c r="AW3042" s="1" t="s">
        <v>9056</v>
      </c>
      <c r="BG3042" s="1" t="s">
        <v>81</v>
      </c>
      <c r="BH3042" s="1" t="s">
        <v>8866</v>
      </c>
      <c r="BI3042" s="1" t="s">
        <v>4931</v>
      </c>
      <c r="BJ3042" s="1" t="s">
        <v>6827</v>
      </c>
      <c r="BK3042" s="1" t="s">
        <v>4932</v>
      </c>
      <c r="BL3042" s="1" t="s">
        <v>10119</v>
      </c>
      <c r="BM3042" s="1" t="s">
        <v>4933</v>
      </c>
      <c r="BN3042" s="1" t="s">
        <v>10272</v>
      </c>
      <c r="BO3042" s="1" t="s">
        <v>4934</v>
      </c>
      <c r="BP3042" s="1" t="s">
        <v>10523</v>
      </c>
      <c r="BQ3042" s="1" t="s">
        <v>4935</v>
      </c>
      <c r="BR3042" s="1" t="s">
        <v>10675</v>
      </c>
      <c r="BS3042" s="1" t="s">
        <v>41</v>
      </c>
      <c r="BT3042" s="1" t="s">
        <v>8676</v>
      </c>
    </row>
    <row r="3043" spans="1:72" ht="13.5" customHeight="1">
      <c r="A3043" s="7" t="str">
        <f>HYPERLINK("http://kyu.snu.ac.kr/sdhj/index.jsp?type=hj/GK14611_00IM0001_101a.jpg","1738_수남면_101a")</f>
        <v>1738_수남면_101a</v>
      </c>
      <c r="B3043" s="2">
        <v>1738</v>
      </c>
      <c r="C3043" s="2" t="s">
        <v>13018</v>
      </c>
      <c r="D3043" s="2" t="s">
        <v>12674</v>
      </c>
      <c r="E3043" s="2">
        <v>3042</v>
      </c>
      <c r="F3043" s="1">
        <v>11</v>
      </c>
      <c r="G3043" s="1" t="s">
        <v>4892</v>
      </c>
      <c r="H3043" s="1" t="s">
        <v>6268</v>
      </c>
      <c r="I3043" s="1">
        <v>1</v>
      </c>
      <c r="L3043" s="1">
        <v>4</v>
      </c>
      <c r="M3043" s="1" t="s">
        <v>12663</v>
      </c>
      <c r="N3043" s="1" t="s">
        <v>7792</v>
      </c>
      <c r="S3043" s="1" t="s">
        <v>4936</v>
      </c>
      <c r="T3043" s="1" t="s">
        <v>6411</v>
      </c>
      <c r="Y3043" s="1" t="s">
        <v>4937</v>
      </c>
      <c r="Z3043" s="1" t="s">
        <v>7230</v>
      </c>
      <c r="AC3043" s="1">
        <v>44</v>
      </c>
      <c r="AD3043" s="1" t="s">
        <v>482</v>
      </c>
      <c r="AE3043" s="1" t="s">
        <v>8578</v>
      </c>
    </row>
    <row r="3044" spans="1:72" ht="13.5" customHeight="1">
      <c r="A3044" s="7" t="str">
        <f>HYPERLINK("http://kyu.snu.ac.kr/sdhj/index.jsp?type=hj/GK14611_00IM0001_101a.jpg","1738_수남면_101a")</f>
        <v>1738_수남면_101a</v>
      </c>
      <c r="B3044" s="2">
        <v>1738</v>
      </c>
      <c r="C3044" s="2" t="s">
        <v>12722</v>
      </c>
      <c r="D3044" s="2" t="s">
        <v>12723</v>
      </c>
      <c r="E3044" s="2">
        <v>3043</v>
      </c>
      <c r="F3044" s="1">
        <v>11</v>
      </c>
      <c r="G3044" s="1" t="s">
        <v>4892</v>
      </c>
      <c r="H3044" s="1" t="s">
        <v>6268</v>
      </c>
      <c r="I3044" s="1">
        <v>1</v>
      </c>
      <c r="L3044" s="1">
        <v>4</v>
      </c>
      <c r="M3044" s="1" t="s">
        <v>12663</v>
      </c>
      <c r="N3044" s="1" t="s">
        <v>7792</v>
      </c>
      <c r="S3044" s="1" t="s">
        <v>2518</v>
      </c>
      <c r="T3044" s="1" t="s">
        <v>6410</v>
      </c>
      <c r="W3044" s="1" t="s">
        <v>153</v>
      </c>
      <c r="X3044" s="1" t="s">
        <v>6765</v>
      </c>
      <c r="Y3044" s="1" t="s">
        <v>53</v>
      </c>
      <c r="Z3044" s="1" t="s">
        <v>6773</v>
      </c>
      <c r="AC3044" s="1">
        <v>31</v>
      </c>
      <c r="AD3044" s="1" t="s">
        <v>86</v>
      </c>
      <c r="AE3044" s="1" t="s">
        <v>8550</v>
      </c>
    </row>
    <row r="3045" spans="1:72" ht="13.5" customHeight="1">
      <c r="A3045" s="7" t="str">
        <f>HYPERLINK("http://kyu.snu.ac.kr/sdhj/index.jsp?type=hj/GK14611_00IM0001_101a.jpg","1738_수남면_101a")</f>
        <v>1738_수남면_101a</v>
      </c>
      <c r="B3045" s="2">
        <v>1738</v>
      </c>
      <c r="C3045" s="2" t="s">
        <v>12722</v>
      </c>
      <c r="D3045" s="2" t="s">
        <v>12723</v>
      </c>
      <c r="E3045" s="2">
        <v>3044</v>
      </c>
      <c r="F3045" s="1">
        <v>11</v>
      </c>
      <c r="G3045" s="1" t="s">
        <v>4892</v>
      </c>
      <c r="H3045" s="1" t="s">
        <v>6268</v>
      </c>
      <c r="I3045" s="1">
        <v>1</v>
      </c>
      <c r="L3045" s="1">
        <v>4</v>
      </c>
      <c r="M3045" s="1" t="s">
        <v>12663</v>
      </c>
      <c r="N3045" s="1" t="s">
        <v>7792</v>
      </c>
      <c r="T3045" s="1" t="s">
        <v>12788</v>
      </c>
      <c r="U3045" s="1" t="s">
        <v>181</v>
      </c>
      <c r="V3045" s="1" t="s">
        <v>6448</v>
      </c>
      <c r="Y3045" s="1" t="s">
        <v>4938</v>
      </c>
      <c r="Z3045" s="1" t="s">
        <v>7229</v>
      </c>
      <c r="AC3045" s="1">
        <v>58</v>
      </c>
      <c r="AD3045" s="1" t="s">
        <v>249</v>
      </c>
      <c r="AE3045" s="1" t="s">
        <v>8549</v>
      </c>
      <c r="AG3045" s="1" t="s">
        <v>14155</v>
      </c>
      <c r="AI3045" s="1" t="s">
        <v>14156</v>
      </c>
      <c r="BB3045" s="1" t="s">
        <v>181</v>
      </c>
      <c r="BC3045" s="1" t="s">
        <v>6448</v>
      </c>
      <c r="BD3045" s="1" t="s">
        <v>633</v>
      </c>
      <c r="BE3045" s="1" t="s">
        <v>7148</v>
      </c>
      <c r="BF3045" s="1" t="s">
        <v>11522</v>
      </c>
    </row>
    <row r="3046" spans="1:72" ht="13.5" customHeight="1">
      <c r="A3046" s="7" t="str">
        <f>HYPERLINK("http://kyu.snu.ac.kr/sdhj/index.jsp?type=hj/GK14611_00IM0001_101a.jpg","1738_수남면_101a")</f>
        <v>1738_수남면_101a</v>
      </c>
      <c r="B3046" s="2">
        <v>1738</v>
      </c>
      <c r="C3046" s="2" t="s">
        <v>12735</v>
      </c>
      <c r="D3046" s="2" t="s">
        <v>12736</v>
      </c>
      <c r="E3046" s="2">
        <v>3045</v>
      </c>
      <c r="F3046" s="1">
        <v>11</v>
      </c>
      <c r="G3046" s="1" t="s">
        <v>4892</v>
      </c>
      <c r="H3046" s="1" t="s">
        <v>6268</v>
      </c>
      <c r="I3046" s="1">
        <v>1</v>
      </c>
      <c r="L3046" s="1">
        <v>4</v>
      </c>
      <c r="M3046" s="1" t="s">
        <v>12663</v>
      </c>
      <c r="N3046" s="1" t="s">
        <v>7792</v>
      </c>
      <c r="T3046" s="1" t="s">
        <v>12788</v>
      </c>
      <c r="U3046" s="1" t="s">
        <v>241</v>
      </c>
      <c r="V3046" s="1" t="s">
        <v>6447</v>
      </c>
      <c r="Y3046" s="1" t="s">
        <v>1877</v>
      </c>
      <c r="Z3046" s="1" t="s">
        <v>7228</v>
      </c>
      <c r="AF3046" s="1" t="s">
        <v>11517</v>
      </c>
      <c r="AG3046" s="1" t="s">
        <v>11710</v>
      </c>
      <c r="AH3046" s="1" t="s">
        <v>4939</v>
      </c>
      <c r="AI3046" s="1" t="s">
        <v>8684</v>
      </c>
      <c r="AT3046" s="1" t="s">
        <v>241</v>
      </c>
      <c r="AU3046" s="1" t="s">
        <v>6447</v>
      </c>
      <c r="AV3046" s="1" t="s">
        <v>2757</v>
      </c>
      <c r="AW3046" s="1" t="s">
        <v>7893</v>
      </c>
      <c r="BB3046" s="1" t="s">
        <v>483</v>
      </c>
      <c r="BC3046" s="1" t="s">
        <v>8801</v>
      </c>
      <c r="BF3046" s="1" t="s">
        <v>11491</v>
      </c>
    </row>
    <row r="3047" spans="1:72" ht="13.5" customHeight="1">
      <c r="A3047" s="7" t="str">
        <f>HYPERLINK("http://kyu.snu.ac.kr/sdhj/index.jsp?type=hj/GK14611_00IM0001_101a.jpg","1738_수남면_101a")</f>
        <v>1738_수남면_101a</v>
      </c>
      <c r="B3047" s="2">
        <v>1738</v>
      </c>
      <c r="C3047" s="2" t="s">
        <v>12735</v>
      </c>
      <c r="D3047" s="2" t="s">
        <v>12736</v>
      </c>
      <c r="E3047" s="2">
        <v>3046</v>
      </c>
      <c r="F3047" s="1">
        <v>11</v>
      </c>
      <c r="G3047" s="1" t="s">
        <v>4892</v>
      </c>
      <c r="H3047" s="1" t="s">
        <v>6268</v>
      </c>
      <c r="I3047" s="1">
        <v>1</v>
      </c>
      <c r="L3047" s="1">
        <v>4</v>
      </c>
      <c r="M3047" s="1" t="s">
        <v>12663</v>
      </c>
      <c r="N3047" s="1" t="s">
        <v>7792</v>
      </c>
      <c r="T3047" s="1" t="s">
        <v>12788</v>
      </c>
      <c r="U3047" s="1" t="s">
        <v>241</v>
      </c>
      <c r="V3047" s="1" t="s">
        <v>6447</v>
      </c>
      <c r="Y3047" s="1" t="s">
        <v>1281</v>
      </c>
      <c r="Z3047" s="1" t="s">
        <v>7227</v>
      </c>
      <c r="AC3047" s="1">
        <v>50</v>
      </c>
      <c r="AD3047" s="1" t="s">
        <v>469</v>
      </c>
      <c r="AE3047" s="1" t="s">
        <v>8574</v>
      </c>
      <c r="AF3047" s="1" t="s">
        <v>4241</v>
      </c>
      <c r="AG3047" s="1" t="s">
        <v>8595</v>
      </c>
      <c r="AH3047" s="1" t="s">
        <v>50</v>
      </c>
      <c r="AI3047" s="1" t="s">
        <v>11050</v>
      </c>
    </row>
    <row r="3048" spans="1:72" ht="13.5" customHeight="1">
      <c r="A3048" s="7" t="str">
        <f>HYPERLINK("http://kyu.snu.ac.kr/sdhj/index.jsp?type=hj/GK14611_00IM0001_101a.jpg","1738_수남면_101a")</f>
        <v>1738_수남면_101a</v>
      </c>
      <c r="B3048" s="2">
        <v>1738</v>
      </c>
      <c r="C3048" s="2" t="s">
        <v>12722</v>
      </c>
      <c r="D3048" s="2" t="s">
        <v>12723</v>
      </c>
      <c r="E3048" s="2">
        <v>3047</v>
      </c>
      <c r="F3048" s="1">
        <v>11</v>
      </c>
      <c r="G3048" s="1" t="s">
        <v>4892</v>
      </c>
      <c r="H3048" s="1" t="s">
        <v>6268</v>
      </c>
      <c r="I3048" s="1">
        <v>1</v>
      </c>
      <c r="L3048" s="1">
        <v>4</v>
      </c>
      <c r="M3048" s="1" t="s">
        <v>12663</v>
      </c>
      <c r="N3048" s="1" t="s">
        <v>7792</v>
      </c>
      <c r="T3048" s="1" t="s">
        <v>12788</v>
      </c>
      <c r="U3048" s="1" t="s">
        <v>181</v>
      </c>
      <c r="V3048" s="1" t="s">
        <v>6448</v>
      </c>
      <c r="Y3048" s="1" t="s">
        <v>4940</v>
      </c>
      <c r="Z3048" s="1" t="s">
        <v>7226</v>
      </c>
      <c r="AC3048" s="1">
        <v>70</v>
      </c>
      <c r="AD3048" s="1" t="s">
        <v>127</v>
      </c>
      <c r="AE3048" s="1" t="s">
        <v>8557</v>
      </c>
    </row>
    <row r="3049" spans="1:72" ht="13.5" customHeight="1">
      <c r="A3049" s="7" t="str">
        <f>HYPERLINK("http://kyu.snu.ac.kr/sdhj/index.jsp?type=hj/GK14611_00IM0001_101a.jpg","1738_수남면_101a")</f>
        <v>1738_수남면_101a</v>
      </c>
      <c r="B3049" s="2">
        <v>1738</v>
      </c>
      <c r="C3049" s="2" t="s">
        <v>12722</v>
      </c>
      <c r="D3049" s="2" t="s">
        <v>12723</v>
      </c>
      <c r="E3049" s="2">
        <v>3048</v>
      </c>
      <c r="F3049" s="1">
        <v>11</v>
      </c>
      <c r="G3049" s="1" t="s">
        <v>4892</v>
      </c>
      <c r="H3049" s="1" t="s">
        <v>6268</v>
      </c>
      <c r="I3049" s="1">
        <v>1</v>
      </c>
      <c r="L3049" s="1">
        <v>4</v>
      </c>
      <c r="M3049" s="1" t="s">
        <v>12663</v>
      </c>
      <c r="N3049" s="1" t="s">
        <v>7792</v>
      </c>
      <c r="T3049" s="1" t="s">
        <v>12788</v>
      </c>
      <c r="U3049" s="1" t="s">
        <v>181</v>
      </c>
      <c r="V3049" s="1" t="s">
        <v>6448</v>
      </c>
      <c r="Y3049" s="1" t="s">
        <v>4941</v>
      </c>
      <c r="Z3049" s="1" t="s">
        <v>7225</v>
      </c>
      <c r="AC3049" s="1">
        <v>65</v>
      </c>
      <c r="AD3049" s="1" t="s">
        <v>180</v>
      </c>
      <c r="AE3049" s="1" t="s">
        <v>8530</v>
      </c>
    </row>
    <row r="3050" spans="1:72" ht="13.5" customHeight="1">
      <c r="A3050" s="7" t="str">
        <f>HYPERLINK("http://kyu.snu.ac.kr/sdhj/index.jsp?type=hj/GK14611_00IM0001_101a.jpg","1738_수남면_101a")</f>
        <v>1738_수남면_101a</v>
      </c>
      <c r="B3050" s="2">
        <v>1738</v>
      </c>
      <c r="C3050" s="2" t="s">
        <v>12722</v>
      </c>
      <c r="D3050" s="2" t="s">
        <v>12723</v>
      </c>
      <c r="E3050" s="2">
        <v>3049</v>
      </c>
      <c r="F3050" s="1">
        <v>11</v>
      </c>
      <c r="G3050" s="1" t="s">
        <v>4892</v>
      </c>
      <c r="H3050" s="1" t="s">
        <v>6268</v>
      </c>
      <c r="I3050" s="1">
        <v>1</v>
      </c>
      <c r="L3050" s="1">
        <v>5</v>
      </c>
      <c r="M3050" s="1" t="s">
        <v>4893</v>
      </c>
      <c r="N3050" s="1" t="s">
        <v>6297</v>
      </c>
      <c r="T3050" s="1" t="s">
        <v>14157</v>
      </c>
      <c r="U3050" s="1" t="s">
        <v>749</v>
      </c>
      <c r="V3050" s="1" t="s">
        <v>6468</v>
      </c>
      <c r="W3050" s="1" t="s">
        <v>1202</v>
      </c>
      <c r="X3050" s="1" t="s">
        <v>6737</v>
      </c>
      <c r="Y3050" s="1" t="s">
        <v>4942</v>
      </c>
      <c r="Z3050" s="1" t="s">
        <v>7224</v>
      </c>
      <c r="AC3050" s="1">
        <v>59</v>
      </c>
      <c r="AD3050" s="1" t="s">
        <v>154</v>
      </c>
      <c r="AE3050" s="1" t="s">
        <v>8577</v>
      </c>
      <c r="AJ3050" s="1" t="s">
        <v>17</v>
      </c>
      <c r="AK3050" s="1" t="s">
        <v>8760</v>
      </c>
      <c r="AL3050" s="1" t="s">
        <v>55</v>
      </c>
      <c r="AM3050" s="1" t="s">
        <v>8766</v>
      </c>
      <c r="AT3050" s="1" t="s">
        <v>46</v>
      </c>
      <c r="AU3050" s="1" t="s">
        <v>6649</v>
      </c>
      <c r="AV3050" s="1" t="s">
        <v>4943</v>
      </c>
      <c r="AW3050" s="1" t="s">
        <v>9055</v>
      </c>
      <c r="BG3050" s="1" t="s">
        <v>150</v>
      </c>
      <c r="BH3050" s="1" t="s">
        <v>8877</v>
      </c>
      <c r="BI3050" s="1" t="s">
        <v>4944</v>
      </c>
      <c r="BJ3050" s="1" t="s">
        <v>9818</v>
      </c>
      <c r="BK3050" s="1" t="s">
        <v>46</v>
      </c>
      <c r="BL3050" s="1" t="s">
        <v>6649</v>
      </c>
      <c r="BM3050" s="1" t="s">
        <v>3009</v>
      </c>
      <c r="BN3050" s="1" t="s">
        <v>7776</v>
      </c>
      <c r="BO3050" s="1" t="s">
        <v>121</v>
      </c>
      <c r="BP3050" s="1" t="s">
        <v>11052</v>
      </c>
      <c r="BQ3050" s="1" t="s">
        <v>4945</v>
      </c>
      <c r="BR3050" s="1" t="s">
        <v>11306</v>
      </c>
      <c r="BS3050" s="1" t="s">
        <v>365</v>
      </c>
      <c r="BT3050" s="1" t="s">
        <v>8671</v>
      </c>
    </row>
    <row r="3051" spans="1:72" ht="13.5" customHeight="1">
      <c r="A3051" s="7" t="str">
        <f>HYPERLINK("http://kyu.snu.ac.kr/sdhj/index.jsp?type=hj/GK14611_00IM0001_101a.jpg","1738_수남면_101a")</f>
        <v>1738_수남면_101a</v>
      </c>
      <c r="B3051" s="2">
        <v>1738</v>
      </c>
      <c r="C3051" s="2" t="s">
        <v>12727</v>
      </c>
      <c r="D3051" s="2" t="s">
        <v>12728</v>
      </c>
      <c r="E3051" s="2">
        <v>3050</v>
      </c>
      <c r="F3051" s="1">
        <v>11</v>
      </c>
      <c r="G3051" s="1" t="s">
        <v>4892</v>
      </c>
      <c r="H3051" s="1" t="s">
        <v>6268</v>
      </c>
      <c r="I3051" s="1">
        <v>1</v>
      </c>
      <c r="L3051" s="1">
        <v>5</v>
      </c>
      <c r="M3051" s="1" t="s">
        <v>4893</v>
      </c>
      <c r="N3051" s="1" t="s">
        <v>6297</v>
      </c>
      <c r="S3051" s="1" t="s">
        <v>51</v>
      </c>
      <c r="T3051" s="1" t="s">
        <v>6364</v>
      </c>
      <c r="W3051" s="1" t="s">
        <v>153</v>
      </c>
      <c r="X3051" s="1" t="s">
        <v>6765</v>
      </c>
      <c r="Y3051" s="1" t="s">
        <v>53</v>
      </c>
      <c r="Z3051" s="1" t="s">
        <v>6773</v>
      </c>
      <c r="AC3051" s="1">
        <v>49</v>
      </c>
      <c r="AD3051" s="1" t="s">
        <v>585</v>
      </c>
      <c r="AE3051" s="1" t="s">
        <v>8544</v>
      </c>
      <c r="AJ3051" s="1" t="s">
        <v>17</v>
      </c>
      <c r="AK3051" s="1" t="s">
        <v>8760</v>
      </c>
      <c r="AL3051" s="1" t="s">
        <v>50</v>
      </c>
      <c r="AM3051" s="1" t="s">
        <v>11050</v>
      </c>
      <c r="AT3051" s="1" t="s">
        <v>46</v>
      </c>
      <c r="AU3051" s="1" t="s">
        <v>6649</v>
      </c>
      <c r="AV3051" s="1" t="s">
        <v>4946</v>
      </c>
      <c r="AW3051" s="1" t="s">
        <v>9054</v>
      </c>
      <c r="BG3051" s="1" t="s">
        <v>46</v>
      </c>
      <c r="BH3051" s="1" t="s">
        <v>6649</v>
      </c>
      <c r="BI3051" s="1" t="s">
        <v>1311</v>
      </c>
      <c r="BJ3051" s="1" t="s">
        <v>9389</v>
      </c>
      <c r="BK3051" s="1" t="s">
        <v>46</v>
      </c>
      <c r="BL3051" s="1" t="s">
        <v>6649</v>
      </c>
      <c r="BM3051" s="1" t="s">
        <v>4947</v>
      </c>
      <c r="BN3051" s="1" t="s">
        <v>10271</v>
      </c>
      <c r="BO3051" s="1" t="s">
        <v>46</v>
      </c>
      <c r="BP3051" s="1" t="s">
        <v>6649</v>
      </c>
      <c r="BQ3051" s="1" t="s">
        <v>4948</v>
      </c>
      <c r="BR3051" s="1" t="s">
        <v>10674</v>
      </c>
      <c r="BS3051" s="1" t="s">
        <v>146</v>
      </c>
      <c r="BT3051" s="1" t="s">
        <v>8757</v>
      </c>
    </row>
    <row r="3052" spans="1:72" ht="13.5" customHeight="1">
      <c r="A3052" s="7" t="str">
        <f>HYPERLINK("http://kyu.snu.ac.kr/sdhj/index.jsp?type=hj/GK14611_00IM0001_101a.jpg","1738_수남면_101a")</f>
        <v>1738_수남면_101a</v>
      </c>
      <c r="B3052" s="2">
        <v>1738</v>
      </c>
      <c r="C3052" s="2" t="s">
        <v>12729</v>
      </c>
      <c r="D3052" s="2" t="s">
        <v>12730</v>
      </c>
      <c r="E3052" s="2">
        <v>3051</v>
      </c>
      <c r="F3052" s="1">
        <v>11</v>
      </c>
      <c r="G3052" s="1" t="s">
        <v>4892</v>
      </c>
      <c r="H3052" s="1" t="s">
        <v>6268</v>
      </c>
      <c r="I3052" s="1">
        <v>1</v>
      </c>
      <c r="L3052" s="1">
        <v>5</v>
      </c>
      <c r="M3052" s="1" t="s">
        <v>4893</v>
      </c>
      <c r="N3052" s="1" t="s">
        <v>6297</v>
      </c>
      <c r="S3052" s="1" t="s">
        <v>83</v>
      </c>
      <c r="T3052" s="1" t="s">
        <v>6369</v>
      </c>
      <c r="U3052" s="1" t="s">
        <v>4949</v>
      </c>
      <c r="V3052" s="1" t="s">
        <v>6564</v>
      </c>
      <c r="Y3052" s="1" t="s">
        <v>3832</v>
      </c>
      <c r="Z3052" s="1" t="s">
        <v>6992</v>
      </c>
      <c r="AC3052" s="1">
        <v>18</v>
      </c>
      <c r="AD3052" s="1" t="s">
        <v>558</v>
      </c>
      <c r="AE3052" s="1" t="s">
        <v>8559</v>
      </c>
    </row>
    <row r="3053" spans="1:72" ht="13.5" customHeight="1">
      <c r="A3053" s="7" t="str">
        <f>HYPERLINK("http://kyu.snu.ac.kr/sdhj/index.jsp?type=hj/GK14611_00IM0001_101a.jpg","1738_수남면_101a")</f>
        <v>1738_수남면_101a</v>
      </c>
      <c r="B3053" s="2">
        <v>1738</v>
      </c>
      <c r="C3053" s="2" t="s">
        <v>12874</v>
      </c>
      <c r="D3053" s="2" t="s">
        <v>12875</v>
      </c>
      <c r="E3053" s="2">
        <v>3052</v>
      </c>
      <c r="F3053" s="1">
        <v>11</v>
      </c>
      <c r="G3053" s="1" t="s">
        <v>4892</v>
      </c>
      <c r="H3053" s="1" t="s">
        <v>6268</v>
      </c>
      <c r="I3053" s="1">
        <v>1</v>
      </c>
      <c r="L3053" s="1">
        <v>5</v>
      </c>
      <c r="M3053" s="1" t="s">
        <v>4893</v>
      </c>
      <c r="N3053" s="1" t="s">
        <v>6297</v>
      </c>
      <c r="S3053" s="1" t="s">
        <v>131</v>
      </c>
      <c r="T3053" s="1" t="s">
        <v>6366</v>
      </c>
      <c r="Y3053" s="1" t="s">
        <v>4950</v>
      </c>
      <c r="Z3053" s="1" t="s">
        <v>7063</v>
      </c>
      <c r="AF3053" s="1" t="s">
        <v>888</v>
      </c>
      <c r="AG3053" s="1" t="s">
        <v>8617</v>
      </c>
    </row>
    <row r="3054" spans="1:72" ht="13.5" customHeight="1">
      <c r="A3054" s="7" t="str">
        <f>HYPERLINK("http://kyu.snu.ac.kr/sdhj/index.jsp?type=hj/GK14611_00IM0001_101b.jpg","1738_수남면_101b")</f>
        <v>1738_수남면_101b</v>
      </c>
      <c r="B3054" s="2">
        <v>1738</v>
      </c>
      <c r="C3054" s="2" t="s">
        <v>12874</v>
      </c>
      <c r="D3054" s="2" t="s">
        <v>12875</v>
      </c>
      <c r="E3054" s="2">
        <v>3053</v>
      </c>
      <c r="F3054" s="1">
        <v>11</v>
      </c>
      <c r="G3054" s="1" t="s">
        <v>4892</v>
      </c>
      <c r="H3054" s="1" t="s">
        <v>6268</v>
      </c>
      <c r="I3054" s="1">
        <v>2</v>
      </c>
      <c r="J3054" s="1" t="s">
        <v>4951</v>
      </c>
      <c r="K3054" s="1" t="s">
        <v>11801</v>
      </c>
      <c r="L3054" s="1">
        <v>1</v>
      </c>
      <c r="M3054" s="1" t="s">
        <v>12432</v>
      </c>
      <c r="N3054" s="1" t="s">
        <v>12433</v>
      </c>
      <c r="Q3054" s="1" t="s">
        <v>4952</v>
      </c>
      <c r="R3054" s="1" t="s">
        <v>14158</v>
      </c>
      <c r="T3054" s="1" t="s">
        <v>12948</v>
      </c>
      <c r="U3054" s="1" t="s">
        <v>782</v>
      </c>
      <c r="V3054" s="1" t="s">
        <v>6451</v>
      </c>
      <c r="W3054" s="1" t="s">
        <v>153</v>
      </c>
      <c r="X3054" s="1" t="s">
        <v>14159</v>
      </c>
      <c r="Y3054" s="1" t="s">
        <v>4953</v>
      </c>
      <c r="Z3054" s="1" t="s">
        <v>7223</v>
      </c>
      <c r="AC3054" s="1">
        <v>36</v>
      </c>
      <c r="AD3054" s="1" t="s">
        <v>404</v>
      </c>
      <c r="AE3054" s="1" t="s">
        <v>8584</v>
      </c>
      <c r="AJ3054" s="1" t="s">
        <v>17</v>
      </c>
      <c r="AK3054" s="1" t="s">
        <v>8760</v>
      </c>
      <c r="AL3054" s="1" t="s">
        <v>50</v>
      </c>
      <c r="AM3054" s="1" t="s">
        <v>11050</v>
      </c>
      <c r="AT3054" s="1" t="s">
        <v>782</v>
      </c>
      <c r="AU3054" s="1" t="s">
        <v>6451</v>
      </c>
      <c r="AV3054" s="1" t="s">
        <v>4954</v>
      </c>
      <c r="AW3054" s="1" t="s">
        <v>9053</v>
      </c>
      <c r="BG3054" s="1" t="s">
        <v>782</v>
      </c>
      <c r="BH3054" s="1" t="s">
        <v>6451</v>
      </c>
      <c r="BI3054" s="1" t="s">
        <v>4802</v>
      </c>
      <c r="BJ3054" s="1" t="s">
        <v>9048</v>
      </c>
      <c r="BK3054" s="1" t="s">
        <v>100</v>
      </c>
      <c r="BL3054" s="1" t="s">
        <v>8886</v>
      </c>
      <c r="BM3054" s="1" t="s">
        <v>4955</v>
      </c>
      <c r="BN3054" s="1" t="s">
        <v>9812</v>
      </c>
      <c r="BO3054" s="1" t="s">
        <v>79</v>
      </c>
      <c r="BP3054" s="1" t="s">
        <v>6493</v>
      </c>
      <c r="BQ3054" s="1" t="s">
        <v>4956</v>
      </c>
      <c r="BR3054" s="1" t="s">
        <v>11393</v>
      </c>
      <c r="BS3054" s="1" t="s">
        <v>372</v>
      </c>
      <c r="BT3054" s="1" t="s">
        <v>8664</v>
      </c>
    </row>
    <row r="3055" spans="1:72" ht="13.5" customHeight="1">
      <c r="A3055" s="7" t="str">
        <f>HYPERLINK("http://kyu.snu.ac.kr/sdhj/index.jsp?type=hj/GK14611_00IM0001_101b.jpg","1738_수남면_101b")</f>
        <v>1738_수남면_101b</v>
      </c>
      <c r="B3055" s="2">
        <v>1738</v>
      </c>
      <c r="C3055" s="2" t="s">
        <v>13556</v>
      </c>
      <c r="D3055" s="2" t="s">
        <v>13557</v>
      </c>
      <c r="E3055" s="2">
        <v>3054</v>
      </c>
      <c r="F3055" s="1">
        <v>11</v>
      </c>
      <c r="G3055" s="1" t="s">
        <v>4892</v>
      </c>
      <c r="H3055" s="1" t="s">
        <v>6268</v>
      </c>
      <c r="I3055" s="1">
        <v>2</v>
      </c>
      <c r="L3055" s="1">
        <v>1</v>
      </c>
      <c r="M3055" s="1" t="s">
        <v>12432</v>
      </c>
      <c r="N3055" s="1" t="s">
        <v>12433</v>
      </c>
      <c r="S3055" s="1" t="s">
        <v>51</v>
      </c>
      <c r="T3055" s="1" t="s">
        <v>6364</v>
      </c>
      <c r="W3055" s="1" t="s">
        <v>117</v>
      </c>
      <c r="X3055" s="1" t="s">
        <v>6743</v>
      </c>
      <c r="Y3055" s="1" t="s">
        <v>53</v>
      </c>
      <c r="Z3055" s="1" t="s">
        <v>6773</v>
      </c>
      <c r="AC3055" s="1">
        <v>35</v>
      </c>
      <c r="AD3055" s="1" t="s">
        <v>138</v>
      </c>
      <c r="AE3055" s="1" t="s">
        <v>8546</v>
      </c>
      <c r="AJ3055" s="1" t="s">
        <v>17</v>
      </c>
      <c r="AK3055" s="1" t="s">
        <v>8760</v>
      </c>
      <c r="AL3055" s="1" t="s">
        <v>384</v>
      </c>
      <c r="AM3055" s="1" t="s">
        <v>8721</v>
      </c>
      <c r="AT3055" s="1" t="s">
        <v>79</v>
      </c>
      <c r="AU3055" s="1" t="s">
        <v>6493</v>
      </c>
      <c r="AV3055" s="1" t="s">
        <v>4005</v>
      </c>
      <c r="AW3055" s="1" t="s">
        <v>7507</v>
      </c>
      <c r="BG3055" s="1" t="s">
        <v>79</v>
      </c>
      <c r="BH3055" s="1" t="s">
        <v>6493</v>
      </c>
      <c r="BI3055" s="1" t="s">
        <v>4957</v>
      </c>
      <c r="BJ3055" s="1" t="s">
        <v>9002</v>
      </c>
      <c r="BK3055" s="1" t="s">
        <v>79</v>
      </c>
      <c r="BL3055" s="1" t="s">
        <v>6493</v>
      </c>
      <c r="BM3055" s="1" t="s">
        <v>4958</v>
      </c>
      <c r="BN3055" s="1" t="s">
        <v>10270</v>
      </c>
      <c r="BO3055" s="1" t="s">
        <v>44</v>
      </c>
      <c r="BP3055" s="1" t="s">
        <v>6520</v>
      </c>
      <c r="BQ3055" s="1" t="s">
        <v>4959</v>
      </c>
      <c r="BR3055" s="1" t="s">
        <v>11342</v>
      </c>
      <c r="BS3055" s="1" t="s">
        <v>55</v>
      </c>
      <c r="BT3055" s="1" t="s">
        <v>8766</v>
      </c>
    </row>
    <row r="3056" spans="1:72" ht="13.5" customHeight="1">
      <c r="A3056" s="7" t="str">
        <f>HYPERLINK("http://kyu.snu.ac.kr/sdhj/index.jsp?type=hj/GK14611_00IM0001_101b.jpg","1738_수남면_101b")</f>
        <v>1738_수남면_101b</v>
      </c>
      <c r="B3056" s="2">
        <v>1738</v>
      </c>
      <c r="C3056" s="2" t="s">
        <v>12710</v>
      </c>
      <c r="D3056" s="2" t="s">
        <v>12711</v>
      </c>
      <c r="E3056" s="2">
        <v>3055</v>
      </c>
      <c r="F3056" s="1">
        <v>11</v>
      </c>
      <c r="G3056" s="1" t="s">
        <v>4892</v>
      </c>
      <c r="H3056" s="1" t="s">
        <v>6268</v>
      </c>
      <c r="I3056" s="1">
        <v>2</v>
      </c>
      <c r="L3056" s="1">
        <v>1</v>
      </c>
      <c r="M3056" s="1" t="s">
        <v>12432</v>
      </c>
      <c r="N3056" s="1" t="s">
        <v>12433</v>
      </c>
      <c r="S3056" s="1" t="s">
        <v>83</v>
      </c>
      <c r="T3056" s="1" t="s">
        <v>6369</v>
      </c>
      <c r="U3056" s="1" t="s">
        <v>782</v>
      </c>
      <c r="V3056" s="1" t="s">
        <v>6451</v>
      </c>
      <c r="Y3056" s="1" t="s">
        <v>4960</v>
      </c>
      <c r="Z3056" s="1" t="s">
        <v>7222</v>
      </c>
      <c r="AC3056" s="1">
        <v>11</v>
      </c>
      <c r="AD3056" s="1" t="s">
        <v>134</v>
      </c>
      <c r="AE3056" s="1" t="s">
        <v>8563</v>
      </c>
    </row>
    <row r="3057" spans="1:72" ht="13.5" customHeight="1">
      <c r="A3057" s="7" t="str">
        <f>HYPERLINK("http://kyu.snu.ac.kr/sdhj/index.jsp?type=hj/GK14611_00IM0001_101b.jpg","1738_수남면_101b")</f>
        <v>1738_수남면_101b</v>
      </c>
      <c r="B3057" s="2">
        <v>1738</v>
      </c>
      <c r="C3057" s="2" t="s">
        <v>12710</v>
      </c>
      <c r="D3057" s="2" t="s">
        <v>12711</v>
      </c>
      <c r="E3057" s="2">
        <v>3056</v>
      </c>
      <c r="F3057" s="1">
        <v>11</v>
      </c>
      <c r="G3057" s="1" t="s">
        <v>4892</v>
      </c>
      <c r="H3057" s="1" t="s">
        <v>6268</v>
      </c>
      <c r="I3057" s="1">
        <v>2</v>
      </c>
      <c r="L3057" s="1">
        <v>1</v>
      </c>
      <c r="M3057" s="1" t="s">
        <v>12432</v>
      </c>
      <c r="N3057" s="1" t="s">
        <v>12433</v>
      </c>
      <c r="S3057" s="1" t="s">
        <v>131</v>
      </c>
      <c r="T3057" s="1" t="s">
        <v>6366</v>
      </c>
      <c r="U3057" s="1" t="s">
        <v>782</v>
      </c>
      <c r="V3057" s="1" t="s">
        <v>6451</v>
      </c>
      <c r="Y3057" s="1" t="s">
        <v>4961</v>
      </c>
      <c r="Z3057" s="1" t="s">
        <v>7221</v>
      </c>
      <c r="AC3057" s="1">
        <v>8</v>
      </c>
      <c r="AD3057" s="1" t="s">
        <v>580</v>
      </c>
      <c r="AE3057" s="1" t="s">
        <v>8555</v>
      </c>
    </row>
    <row r="3058" spans="1:72" ht="13.5" customHeight="1">
      <c r="A3058" s="7" t="str">
        <f>HYPERLINK("http://kyu.snu.ac.kr/sdhj/index.jsp?type=hj/GK14611_00IM0001_101b.jpg","1738_수남면_101b")</f>
        <v>1738_수남면_101b</v>
      </c>
      <c r="B3058" s="2">
        <v>1738</v>
      </c>
      <c r="C3058" s="2" t="s">
        <v>12710</v>
      </c>
      <c r="D3058" s="2" t="s">
        <v>12711</v>
      </c>
      <c r="E3058" s="2">
        <v>3057</v>
      </c>
      <c r="F3058" s="1">
        <v>11</v>
      </c>
      <c r="G3058" s="1" t="s">
        <v>4892</v>
      </c>
      <c r="H3058" s="1" t="s">
        <v>6268</v>
      </c>
      <c r="I3058" s="1">
        <v>2</v>
      </c>
      <c r="L3058" s="1">
        <v>1</v>
      </c>
      <c r="M3058" s="1" t="s">
        <v>12432</v>
      </c>
      <c r="N3058" s="1" t="s">
        <v>12433</v>
      </c>
      <c r="S3058" s="1" t="s">
        <v>62</v>
      </c>
      <c r="T3058" s="1" t="s">
        <v>6363</v>
      </c>
      <c r="Y3058" s="1" t="s">
        <v>53</v>
      </c>
      <c r="Z3058" s="1" t="s">
        <v>6773</v>
      </c>
      <c r="AC3058" s="1">
        <v>4</v>
      </c>
      <c r="AD3058" s="1" t="s">
        <v>89</v>
      </c>
      <c r="AE3058" s="1" t="s">
        <v>8545</v>
      </c>
    </row>
    <row r="3059" spans="1:72" ht="13.5" customHeight="1">
      <c r="A3059" s="7" t="str">
        <f>HYPERLINK("http://kyu.snu.ac.kr/sdhj/index.jsp?type=hj/GK14611_00IM0001_101b.jpg","1738_수남면_101b")</f>
        <v>1738_수남면_101b</v>
      </c>
      <c r="B3059" s="2">
        <v>1738</v>
      </c>
      <c r="C3059" s="2" t="s">
        <v>12710</v>
      </c>
      <c r="D3059" s="2" t="s">
        <v>12711</v>
      </c>
      <c r="E3059" s="2">
        <v>3058</v>
      </c>
      <c r="F3059" s="1">
        <v>11</v>
      </c>
      <c r="G3059" s="1" t="s">
        <v>4892</v>
      </c>
      <c r="H3059" s="1" t="s">
        <v>6268</v>
      </c>
      <c r="I3059" s="1">
        <v>2</v>
      </c>
      <c r="L3059" s="1">
        <v>1</v>
      </c>
      <c r="M3059" s="1" t="s">
        <v>12432</v>
      </c>
      <c r="N3059" s="1" t="s">
        <v>12433</v>
      </c>
      <c r="S3059" s="1" t="s">
        <v>62</v>
      </c>
      <c r="T3059" s="1" t="s">
        <v>6363</v>
      </c>
      <c r="Y3059" s="1" t="s">
        <v>53</v>
      </c>
      <c r="Z3059" s="1" t="s">
        <v>6773</v>
      </c>
      <c r="AC3059" s="1">
        <v>1</v>
      </c>
      <c r="AD3059" s="1" t="s">
        <v>108</v>
      </c>
      <c r="AE3059" s="1" t="s">
        <v>8540</v>
      </c>
      <c r="AF3059" s="1" t="s">
        <v>789</v>
      </c>
      <c r="AG3059" s="1" t="s">
        <v>8594</v>
      </c>
    </row>
    <row r="3060" spans="1:72" ht="13.5" customHeight="1">
      <c r="A3060" s="7" t="str">
        <f>HYPERLINK("http://kyu.snu.ac.kr/sdhj/index.jsp?type=hj/GK14611_00IM0001_101b.jpg","1738_수남면_101b")</f>
        <v>1738_수남면_101b</v>
      </c>
      <c r="B3060" s="2">
        <v>1738</v>
      </c>
      <c r="C3060" s="2" t="s">
        <v>12710</v>
      </c>
      <c r="D3060" s="2" t="s">
        <v>12711</v>
      </c>
      <c r="E3060" s="2">
        <v>3059</v>
      </c>
      <c r="F3060" s="1">
        <v>11</v>
      </c>
      <c r="G3060" s="1" t="s">
        <v>4892</v>
      </c>
      <c r="H3060" s="1" t="s">
        <v>6268</v>
      </c>
      <c r="I3060" s="1">
        <v>2</v>
      </c>
      <c r="L3060" s="1">
        <v>2</v>
      </c>
      <c r="M3060" s="1" t="s">
        <v>12434</v>
      </c>
      <c r="N3060" s="1" t="s">
        <v>12435</v>
      </c>
      <c r="T3060" s="1" t="s">
        <v>13396</v>
      </c>
      <c r="U3060" s="1" t="s">
        <v>44</v>
      </c>
      <c r="V3060" s="1" t="s">
        <v>6520</v>
      </c>
      <c r="W3060" s="1" t="s">
        <v>1078</v>
      </c>
      <c r="X3060" s="1" t="s">
        <v>6719</v>
      </c>
      <c r="Y3060" s="1" t="s">
        <v>2754</v>
      </c>
      <c r="Z3060" s="1" t="s">
        <v>7220</v>
      </c>
      <c r="AC3060" s="1">
        <v>48</v>
      </c>
      <c r="AD3060" s="1" t="s">
        <v>400</v>
      </c>
      <c r="AE3060" s="1" t="s">
        <v>8573</v>
      </c>
      <c r="AJ3060" s="1" t="s">
        <v>17</v>
      </c>
      <c r="AK3060" s="1" t="s">
        <v>8760</v>
      </c>
      <c r="AL3060" s="1" t="s">
        <v>662</v>
      </c>
      <c r="AM3060" s="1" t="s">
        <v>8785</v>
      </c>
      <c r="AT3060" s="1" t="s">
        <v>79</v>
      </c>
      <c r="AU3060" s="1" t="s">
        <v>6493</v>
      </c>
      <c r="AV3060" s="1" t="s">
        <v>540</v>
      </c>
      <c r="AW3060" s="1" t="s">
        <v>8519</v>
      </c>
      <c r="BG3060" s="1" t="s">
        <v>44</v>
      </c>
      <c r="BH3060" s="1" t="s">
        <v>6520</v>
      </c>
      <c r="BI3060" s="1" t="s">
        <v>4157</v>
      </c>
      <c r="BJ3060" s="1" t="s">
        <v>9817</v>
      </c>
      <c r="BK3060" s="1" t="s">
        <v>81</v>
      </c>
      <c r="BL3060" s="1" t="s">
        <v>8866</v>
      </c>
      <c r="BM3060" s="1" t="s">
        <v>4911</v>
      </c>
      <c r="BN3060" s="1" t="s">
        <v>10269</v>
      </c>
      <c r="BQ3060" s="1" t="s">
        <v>4912</v>
      </c>
      <c r="BR3060" s="1" t="s">
        <v>11413</v>
      </c>
      <c r="BS3060" s="1" t="s">
        <v>4913</v>
      </c>
      <c r="BT3060" s="1" t="s">
        <v>11051</v>
      </c>
    </row>
    <row r="3061" spans="1:72" ht="13.5" customHeight="1">
      <c r="A3061" s="7" t="str">
        <f>HYPERLINK("http://kyu.snu.ac.kr/sdhj/index.jsp?type=hj/GK14611_00IM0001_101b.jpg","1738_수남면_101b")</f>
        <v>1738_수남면_101b</v>
      </c>
      <c r="B3061" s="2">
        <v>1738</v>
      </c>
      <c r="C3061" s="2" t="s">
        <v>13091</v>
      </c>
      <c r="D3061" s="2" t="s">
        <v>13092</v>
      </c>
      <c r="E3061" s="2">
        <v>3060</v>
      </c>
      <c r="F3061" s="1">
        <v>11</v>
      </c>
      <c r="G3061" s="1" t="s">
        <v>4892</v>
      </c>
      <c r="H3061" s="1" t="s">
        <v>6268</v>
      </c>
      <c r="I3061" s="1">
        <v>2</v>
      </c>
      <c r="L3061" s="1">
        <v>2</v>
      </c>
      <c r="M3061" s="1" t="s">
        <v>12434</v>
      </c>
      <c r="N3061" s="1" t="s">
        <v>12435</v>
      </c>
      <c r="S3061" s="1" t="s">
        <v>51</v>
      </c>
      <c r="T3061" s="1" t="s">
        <v>6364</v>
      </c>
      <c r="W3061" s="1" t="s">
        <v>438</v>
      </c>
      <c r="X3061" s="1" t="s">
        <v>6710</v>
      </c>
      <c r="Y3061" s="1" t="s">
        <v>53</v>
      </c>
      <c r="Z3061" s="1" t="s">
        <v>6773</v>
      </c>
      <c r="AC3061" s="1">
        <v>36</v>
      </c>
      <c r="AD3061" s="1" t="s">
        <v>404</v>
      </c>
      <c r="AE3061" s="1" t="s">
        <v>8584</v>
      </c>
      <c r="AJ3061" s="1" t="s">
        <v>17</v>
      </c>
      <c r="AK3061" s="1" t="s">
        <v>8760</v>
      </c>
      <c r="AL3061" s="1" t="s">
        <v>440</v>
      </c>
      <c r="AM3061" s="1" t="s">
        <v>8661</v>
      </c>
      <c r="AT3061" s="1" t="s">
        <v>79</v>
      </c>
      <c r="AU3061" s="1" t="s">
        <v>6493</v>
      </c>
      <c r="AV3061" s="1" t="s">
        <v>3250</v>
      </c>
      <c r="AW3061" s="1" t="s">
        <v>7642</v>
      </c>
      <c r="BG3061" s="1" t="s">
        <v>46</v>
      </c>
      <c r="BH3061" s="1" t="s">
        <v>6649</v>
      </c>
      <c r="BI3061" s="1" t="s">
        <v>4962</v>
      </c>
      <c r="BJ3061" s="1" t="s">
        <v>6956</v>
      </c>
      <c r="BK3061" s="1" t="s">
        <v>46</v>
      </c>
      <c r="BL3061" s="1" t="s">
        <v>6649</v>
      </c>
      <c r="BM3061" s="1" t="s">
        <v>4963</v>
      </c>
      <c r="BN3061" s="1" t="s">
        <v>8491</v>
      </c>
      <c r="BO3061" s="1" t="s">
        <v>46</v>
      </c>
      <c r="BP3061" s="1" t="s">
        <v>6649</v>
      </c>
      <c r="BQ3061" s="1" t="s">
        <v>4964</v>
      </c>
      <c r="BR3061" s="1" t="s">
        <v>11146</v>
      </c>
      <c r="BS3061" s="1" t="s">
        <v>50</v>
      </c>
      <c r="BT3061" s="1" t="s">
        <v>11050</v>
      </c>
    </row>
    <row r="3062" spans="1:72" ht="13.5" customHeight="1">
      <c r="A3062" s="7" t="str">
        <f>HYPERLINK("http://kyu.snu.ac.kr/sdhj/index.jsp?type=hj/GK14611_00IM0001_101b.jpg","1738_수남면_101b")</f>
        <v>1738_수남면_101b</v>
      </c>
      <c r="B3062" s="2">
        <v>1738</v>
      </c>
      <c r="C3062" s="2" t="s">
        <v>12782</v>
      </c>
      <c r="D3062" s="2" t="s">
        <v>12783</v>
      </c>
      <c r="E3062" s="2">
        <v>3061</v>
      </c>
      <c r="F3062" s="1">
        <v>11</v>
      </c>
      <c r="G3062" s="1" t="s">
        <v>4892</v>
      </c>
      <c r="H3062" s="1" t="s">
        <v>6268</v>
      </c>
      <c r="I3062" s="1">
        <v>2</v>
      </c>
      <c r="L3062" s="1">
        <v>2</v>
      </c>
      <c r="M3062" s="1" t="s">
        <v>12434</v>
      </c>
      <c r="N3062" s="1" t="s">
        <v>12435</v>
      </c>
      <c r="S3062" s="1" t="s">
        <v>2919</v>
      </c>
      <c r="T3062" s="1" t="s">
        <v>6386</v>
      </c>
      <c r="W3062" s="1" t="s">
        <v>153</v>
      </c>
      <c r="X3062" s="1" t="s">
        <v>6765</v>
      </c>
      <c r="Y3062" s="1" t="s">
        <v>53</v>
      </c>
      <c r="Z3062" s="1" t="s">
        <v>6773</v>
      </c>
      <c r="AC3062" s="1">
        <v>63</v>
      </c>
      <c r="AD3062" s="1" t="s">
        <v>652</v>
      </c>
      <c r="AE3062" s="1" t="s">
        <v>8543</v>
      </c>
    </row>
    <row r="3063" spans="1:72" ht="13.5" customHeight="1">
      <c r="A3063" s="7" t="str">
        <f>HYPERLINK("http://kyu.snu.ac.kr/sdhj/index.jsp?type=hj/GK14611_00IM0001_101b.jpg","1738_수남면_101b")</f>
        <v>1738_수남면_101b</v>
      </c>
      <c r="B3063" s="2">
        <v>1738</v>
      </c>
      <c r="C3063" s="2" t="s">
        <v>12682</v>
      </c>
      <c r="D3063" s="2" t="s">
        <v>13145</v>
      </c>
      <c r="E3063" s="2">
        <v>3062</v>
      </c>
      <c r="F3063" s="1">
        <v>11</v>
      </c>
      <c r="G3063" s="1" t="s">
        <v>4892</v>
      </c>
      <c r="H3063" s="1" t="s">
        <v>6268</v>
      </c>
      <c r="I3063" s="1">
        <v>2</v>
      </c>
      <c r="L3063" s="1">
        <v>2</v>
      </c>
      <c r="M3063" s="1" t="s">
        <v>12434</v>
      </c>
      <c r="N3063" s="1" t="s">
        <v>12435</v>
      </c>
      <c r="S3063" s="1" t="s">
        <v>14160</v>
      </c>
      <c r="T3063" s="1" t="s">
        <v>14161</v>
      </c>
      <c r="AC3063" s="1">
        <v>3</v>
      </c>
      <c r="AD3063" s="1" t="s">
        <v>652</v>
      </c>
      <c r="AE3063" s="1" t="s">
        <v>8543</v>
      </c>
      <c r="AF3063" s="1" t="s">
        <v>789</v>
      </c>
      <c r="AG3063" s="1" t="s">
        <v>8594</v>
      </c>
    </row>
    <row r="3064" spans="1:72" ht="13.5" customHeight="1">
      <c r="A3064" s="7" t="str">
        <f>HYPERLINK("http://kyu.snu.ac.kr/sdhj/index.jsp?type=hj/GK14611_00IM0001_101b.jpg","1738_수남면_101b")</f>
        <v>1738_수남면_101b</v>
      </c>
      <c r="B3064" s="2">
        <v>1738</v>
      </c>
      <c r="C3064" s="2" t="s">
        <v>12782</v>
      </c>
      <c r="D3064" s="2" t="s">
        <v>12783</v>
      </c>
      <c r="E3064" s="2">
        <v>3063</v>
      </c>
      <c r="F3064" s="1">
        <v>11</v>
      </c>
      <c r="G3064" s="1" t="s">
        <v>4892</v>
      </c>
      <c r="H3064" s="1" t="s">
        <v>6268</v>
      </c>
      <c r="I3064" s="1">
        <v>2</v>
      </c>
      <c r="L3064" s="1">
        <v>3</v>
      </c>
      <c r="M3064" s="1" t="s">
        <v>12436</v>
      </c>
      <c r="N3064" s="1" t="s">
        <v>11801</v>
      </c>
      <c r="T3064" s="1" t="s">
        <v>12948</v>
      </c>
      <c r="U3064" s="1" t="s">
        <v>782</v>
      </c>
      <c r="V3064" s="1" t="s">
        <v>6451</v>
      </c>
      <c r="W3064" s="1" t="s">
        <v>153</v>
      </c>
      <c r="X3064" s="1" t="s">
        <v>6765</v>
      </c>
      <c r="Y3064" s="1" t="s">
        <v>4965</v>
      </c>
      <c r="Z3064" s="1" t="s">
        <v>7219</v>
      </c>
      <c r="AC3064" s="1">
        <v>17</v>
      </c>
      <c r="AD3064" s="1" t="s">
        <v>88</v>
      </c>
      <c r="AE3064" s="1" t="s">
        <v>8561</v>
      </c>
      <c r="AJ3064" s="1" t="s">
        <v>17</v>
      </c>
      <c r="AK3064" s="1" t="s">
        <v>8760</v>
      </c>
      <c r="AL3064" s="1" t="s">
        <v>50</v>
      </c>
      <c r="AM3064" s="1" t="s">
        <v>11050</v>
      </c>
      <c r="AT3064" s="1" t="s">
        <v>782</v>
      </c>
      <c r="AU3064" s="1" t="s">
        <v>6451</v>
      </c>
      <c r="AV3064" s="1" t="s">
        <v>4954</v>
      </c>
      <c r="AW3064" s="1" t="s">
        <v>9053</v>
      </c>
      <c r="BG3064" s="1" t="s">
        <v>782</v>
      </c>
      <c r="BH3064" s="1" t="s">
        <v>6451</v>
      </c>
      <c r="BI3064" s="1" t="s">
        <v>4802</v>
      </c>
      <c r="BJ3064" s="1" t="s">
        <v>9048</v>
      </c>
      <c r="BK3064" s="1" t="s">
        <v>100</v>
      </c>
      <c r="BL3064" s="1" t="s">
        <v>8886</v>
      </c>
      <c r="BM3064" s="1" t="s">
        <v>4955</v>
      </c>
      <c r="BN3064" s="1" t="s">
        <v>9812</v>
      </c>
      <c r="BO3064" s="1" t="s">
        <v>46</v>
      </c>
      <c r="BP3064" s="1" t="s">
        <v>6649</v>
      </c>
      <c r="BQ3064" s="1" t="s">
        <v>4956</v>
      </c>
      <c r="BR3064" s="1" t="s">
        <v>11393</v>
      </c>
      <c r="BS3064" s="1" t="s">
        <v>372</v>
      </c>
      <c r="BT3064" s="1" t="s">
        <v>8664</v>
      </c>
    </row>
    <row r="3065" spans="1:72" ht="13.5" customHeight="1">
      <c r="A3065" s="7" t="str">
        <f>HYPERLINK("http://kyu.snu.ac.kr/sdhj/index.jsp?type=hj/GK14611_00IM0001_101b.jpg","1738_수남면_101b")</f>
        <v>1738_수남면_101b</v>
      </c>
      <c r="B3065" s="2">
        <v>1738</v>
      </c>
      <c r="C3065" s="2" t="s">
        <v>13556</v>
      </c>
      <c r="D3065" s="2" t="s">
        <v>13557</v>
      </c>
      <c r="E3065" s="2">
        <v>3064</v>
      </c>
      <c r="F3065" s="1">
        <v>11</v>
      </c>
      <c r="G3065" s="1" t="s">
        <v>4892</v>
      </c>
      <c r="H3065" s="1" t="s">
        <v>6268</v>
      </c>
      <c r="I3065" s="1">
        <v>2</v>
      </c>
      <c r="L3065" s="1">
        <v>3</v>
      </c>
      <c r="M3065" s="1" t="s">
        <v>12436</v>
      </c>
      <c r="N3065" s="1" t="s">
        <v>11801</v>
      </c>
      <c r="S3065" s="1" t="s">
        <v>51</v>
      </c>
      <c r="T3065" s="1" t="s">
        <v>6364</v>
      </c>
      <c r="W3065" s="1" t="s">
        <v>386</v>
      </c>
      <c r="X3065" s="1" t="s">
        <v>6728</v>
      </c>
      <c r="Y3065" s="1" t="s">
        <v>53</v>
      </c>
      <c r="Z3065" s="1" t="s">
        <v>6773</v>
      </c>
      <c r="AC3065" s="1">
        <v>30</v>
      </c>
      <c r="AD3065" s="1" t="s">
        <v>312</v>
      </c>
      <c r="AE3065" s="1" t="s">
        <v>8552</v>
      </c>
      <c r="AJ3065" s="1" t="s">
        <v>17</v>
      </c>
      <c r="AK3065" s="1" t="s">
        <v>8760</v>
      </c>
      <c r="AL3065" s="1" t="s">
        <v>103</v>
      </c>
      <c r="AM3065" s="1" t="s">
        <v>8747</v>
      </c>
      <c r="AT3065" s="1" t="s">
        <v>79</v>
      </c>
      <c r="AU3065" s="1" t="s">
        <v>6493</v>
      </c>
      <c r="AV3065" s="1" t="s">
        <v>4966</v>
      </c>
      <c r="AW3065" s="1" t="s">
        <v>9052</v>
      </c>
      <c r="BG3065" s="1" t="s">
        <v>79</v>
      </c>
      <c r="BH3065" s="1" t="s">
        <v>6493</v>
      </c>
      <c r="BI3065" s="1" t="s">
        <v>269</v>
      </c>
      <c r="BJ3065" s="1" t="s">
        <v>6981</v>
      </c>
      <c r="BK3065" s="1" t="s">
        <v>79</v>
      </c>
      <c r="BL3065" s="1" t="s">
        <v>6493</v>
      </c>
      <c r="BM3065" s="1" t="s">
        <v>4967</v>
      </c>
      <c r="BN3065" s="1" t="s">
        <v>10268</v>
      </c>
      <c r="BO3065" s="1" t="s">
        <v>325</v>
      </c>
      <c r="BP3065" s="1" t="s">
        <v>8867</v>
      </c>
      <c r="BQ3065" s="1" t="s">
        <v>4968</v>
      </c>
      <c r="BR3065" s="1" t="s">
        <v>10673</v>
      </c>
      <c r="BS3065" s="1" t="s">
        <v>207</v>
      </c>
      <c r="BT3065" s="1" t="s">
        <v>8740</v>
      </c>
    </row>
    <row r="3066" spans="1:72" ht="13.5" customHeight="1">
      <c r="A3066" s="7" t="str">
        <f>HYPERLINK("http://kyu.snu.ac.kr/sdhj/index.jsp?type=hj/GK14611_00IM0001_101b.jpg","1738_수남면_101b")</f>
        <v>1738_수남면_101b</v>
      </c>
      <c r="B3066" s="2">
        <v>1738</v>
      </c>
      <c r="C3066" s="2" t="s">
        <v>12764</v>
      </c>
      <c r="D3066" s="2" t="s">
        <v>12765</v>
      </c>
      <c r="E3066" s="2">
        <v>3065</v>
      </c>
      <c r="F3066" s="1">
        <v>11</v>
      </c>
      <c r="G3066" s="1" t="s">
        <v>4892</v>
      </c>
      <c r="H3066" s="1" t="s">
        <v>6268</v>
      </c>
      <c r="I3066" s="1">
        <v>2</v>
      </c>
      <c r="L3066" s="1">
        <v>3</v>
      </c>
      <c r="M3066" s="1" t="s">
        <v>12436</v>
      </c>
      <c r="N3066" s="1" t="s">
        <v>11801</v>
      </c>
      <c r="S3066" s="1" t="s">
        <v>60</v>
      </c>
      <c r="T3066" s="1" t="s">
        <v>6373</v>
      </c>
      <c r="Y3066" s="1" t="s">
        <v>363</v>
      </c>
      <c r="Z3066" s="1" t="s">
        <v>6774</v>
      </c>
      <c r="AC3066" s="1">
        <v>3</v>
      </c>
      <c r="AD3066" s="1" t="s">
        <v>652</v>
      </c>
      <c r="AE3066" s="1" t="s">
        <v>8543</v>
      </c>
      <c r="AF3066" s="1" t="s">
        <v>789</v>
      </c>
      <c r="AG3066" s="1" t="s">
        <v>8594</v>
      </c>
    </row>
    <row r="3067" spans="1:72" ht="13.5" customHeight="1">
      <c r="A3067" s="7" t="str">
        <f>HYPERLINK("http://kyu.snu.ac.kr/sdhj/index.jsp?type=hj/GK14611_00IM0001_101b.jpg","1738_수남면_101b")</f>
        <v>1738_수남면_101b</v>
      </c>
      <c r="B3067" s="2">
        <v>1738</v>
      </c>
      <c r="C3067" s="2" t="s">
        <v>12710</v>
      </c>
      <c r="D3067" s="2" t="s">
        <v>12711</v>
      </c>
      <c r="E3067" s="2">
        <v>3066</v>
      </c>
      <c r="F3067" s="1">
        <v>11</v>
      </c>
      <c r="G3067" s="1" t="s">
        <v>4892</v>
      </c>
      <c r="H3067" s="1" t="s">
        <v>6268</v>
      </c>
      <c r="I3067" s="1">
        <v>2</v>
      </c>
      <c r="L3067" s="1">
        <v>4</v>
      </c>
      <c r="M3067" s="1" t="s">
        <v>12437</v>
      </c>
      <c r="N3067" s="1" t="s">
        <v>11885</v>
      </c>
      <c r="T3067" s="1" t="s">
        <v>12942</v>
      </c>
      <c r="U3067" s="1" t="s">
        <v>844</v>
      </c>
      <c r="V3067" s="1" t="s">
        <v>6445</v>
      </c>
      <c r="W3067" s="1" t="s">
        <v>1078</v>
      </c>
      <c r="X3067" s="1" t="s">
        <v>6719</v>
      </c>
      <c r="Y3067" s="1" t="s">
        <v>53</v>
      </c>
      <c r="Z3067" s="1" t="s">
        <v>6773</v>
      </c>
      <c r="AC3067" s="1">
        <v>62</v>
      </c>
      <c r="AD3067" s="1" t="s">
        <v>104</v>
      </c>
      <c r="AE3067" s="1" t="s">
        <v>8576</v>
      </c>
      <c r="AJ3067" s="1" t="s">
        <v>17</v>
      </c>
      <c r="AK3067" s="1" t="s">
        <v>8760</v>
      </c>
      <c r="AL3067" s="1" t="s">
        <v>662</v>
      </c>
      <c r="AM3067" s="1" t="s">
        <v>8785</v>
      </c>
      <c r="AT3067" s="1" t="s">
        <v>81</v>
      </c>
      <c r="AU3067" s="1" t="s">
        <v>8866</v>
      </c>
      <c r="AV3067" s="1" t="s">
        <v>4969</v>
      </c>
      <c r="AW3067" s="1" t="s">
        <v>7004</v>
      </c>
      <c r="BG3067" s="1" t="s">
        <v>81</v>
      </c>
      <c r="BH3067" s="1" t="s">
        <v>8866</v>
      </c>
      <c r="BI3067" s="1" t="s">
        <v>4970</v>
      </c>
      <c r="BJ3067" s="1" t="s">
        <v>9739</v>
      </c>
      <c r="BK3067" s="1" t="s">
        <v>81</v>
      </c>
      <c r="BL3067" s="1" t="s">
        <v>8866</v>
      </c>
      <c r="BM3067" s="1" t="s">
        <v>947</v>
      </c>
      <c r="BN3067" s="1" t="s">
        <v>10267</v>
      </c>
      <c r="BO3067" s="1" t="s">
        <v>4971</v>
      </c>
      <c r="BP3067" s="1" t="s">
        <v>10522</v>
      </c>
      <c r="BQ3067" s="1" t="s">
        <v>4972</v>
      </c>
      <c r="BR3067" s="1" t="s">
        <v>10672</v>
      </c>
      <c r="BS3067" s="1" t="s">
        <v>207</v>
      </c>
      <c r="BT3067" s="1" t="s">
        <v>8740</v>
      </c>
    </row>
    <row r="3068" spans="1:72" ht="13.5" customHeight="1">
      <c r="A3068" s="7" t="str">
        <f>HYPERLINK("http://kyu.snu.ac.kr/sdhj/index.jsp?type=hj/GK14611_00IM0001_101b.jpg","1738_수남면_101b")</f>
        <v>1738_수남면_101b</v>
      </c>
      <c r="B3068" s="2">
        <v>1738</v>
      </c>
      <c r="C3068" s="2" t="s">
        <v>13323</v>
      </c>
      <c r="D3068" s="2" t="s">
        <v>13324</v>
      </c>
      <c r="E3068" s="2">
        <v>3067</v>
      </c>
      <c r="F3068" s="1">
        <v>11</v>
      </c>
      <c r="G3068" s="1" t="s">
        <v>4892</v>
      </c>
      <c r="H3068" s="1" t="s">
        <v>6268</v>
      </c>
      <c r="I3068" s="1">
        <v>2</v>
      </c>
      <c r="L3068" s="1">
        <v>4</v>
      </c>
      <c r="M3068" s="1" t="s">
        <v>12437</v>
      </c>
      <c r="N3068" s="1" t="s">
        <v>11885</v>
      </c>
      <c r="S3068" s="1" t="s">
        <v>3721</v>
      </c>
      <c r="T3068" s="1" t="s">
        <v>6409</v>
      </c>
      <c r="U3068" s="1" t="s">
        <v>4973</v>
      </c>
      <c r="V3068" s="1" t="s">
        <v>6563</v>
      </c>
      <c r="Y3068" s="1" t="s">
        <v>4974</v>
      </c>
      <c r="Z3068" s="1" t="s">
        <v>7218</v>
      </c>
      <c r="AC3068" s="1">
        <v>17</v>
      </c>
      <c r="AD3068" s="1" t="s">
        <v>88</v>
      </c>
      <c r="AE3068" s="1" t="s">
        <v>8561</v>
      </c>
    </row>
    <row r="3069" spans="1:72" ht="13.5" customHeight="1">
      <c r="A3069" s="7" t="str">
        <f>HYPERLINK("http://kyu.snu.ac.kr/sdhj/index.jsp?type=hj/GK14611_00IM0001_101b.jpg","1738_수남면_101b")</f>
        <v>1738_수남면_101b</v>
      </c>
      <c r="B3069" s="2">
        <v>1738</v>
      </c>
      <c r="C3069" s="2" t="s">
        <v>12714</v>
      </c>
      <c r="D3069" s="2" t="s">
        <v>12715</v>
      </c>
      <c r="E3069" s="2">
        <v>3068</v>
      </c>
      <c r="F3069" s="1">
        <v>11</v>
      </c>
      <c r="G3069" s="1" t="s">
        <v>4892</v>
      </c>
      <c r="H3069" s="1" t="s">
        <v>6268</v>
      </c>
      <c r="I3069" s="1">
        <v>2</v>
      </c>
      <c r="L3069" s="1">
        <v>4</v>
      </c>
      <c r="M3069" s="1" t="s">
        <v>12437</v>
      </c>
      <c r="N3069" s="1" t="s">
        <v>11885</v>
      </c>
      <c r="S3069" s="1" t="s">
        <v>4975</v>
      </c>
      <c r="T3069" s="1" t="s">
        <v>6408</v>
      </c>
      <c r="U3069" s="1" t="s">
        <v>4973</v>
      </c>
      <c r="V3069" s="1" t="s">
        <v>6563</v>
      </c>
      <c r="W3069" s="1" t="s">
        <v>153</v>
      </c>
      <c r="X3069" s="1" t="s">
        <v>6765</v>
      </c>
      <c r="Y3069" s="1" t="s">
        <v>14162</v>
      </c>
      <c r="Z3069" s="1" t="s">
        <v>7136</v>
      </c>
      <c r="AC3069" s="1">
        <v>62</v>
      </c>
      <c r="AD3069" s="1" t="s">
        <v>104</v>
      </c>
      <c r="AE3069" s="1" t="s">
        <v>8576</v>
      </c>
    </row>
    <row r="3070" spans="1:72" ht="13.5" customHeight="1">
      <c r="A3070" s="7" t="str">
        <f>HYPERLINK("http://kyu.snu.ac.kr/sdhj/index.jsp?type=hj/GK14611_00IM0001_101b.jpg","1738_수남면_101b")</f>
        <v>1738_수남면_101b</v>
      </c>
      <c r="B3070" s="2">
        <v>1738</v>
      </c>
      <c r="C3070" s="2" t="s">
        <v>14163</v>
      </c>
      <c r="D3070" s="2" t="s">
        <v>14164</v>
      </c>
      <c r="E3070" s="2">
        <v>3069</v>
      </c>
      <c r="F3070" s="1">
        <v>11</v>
      </c>
      <c r="G3070" s="1" t="s">
        <v>4892</v>
      </c>
      <c r="H3070" s="1" t="s">
        <v>6268</v>
      </c>
      <c r="I3070" s="1">
        <v>2</v>
      </c>
      <c r="L3070" s="1">
        <v>4</v>
      </c>
      <c r="M3070" s="1" t="s">
        <v>12437</v>
      </c>
      <c r="N3070" s="1" t="s">
        <v>11885</v>
      </c>
      <c r="S3070" s="1" t="s">
        <v>4977</v>
      </c>
      <c r="T3070" s="1" t="s">
        <v>6407</v>
      </c>
      <c r="U3070" s="1" t="s">
        <v>4973</v>
      </c>
      <c r="V3070" s="1" t="s">
        <v>6563</v>
      </c>
      <c r="W3070" s="1" t="s">
        <v>66</v>
      </c>
      <c r="X3070" s="1" t="s">
        <v>11719</v>
      </c>
      <c r="Y3070" s="1" t="s">
        <v>4978</v>
      </c>
      <c r="Z3070" s="1" t="s">
        <v>7217</v>
      </c>
      <c r="AC3070" s="1">
        <v>26</v>
      </c>
      <c r="AD3070" s="1" t="s">
        <v>341</v>
      </c>
      <c r="AE3070" s="1" t="s">
        <v>8548</v>
      </c>
    </row>
    <row r="3071" spans="1:72" ht="13.5" customHeight="1">
      <c r="A3071" s="7" t="str">
        <f>HYPERLINK("http://kyu.snu.ac.kr/sdhj/index.jsp?type=hj/GK14611_00IM0001_101b.jpg","1738_수남면_101b")</f>
        <v>1738_수남면_101b</v>
      </c>
      <c r="B3071" s="2">
        <v>1738</v>
      </c>
      <c r="C3071" s="2" t="s">
        <v>13352</v>
      </c>
      <c r="D3071" s="2" t="s">
        <v>13353</v>
      </c>
      <c r="E3071" s="2">
        <v>3070</v>
      </c>
      <c r="F3071" s="1">
        <v>11</v>
      </c>
      <c r="G3071" s="1" t="s">
        <v>4892</v>
      </c>
      <c r="H3071" s="1" t="s">
        <v>6268</v>
      </c>
      <c r="I3071" s="1">
        <v>2</v>
      </c>
      <c r="L3071" s="1">
        <v>4</v>
      </c>
      <c r="M3071" s="1" t="s">
        <v>12437</v>
      </c>
      <c r="N3071" s="1" t="s">
        <v>11885</v>
      </c>
      <c r="S3071" s="1" t="s">
        <v>4979</v>
      </c>
      <c r="T3071" s="1" t="s">
        <v>6387</v>
      </c>
      <c r="W3071" s="1" t="s">
        <v>52</v>
      </c>
      <c r="X3071" s="1" t="s">
        <v>6724</v>
      </c>
      <c r="Y3071" s="1" t="s">
        <v>53</v>
      </c>
      <c r="Z3071" s="1" t="s">
        <v>6773</v>
      </c>
      <c r="AC3071" s="1">
        <v>25</v>
      </c>
      <c r="AD3071" s="1" t="s">
        <v>487</v>
      </c>
      <c r="AE3071" s="1" t="s">
        <v>8536</v>
      </c>
    </row>
    <row r="3072" spans="1:72" ht="13.5" customHeight="1">
      <c r="A3072" s="7" t="str">
        <f>HYPERLINK("http://kyu.snu.ac.kr/sdhj/index.jsp?type=hj/GK14611_00IM0001_101b.jpg","1738_수남면_101b")</f>
        <v>1738_수남면_101b</v>
      </c>
      <c r="B3072" s="2">
        <v>1738</v>
      </c>
      <c r="C3072" s="2" t="s">
        <v>12836</v>
      </c>
      <c r="D3072" s="2" t="s">
        <v>12677</v>
      </c>
      <c r="E3072" s="2">
        <v>3071</v>
      </c>
      <c r="F3072" s="1">
        <v>11</v>
      </c>
      <c r="G3072" s="1" t="s">
        <v>4892</v>
      </c>
      <c r="H3072" s="1" t="s">
        <v>6268</v>
      </c>
      <c r="I3072" s="1">
        <v>2</v>
      </c>
      <c r="L3072" s="1">
        <v>5</v>
      </c>
      <c r="M3072" s="1" t="s">
        <v>12006</v>
      </c>
      <c r="N3072" s="1" t="s">
        <v>12007</v>
      </c>
      <c r="T3072" s="1" t="s">
        <v>12719</v>
      </c>
      <c r="U3072" s="1" t="s">
        <v>390</v>
      </c>
      <c r="V3072" s="1" t="s">
        <v>6476</v>
      </c>
      <c r="W3072" s="1" t="s">
        <v>38</v>
      </c>
      <c r="X3072" s="1" t="s">
        <v>6711</v>
      </c>
      <c r="Y3072" s="1" t="s">
        <v>170</v>
      </c>
      <c r="Z3072" s="1" t="s">
        <v>6819</v>
      </c>
      <c r="AC3072" s="1">
        <v>41</v>
      </c>
      <c r="AD3072" s="1" t="s">
        <v>411</v>
      </c>
      <c r="AE3072" s="1" t="s">
        <v>7912</v>
      </c>
      <c r="AJ3072" s="1" t="s">
        <v>173</v>
      </c>
      <c r="AK3072" s="1" t="s">
        <v>8258</v>
      </c>
      <c r="AL3072" s="1" t="s">
        <v>41</v>
      </c>
      <c r="AM3072" s="1" t="s">
        <v>8676</v>
      </c>
      <c r="AT3072" s="1" t="s">
        <v>81</v>
      </c>
      <c r="AU3072" s="1" t="s">
        <v>8866</v>
      </c>
      <c r="AV3072" s="1" t="s">
        <v>441</v>
      </c>
      <c r="AW3072" s="1" t="s">
        <v>9051</v>
      </c>
      <c r="BG3072" s="1" t="s">
        <v>81</v>
      </c>
      <c r="BH3072" s="1" t="s">
        <v>8866</v>
      </c>
      <c r="BI3072" s="1" t="s">
        <v>4980</v>
      </c>
      <c r="BJ3072" s="1" t="s">
        <v>9816</v>
      </c>
      <c r="BK3072" s="1" t="s">
        <v>81</v>
      </c>
      <c r="BL3072" s="1" t="s">
        <v>8866</v>
      </c>
      <c r="BM3072" s="1" t="s">
        <v>14165</v>
      </c>
      <c r="BN3072" s="1" t="s">
        <v>7482</v>
      </c>
      <c r="BO3072" s="1" t="s">
        <v>2438</v>
      </c>
      <c r="BP3072" s="1" t="s">
        <v>8882</v>
      </c>
      <c r="BQ3072" s="1" t="s">
        <v>4633</v>
      </c>
      <c r="BR3072" s="1" t="s">
        <v>11259</v>
      </c>
      <c r="BS3072" s="1" t="s">
        <v>50</v>
      </c>
      <c r="BT3072" s="1" t="s">
        <v>11050</v>
      </c>
    </row>
    <row r="3073" spans="1:72" ht="13.5" customHeight="1">
      <c r="A3073" s="7" t="str">
        <f>HYPERLINK("http://kyu.snu.ac.kr/sdhj/index.jsp?type=hj/GK14611_00IM0001_101b.jpg","1738_수남면_101b")</f>
        <v>1738_수남면_101b</v>
      </c>
      <c r="B3073" s="2">
        <v>1738</v>
      </c>
      <c r="C3073" s="2" t="s">
        <v>12729</v>
      </c>
      <c r="D3073" s="2" t="s">
        <v>12730</v>
      </c>
      <c r="E3073" s="2">
        <v>3072</v>
      </c>
      <c r="F3073" s="1">
        <v>11</v>
      </c>
      <c r="G3073" s="1" t="s">
        <v>4892</v>
      </c>
      <c r="H3073" s="1" t="s">
        <v>6268</v>
      </c>
      <c r="I3073" s="1">
        <v>2</v>
      </c>
      <c r="L3073" s="1">
        <v>5</v>
      </c>
      <c r="M3073" s="1" t="s">
        <v>12006</v>
      </c>
      <c r="N3073" s="1" t="s">
        <v>12007</v>
      </c>
      <c r="S3073" s="1" t="s">
        <v>168</v>
      </c>
      <c r="T3073" s="1" t="s">
        <v>6377</v>
      </c>
      <c r="W3073" s="1" t="s">
        <v>153</v>
      </c>
      <c r="X3073" s="1" t="s">
        <v>6765</v>
      </c>
      <c r="Y3073" s="1" t="s">
        <v>170</v>
      </c>
      <c r="Z3073" s="1" t="s">
        <v>6819</v>
      </c>
      <c r="AC3073" s="1">
        <v>66</v>
      </c>
      <c r="AD3073" s="1" t="s">
        <v>130</v>
      </c>
      <c r="AE3073" s="1" t="s">
        <v>8580</v>
      </c>
    </row>
    <row r="3074" spans="1:72" ht="13.5" customHeight="1">
      <c r="A3074" s="7" t="str">
        <f>HYPERLINK("http://kyu.snu.ac.kr/sdhj/index.jsp?type=hj/GK14611_00IM0001_101b.jpg","1738_수남면_101b")</f>
        <v>1738_수남면_101b</v>
      </c>
      <c r="B3074" s="2">
        <v>1738</v>
      </c>
      <c r="C3074" s="2" t="s">
        <v>12722</v>
      </c>
      <c r="D3074" s="2" t="s">
        <v>12723</v>
      </c>
      <c r="E3074" s="2">
        <v>3073</v>
      </c>
      <c r="F3074" s="1">
        <v>11</v>
      </c>
      <c r="G3074" s="1" t="s">
        <v>4892</v>
      </c>
      <c r="H3074" s="1" t="s">
        <v>6268</v>
      </c>
      <c r="I3074" s="1">
        <v>2</v>
      </c>
      <c r="L3074" s="1">
        <v>5</v>
      </c>
      <c r="M3074" s="1" t="s">
        <v>12006</v>
      </c>
      <c r="N3074" s="1" t="s">
        <v>12007</v>
      </c>
      <c r="S3074" s="1" t="s">
        <v>131</v>
      </c>
      <c r="T3074" s="1" t="s">
        <v>6366</v>
      </c>
      <c r="Y3074" s="1" t="s">
        <v>3832</v>
      </c>
      <c r="Z3074" s="1" t="s">
        <v>6992</v>
      </c>
      <c r="AF3074" s="1" t="s">
        <v>888</v>
      </c>
      <c r="AG3074" s="1" t="s">
        <v>8617</v>
      </c>
    </row>
    <row r="3075" spans="1:72" ht="13.5" customHeight="1">
      <c r="A3075" s="7" t="str">
        <f>HYPERLINK("http://kyu.snu.ac.kr/sdhj/index.jsp?type=hj/GK14611_00IM0001_101b.jpg","1738_수남면_101b")</f>
        <v>1738_수남면_101b</v>
      </c>
      <c r="B3075" s="2">
        <v>1738</v>
      </c>
      <c r="C3075" s="2" t="s">
        <v>12722</v>
      </c>
      <c r="D3075" s="2" t="s">
        <v>12723</v>
      </c>
      <c r="E3075" s="2">
        <v>3074</v>
      </c>
      <c r="F3075" s="1">
        <v>11</v>
      </c>
      <c r="G3075" s="1" t="s">
        <v>4892</v>
      </c>
      <c r="H3075" s="1" t="s">
        <v>6268</v>
      </c>
      <c r="I3075" s="1">
        <v>3</v>
      </c>
      <c r="J3075" s="1" t="s">
        <v>4981</v>
      </c>
      <c r="K3075" s="1" t="s">
        <v>11799</v>
      </c>
      <c r="L3075" s="1">
        <v>1</v>
      </c>
      <c r="M3075" s="1" t="s">
        <v>12438</v>
      </c>
      <c r="N3075" s="1" t="s">
        <v>12439</v>
      </c>
      <c r="T3075" s="1" t="s">
        <v>13090</v>
      </c>
      <c r="U3075" s="1" t="s">
        <v>159</v>
      </c>
      <c r="V3075" s="1" t="s">
        <v>6472</v>
      </c>
      <c r="W3075" s="1" t="s">
        <v>500</v>
      </c>
      <c r="X3075" s="1" t="s">
        <v>6745</v>
      </c>
      <c r="Y3075" s="1" t="s">
        <v>4982</v>
      </c>
      <c r="Z3075" s="1" t="s">
        <v>7216</v>
      </c>
      <c r="AC3075" s="1">
        <v>37</v>
      </c>
      <c r="AD3075" s="1" t="s">
        <v>189</v>
      </c>
      <c r="AE3075" s="1" t="s">
        <v>8533</v>
      </c>
      <c r="AJ3075" s="1" t="s">
        <v>17</v>
      </c>
      <c r="AK3075" s="1" t="s">
        <v>8760</v>
      </c>
      <c r="AL3075" s="1" t="s">
        <v>324</v>
      </c>
      <c r="AM3075" s="1" t="s">
        <v>8784</v>
      </c>
      <c r="AT3075" s="1" t="s">
        <v>81</v>
      </c>
      <c r="AU3075" s="1" t="s">
        <v>8866</v>
      </c>
      <c r="AV3075" s="1" t="s">
        <v>4915</v>
      </c>
      <c r="AW3075" s="1" t="s">
        <v>9041</v>
      </c>
      <c r="BG3075" s="1" t="s">
        <v>81</v>
      </c>
      <c r="BH3075" s="1" t="s">
        <v>8866</v>
      </c>
      <c r="BI3075" s="1" t="s">
        <v>14166</v>
      </c>
      <c r="BJ3075" s="1" t="s">
        <v>9786</v>
      </c>
      <c r="BK3075" s="1" t="s">
        <v>4983</v>
      </c>
      <c r="BL3075" s="1" t="s">
        <v>11472</v>
      </c>
      <c r="BM3075" s="1" t="s">
        <v>4917</v>
      </c>
      <c r="BN3075" s="1" t="s">
        <v>10262</v>
      </c>
      <c r="BO3075" s="1" t="s">
        <v>81</v>
      </c>
      <c r="BP3075" s="1" t="s">
        <v>8866</v>
      </c>
      <c r="BQ3075" s="1" t="s">
        <v>4984</v>
      </c>
      <c r="BR3075" s="1" t="s">
        <v>10666</v>
      </c>
      <c r="BS3075" s="1" t="s">
        <v>826</v>
      </c>
      <c r="BT3075" s="1" t="s">
        <v>8690</v>
      </c>
    </row>
    <row r="3076" spans="1:72" ht="13.5" customHeight="1">
      <c r="A3076" s="7" t="str">
        <f>HYPERLINK("http://kyu.snu.ac.kr/sdhj/index.jsp?type=hj/GK14611_00IM0001_101b.jpg","1738_수남면_101b")</f>
        <v>1738_수남면_101b</v>
      </c>
      <c r="B3076" s="2">
        <v>1738</v>
      </c>
      <c r="C3076" s="2" t="s">
        <v>13758</v>
      </c>
      <c r="D3076" s="2" t="s">
        <v>13759</v>
      </c>
      <c r="E3076" s="2">
        <v>3075</v>
      </c>
      <c r="F3076" s="1">
        <v>11</v>
      </c>
      <c r="G3076" s="1" t="s">
        <v>4892</v>
      </c>
      <c r="H3076" s="1" t="s">
        <v>6268</v>
      </c>
      <c r="I3076" s="1">
        <v>3</v>
      </c>
      <c r="L3076" s="1">
        <v>1</v>
      </c>
      <c r="M3076" s="1" t="s">
        <v>12438</v>
      </c>
      <c r="N3076" s="1" t="s">
        <v>12439</v>
      </c>
      <c r="S3076" s="1" t="s">
        <v>51</v>
      </c>
      <c r="T3076" s="1" t="s">
        <v>6364</v>
      </c>
      <c r="W3076" s="1" t="s">
        <v>213</v>
      </c>
      <c r="X3076" s="1" t="s">
        <v>6725</v>
      </c>
      <c r="Y3076" s="1" t="s">
        <v>170</v>
      </c>
      <c r="Z3076" s="1" t="s">
        <v>6819</v>
      </c>
      <c r="AC3076" s="1">
        <v>37</v>
      </c>
      <c r="AD3076" s="1" t="s">
        <v>189</v>
      </c>
      <c r="AE3076" s="1" t="s">
        <v>8533</v>
      </c>
      <c r="AJ3076" s="1" t="s">
        <v>173</v>
      </c>
      <c r="AK3076" s="1" t="s">
        <v>8258</v>
      </c>
      <c r="AL3076" s="1" t="s">
        <v>215</v>
      </c>
      <c r="AM3076" s="1" t="s">
        <v>8769</v>
      </c>
      <c r="AT3076" s="1" t="s">
        <v>159</v>
      </c>
      <c r="AU3076" s="1" t="s">
        <v>6472</v>
      </c>
      <c r="AV3076" s="1" t="s">
        <v>4985</v>
      </c>
      <c r="AW3076" s="1" t="s">
        <v>9050</v>
      </c>
      <c r="BG3076" s="1" t="s">
        <v>4986</v>
      </c>
      <c r="BH3076" s="1" t="s">
        <v>9674</v>
      </c>
      <c r="BI3076" s="1" t="s">
        <v>4987</v>
      </c>
      <c r="BJ3076" s="1" t="s">
        <v>9815</v>
      </c>
      <c r="BK3076" s="1" t="s">
        <v>216</v>
      </c>
      <c r="BL3076" s="1" t="s">
        <v>11446</v>
      </c>
      <c r="BM3076" s="1" t="s">
        <v>1837</v>
      </c>
      <c r="BN3076" s="1" t="s">
        <v>9407</v>
      </c>
      <c r="BO3076" s="1" t="s">
        <v>81</v>
      </c>
      <c r="BP3076" s="1" t="s">
        <v>8866</v>
      </c>
      <c r="BQ3076" s="1" t="s">
        <v>4988</v>
      </c>
      <c r="BR3076" s="1" t="s">
        <v>11301</v>
      </c>
      <c r="BS3076" s="1" t="s">
        <v>285</v>
      </c>
      <c r="BT3076" s="1" t="s">
        <v>8520</v>
      </c>
    </row>
    <row r="3077" spans="1:72" ht="13.5" customHeight="1">
      <c r="A3077" s="7" t="str">
        <f>HYPERLINK("http://kyu.snu.ac.kr/sdhj/index.jsp?type=hj/GK14611_00IM0001_101b.jpg","1738_수남면_101b")</f>
        <v>1738_수남면_101b</v>
      </c>
      <c r="B3077" s="2">
        <v>1738</v>
      </c>
      <c r="C3077" s="2" t="s">
        <v>12768</v>
      </c>
      <c r="D3077" s="2" t="s">
        <v>12769</v>
      </c>
      <c r="E3077" s="2">
        <v>3076</v>
      </c>
      <c r="F3077" s="1">
        <v>11</v>
      </c>
      <c r="G3077" s="1" t="s">
        <v>4892</v>
      </c>
      <c r="H3077" s="1" t="s">
        <v>6268</v>
      </c>
      <c r="I3077" s="1">
        <v>3</v>
      </c>
      <c r="L3077" s="1">
        <v>1</v>
      </c>
      <c r="M3077" s="1" t="s">
        <v>12438</v>
      </c>
      <c r="N3077" s="1" t="s">
        <v>12439</v>
      </c>
      <c r="S3077" s="1" t="s">
        <v>168</v>
      </c>
      <c r="T3077" s="1" t="s">
        <v>6377</v>
      </c>
      <c r="W3077" s="1" t="s">
        <v>1694</v>
      </c>
      <c r="X3077" s="1" t="s">
        <v>6729</v>
      </c>
      <c r="Y3077" s="1" t="s">
        <v>170</v>
      </c>
      <c r="Z3077" s="1" t="s">
        <v>6819</v>
      </c>
      <c r="AC3077" s="1">
        <v>71</v>
      </c>
      <c r="AD3077" s="1" t="s">
        <v>134</v>
      </c>
      <c r="AE3077" s="1" t="s">
        <v>8563</v>
      </c>
    </row>
    <row r="3078" spans="1:72" ht="13.5" customHeight="1">
      <c r="A3078" s="7" t="str">
        <f>HYPERLINK("http://kyu.snu.ac.kr/sdhj/index.jsp?type=hj/GK14611_00IM0001_101b.jpg","1738_수남면_101b")</f>
        <v>1738_수남면_101b</v>
      </c>
      <c r="B3078" s="2">
        <v>1738</v>
      </c>
      <c r="C3078" s="2" t="s">
        <v>13091</v>
      </c>
      <c r="D3078" s="2" t="s">
        <v>13092</v>
      </c>
      <c r="E3078" s="2">
        <v>3077</v>
      </c>
      <c r="F3078" s="1">
        <v>11</v>
      </c>
      <c r="G3078" s="1" t="s">
        <v>4892</v>
      </c>
      <c r="H3078" s="1" t="s">
        <v>6268</v>
      </c>
      <c r="I3078" s="1">
        <v>3</v>
      </c>
      <c r="L3078" s="1">
        <v>1</v>
      </c>
      <c r="M3078" s="1" t="s">
        <v>12438</v>
      </c>
      <c r="N3078" s="1" t="s">
        <v>12439</v>
      </c>
      <c r="S3078" s="1" t="s">
        <v>131</v>
      </c>
      <c r="T3078" s="1" t="s">
        <v>6366</v>
      </c>
      <c r="U3078" s="1" t="s">
        <v>159</v>
      </c>
      <c r="V3078" s="1" t="s">
        <v>6472</v>
      </c>
      <c r="Y3078" s="1" t="s">
        <v>4989</v>
      </c>
      <c r="Z3078" s="1" t="s">
        <v>7215</v>
      </c>
      <c r="AC3078" s="1">
        <v>14</v>
      </c>
      <c r="AD3078" s="1" t="s">
        <v>210</v>
      </c>
      <c r="AE3078" s="1" t="s">
        <v>8582</v>
      </c>
    </row>
    <row r="3079" spans="1:72" ht="13.5" customHeight="1">
      <c r="A3079" s="7" t="str">
        <f>HYPERLINK("http://kyu.snu.ac.kr/sdhj/index.jsp?type=hj/GK14611_00IM0001_101b.jpg","1738_수남면_101b")</f>
        <v>1738_수남면_101b</v>
      </c>
      <c r="B3079" s="2">
        <v>1738</v>
      </c>
      <c r="C3079" s="2" t="s">
        <v>13091</v>
      </c>
      <c r="D3079" s="2" t="s">
        <v>13092</v>
      </c>
      <c r="E3079" s="2">
        <v>3078</v>
      </c>
      <c r="F3079" s="1">
        <v>11</v>
      </c>
      <c r="G3079" s="1" t="s">
        <v>4892</v>
      </c>
      <c r="H3079" s="1" t="s">
        <v>6268</v>
      </c>
      <c r="I3079" s="1">
        <v>3</v>
      </c>
      <c r="L3079" s="1">
        <v>1</v>
      </c>
      <c r="M3079" s="1" t="s">
        <v>12438</v>
      </c>
      <c r="N3079" s="1" t="s">
        <v>12439</v>
      </c>
      <c r="S3079" s="1" t="s">
        <v>761</v>
      </c>
      <c r="T3079" s="1" t="s">
        <v>6365</v>
      </c>
      <c r="U3079" s="1" t="s">
        <v>241</v>
      </c>
      <c r="V3079" s="1" t="s">
        <v>6447</v>
      </c>
      <c r="Y3079" s="1" t="s">
        <v>4990</v>
      </c>
      <c r="Z3079" s="1" t="s">
        <v>7214</v>
      </c>
      <c r="AF3079" s="1" t="s">
        <v>531</v>
      </c>
      <c r="AG3079" s="1" t="s">
        <v>8592</v>
      </c>
    </row>
    <row r="3080" spans="1:72" ht="13.5" customHeight="1">
      <c r="A3080" s="7" t="str">
        <f>HYPERLINK("http://kyu.snu.ac.kr/sdhj/index.jsp?type=hj/GK14611_00IM0001_101b.jpg","1738_수남면_101b")</f>
        <v>1738_수남면_101b</v>
      </c>
      <c r="B3080" s="2">
        <v>1738</v>
      </c>
      <c r="C3080" s="2" t="s">
        <v>13091</v>
      </c>
      <c r="D3080" s="2" t="s">
        <v>13092</v>
      </c>
      <c r="E3080" s="2">
        <v>3079</v>
      </c>
      <c r="F3080" s="1">
        <v>11</v>
      </c>
      <c r="G3080" s="1" t="s">
        <v>4892</v>
      </c>
      <c r="H3080" s="1" t="s">
        <v>6268</v>
      </c>
      <c r="I3080" s="1">
        <v>3</v>
      </c>
      <c r="L3080" s="1">
        <v>1</v>
      </c>
      <c r="M3080" s="1" t="s">
        <v>12438</v>
      </c>
      <c r="N3080" s="1" t="s">
        <v>12439</v>
      </c>
      <c r="T3080" s="1" t="s">
        <v>13093</v>
      </c>
      <c r="U3080" s="1" t="s">
        <v>181</v>
      </c>
      <c r="V3080" s="1" t="s">
        <v>6448</v>
      </c>
      <c r="Y3080" s="1" t="s">
        <v>2842</v>
      </c>
      <c r="Z3080" s="1" t="s">
        <v>7213</v>
      </c>
      <c r="AC3080" s="1">
        <v>41</v>
      </c>
      <c r="AD3080" s="1" t="s">
        <v>411</v>
      </c>
      <c r="AE3080" s="1" t="s">
        <v>7912</v>
      </c>
      <c r="AF3080" s="1" t="s">
        <v>417</v>
      </c>
      <c r="AG3080" s="1" t="s">
        <v>8591</v>
      </c>
      <c r="AH3080" s="1" t="s">
        <v>365</v>
      </c>
      <c r="AI3080" s="1" t="s">
        <v>8671</v>
      </c>
      <c r="BB3080" s="1" t="s">
        <v>181</v>
      </c>
      <c r="BC3080" s="1" t="s">
        <v>6448</v>
      </c>
      <c r="BD3080" s="1" t="s">
        <v>1882</v>
      </c>
      <c r="BE3080" s="1" t="s">
        <v>6948</v>
      </c>
      <c r="BF3080" s="1" t="s">
        <v>11491</v>
      </c>
    </row>
    <row r="3081" spans="1:72" ht="13.5" customHeight="1">
      <c r="A3081" s="7" t="str">
        <f>HYPERLINK("http://kyu.snu.ac.kr/sdhj/index.jsp?type=hj/GK14611_00IM0001_101b.jpg","1738_수남면_101b")</f>
        <v>1738_수남면_101b</v>
      </c>
      <c r="B3081" s="2">
        <v>1738</v>
      </c>
      <c r="C3081" s="2" t="s">
        <v>12735</v>
      </c>
      <c r="D3081" s="2" t="s">
        <v>12736</v>
      </c>
      <c r="E3081" s="2">
        <v>3080</v>
      </c>
      <c r="F3081" s="1">
        <v>11</v>
      </c>
      <c r="G3081" s="1" t="s">
        <v>4892</v>
      </c>
      <c r="H3081" s="1" t="s">
        <v>6268</v>
      </c>
      <c r="I3081" s="1">
        <v>3</v>
      </c>
      <c r="L3081" s="1">
        <v>1</v>
      </c>
      <c r="M3081" s="1" t="s">
        <v>12438</v>
      </c>
      <c r="N3081" s="1" t="s">
        <v>12439</v>
      </c>
      <c r="S3081" s="1" t="s">
        <v>761</v>
      </c>
      <c r="T3081" s="1" t="s">
        <v>6365</v>
      </c>
      <c r="U3081" s="1" t="s">
        <v>233</v>
      </c>
      <c r="V3081" s="1" t="s">
        <v>6562</v>
      </c>
      <c r="Y3081" s="1" t="s">
        <v>4919</v>
      </c>
      <c r="Z3081" s="1" t="s">
        <v>7212</v>
      </c>
      <c r="AC3081" s="1">
        <v>31</v>
      </c>
      <c r="AD3081" s="1" t="s">
        <v>86</v>
      </c>
      <c r="AE3081" s="1" t="s">
        <v>8550</v>
      </c>
    </row>
    <row r="3082" spans="1:72" ht="13.5" customHeight="1">
      <c r="A3082" s="7" t="str">
        <f>HYPERLINK("http://kyu.snu.ac.kr/sdhj/index.jsp?type=hj/GK14611_00IM0001_101b.jpg","1738_수남면_101b")</f>
        <v>1738_수남면_101b</v>
      </c>
      <c r="B3082" s="2">
        <v>1738</v>
      </c>
      <c r="C3082" s="2" t="s">
        <v>13091</v>
      </c>
      <c r="D3082" s="2" t="s">
        <v>13092</v>
      </c>
      <c r="E3082" s="2">
        <v>3081</v>
      </c>
      <c r="F3082" s="1">
        <v>11</v>
      </c>
      <c r="G3082" s="1" t="s">
        <v>4892</v>
      </c>
      <c r="H3082" s="1" t="s">
        <v>6268</v>
      </c>
      <c r="I3082" s="1">
        <v>3</v>
      </c>
      <c r="L3082" s="1">
        <v>2</v>
      </c>
      <c r="M3082" s="1" t="s">
        <v>12440</v>
      </c>
      <c r="N3082" s="1" t="s">
        <v>12441</v>
      </c>
      <c r="Q3082" s="1" t="s">
        <v>4991</v>
      </c>
      <c r="R3082" s="1" t="s">
        <v>11774</v>
      </c>
      <c r="T3082" s="1" t="s">
        <v>13649</v>
      </c>
      <c r="U3082" s="1" t="s">
        <v>194</v>
      </c>
      <c r="V3082" s="1" t="s">
        <v>6511</v>
      </c>
      <c r="W3082" s="1" t="s">
        <v>1645</v>
      </c>
      <c r="X3082" s="1" t="s">
        <v>14167</v>
      </c>
      <c r="Y3082" s="1" t="s">
        <v>4992</v>
      </c>
      <c r="Z3082" s="1" t="s">
        <v>7211</v>
      </c>
      <c r="AC3082" s="1">
        <v>61</v>
      </c>
      <c r="AD3082" s="1" t="s">
        <v>108</v>
      </c>
      <c r="AE3082" s="1" t="s">
        <v>8540</v>
      </c>
      <c r="AJ3082" s="1" t="s">
        <v>17</v>
      </c>
      <c r="AK3082" s="1" t="s">
        <v>8760</v>
      </c>
      <c r="AL3082" s="1" t="s">
        <v>702</v>
      </c>
      <c r="AM3082" s="1" t="s">
        <v>11062</v>
      </c>
      <c r="AT3082" s="1" t="s">
        <v>79</v>
      </c>
      <c r="AU3082" s="1" t="s">
        <v>6493</v>
      </c>
      <c r="AV3082" s="1" t="s">
        <v>4993</v>
      </c>
      <c r="AW3082" s="1" t="s">
        <v>9049</v>
      </c>
      <c r="BG3082" s="1" t="s">
        <v>79</v>
      </c>
      <c r="BH3082" s="1" t="s">
        <v>6493</v>
      </c>
      <c r="BI3082" s="1" t="s">
        <v>4994</v>
      </c>
      <c r="BJ3082" s="1" t="s">
        <v>9814</v>
      </c>
      <c r="BK3082" s="1" t="s">
        <v>79</v>
      </c>
      <c r="BL3082" s="1" t="s">
        <v>6493</v>
      </c>
      <c r="BM3082" s="1" t="s">
        <v>4995</v>
      </c>
      <c r="BN3082" s="1" t="s">
        <v>10266</v>
      </c>
      <c r="BO3082" s="1" t="s">
        <v>46</v>
      </c>
      <c r="BP3082" s="1" t="s">
        <v>6649</v>
      </c>
      <c r="BQ3082" s="1" t="s">
        <v>4996</v>
      </c>
      <c r="BR3082" s="1" t="s">
        <v>14168</v>
      </c>
      <c r="BS3082" s="1" t="s">
        <v>55</v>
      </c>
      <c r="BT3082" s="1" t="s">
        <v>8766</v>
      </c>
    </row>
    <row r="3083" spans="1:72" ht="13.5" customHeight="1">
      <c r="A3083" s="7" t="str">
        <f>HYPERLINK("http://kyu.snu.ac.kr/sdhj/index.jsp?type=hj/GK14611_00IM0001_101b.jpg","1738_수남면_101b")</f>
        <v>1738_수남면_101b</v>
      </c>
      <c r="B3083" s="2">
        <v>1738</v>
      </c>
      <c r="C3083" s="2" t="s">
        <v>14169</v>
      </c>
      <c r="D3083" s="2" t="s">
        <v>14170</v>
      </c>
      <c r="E3083" s="2">
        <v>3082</v>
      </c>
      <c r="F3083" s="1">
        <v>11</v>
      </c>
      <c r="G3083" s="1" t="s">
        <v>4892</v>
      </c>
      <c r="H3083" s="1" t="s">
        <v>6268</v>
      </c>
      <c r="I3083" s="1">
        <v>3</v>
      </c>
      <c r="L3083" s="1">
        <v>2</v>
      </c>
      <c r="M3083" s="1" t="s">
        <v>12440</v>
      </c>
      <c r="N3083" s="1" t="s">
        <v>12441</v>
      </c>
      <c r="S3083" s="1" t="s">
        <v>268</v>
      </c>
      <c r="T3083" s="1" t="s">
        <v>6391</v>
      </c>
      <c r="W3083" s="1" t="s">
        <v>153</v>
      </c>
      <c r="X3083" s="1" t="s">
        <v>6765</v>
      </c>
      <c r="Y3083" s="1" t="s">
        <v>53</v>
      </c>
      <c r="Z3083" s="1" t="s">
        <v>6773</v>
      </c>
      <c r="AC3083" s="1">
        <v>53</v>
      </c>
      <c r="AD3083" s="1" t="s">
        <v>423</v>
      </c>
      <c r="AE3083" s="1" t="s">
        <v>6457</v>
      </c>
      <c r="AJ3083" s="1" t="s">
        <v>17</v>
      </c>
      <c r="AK3083" s="1" t="s">
        <v>8760</v>
      </c>
      <c r="AL3083" s="1" t="s">
        <v>50</v>
      </c>
      <c r="AM3083" s="1" t="s">
        <v>11050</v>
      </c>
      <c r="AT3083" s="1" t="s">
        <v>782</v>
      </c>
      <c r="AU3083" s="1" t="s">
        <v>6451</v>
      </c>
      <c r="AV3083" s="1" t="s">
        <v>4802</v>
      </c>
      <c r="AW3083" s="1" t="s">
        <v>9048</v>
      </c>
      <c r="BG3083" s="1" t="s">
        <v>782</v>
      </c>
      <c r="BH3083" s="1" t="s">
        <v>6451</v>
      </c>
      <c r="BI3083" s="1" t="s">
        <v>4955</v>
      </c>
      <c r="BJ3083" s="1" t="s">
        <v>9812</v>
      </c>
      <c r="BK3083" s="1" t="s">
        <v>46</v>
      </c>
      <c r="BL3083" s="1" t="s">
        <v>6649</v>
      </c>
      <c r="BM3083" s="1" t="s">
        <v>4997</v>
      </c>
      <c r="BN3083" s="1" t="s">
        <v>6725</v>
      </c>
      <c r="BO3083" s="1" t="s">
        <v>46</v>
      </c>
      <c r="BP3083" s="1" t="s">
        <v>6649</v>
      </c>
      <c r="BQ3083" s="1" t="s">
        <v>4998</v>
      </c>
      <c r="BR3083" s="1" t="s">
        <v>11215</v>
      </c>
      <c r="BS3083" s="1" t="s">
        <v>50</v>
      </c>
      <c r="BT3083" s="1" t="s">
        <v>11050</v>
      </c>
    </row>
    <row r="3084" spans="1:72" ht="13.5" customHeight="1">
      <c r="A3084" s="7" t="str">
        <f>HYPERLINK("http://kyu.snu.ac.kr/sdhj/index.jsp?type=hj/GK14611_00IM0001_101b.jpg","1738_수남면_101b")</f>
        <v>1738_수남면_101b</v>
      </c>
      <c r="B3084" s="2">
        <v>1738</v>
      </c>
      <c r="C3084" s="2" t="s">
        <v>12703</v>
      </c>
      <c r="D3084" s="2" t="s">
        <v>12704</v>
      </c>
      <c r="E3084" s="2">
        <v>3083</v>
      </c>
      <c r="F3084" s="1">
        <v>11</v>
      </c>
      <c r="G3084" s="1" t="s">
        <v>4892</v>
      </c>
      <c r="H3084" s="1" t="s">
        <v>6268</v>
      </c>
      <c r="I3084" s="1">
        <v>3</v>
      </c>
      <c r="L3084" s="1">
        <v>2</v>
      </c>
      <c r="M3084" s="1" t="s">
        <v>12440</v>
      </c>
      <c r="N3084" s="1" t="s">
        <v>12441</v>
      </c>
      <c r="S3084" s="1" t="s">
        <v>4999</v>
      </c>
      <c r="T3084" s="1" t="s">
        <v>6406</v>
      </c>
      <c r="W3084" s="1" t="s">
        <v>153</v>
      </c>
      <c r="X3084" s="1" t="s">
        <v>6765</v>
      </c>
      <c r="Y3084" s="1" t="s">
        <v>5000</v>
      </c>
      <c r="Z3084" s="1" t="s">
        <v>7210</v>
      </c>
      <c r="AC3084" s="1">
        <v>23</v>
      </c>
      <c r="AD3084" s="1" t="s">
        <v>284</v>
      </c>
      <c r="AE3084" s="1" t="s">
        <v>8572</v>
      </c>
    </row>
    <row r="3085" spans="1:72" ht="13.5" customHeight="1">
      <c r="A3085" s="7" t="str">
        <f>HYPERLINK("http://kyu.snu.ac.kr/sdhj/index.jsp?type=hj/GK14611_00IM0001_101b.jpg","1738_수남면_101b")</f>
        <v>1738_수남면_101b</v>
      </c>
      <c r="B3085" s="2">
        <v>1738</v>
      </c>
      <c r="C3085" s="2" t="s">
        <v>13877</v>
      </c>
      <c r="D3085" s="2" t="s">
        <v>13878</v>
      </c>
      <c r="E3085" s="2">
        <v>3084</v>
      </c>
      <c r="F3085" s="1">
        <v>11</v>
      </c>
      <c r="G3085" s="1" t="s">
        <v>4892</v>
      </c>
      <c r="H3085" s="1" t="s">
        <v>6268</v>
      </c>
      <c r="I3085" s="1">
        <v>3</v>
      </c>
      <c r="L3085" s="1">
        <v>3</v>
      </c>
      <c r="M3085" s="1" t="s">
        <v>11860</v>
      </c>
      <c r="N3085" s="1" t="s">
        <v>11861</v>
      </c>
      <c r="T3085" s="1" t="s">
        <v>12719</v>
      </c>
      <c r="U3085" s="1" t="s">
        <v>390</v>
      </c>
      <c r="V3085" s="1" t="s">
        <v>6476</v>
      </c>
      <c r="W3085" s="1" t="s">
        <v>153</v>
      </c>
      <c r="X3085" s="1" t="s">
        <v>6765</v>
      </c>
      <c r="Y3085" s="1" t="s">
        <v>170</v>
      </c>
      <c r="Z3085" s="1" t="s">
        <v>6819</v>
      </c>
      <c r="AC3085" s="1">
        <v>47</v>
      </c>
      <c r="AD3085" s="1" t="s">
        <v>259</v>
      </c>
      <c r="AE3085" s="1" t="s">
        <v>8571</v>
      </c>
      <c r="AJ3085" s="1" t="s">
        <v>173</v>
      </c>
      <c r="AK3085" s="1" t="s">
        <v>8258</v>
      </c>
      <c r="AL3085" s="1" t="s">
        <v>50</v>
      </c>
      <c r="AM3085" s="1" t="s">
        <v>11050</v>
      </c>
      <c r="AT3085" s="1" t="s">
        <v>81</v>
      </c>
      <c r="AU3085" s="1" t="s">
        <v>8866</v>
      </c>
      <c r="AV3085" s="1" t="s">
        <v>701</v>
      </c>
      <c r="AW3085" s="1" t="s">
        <v>8419</v>
      </c>
      <c r="BG3085" s="1" t="s">
        <v>81</v>
      </c>
      <c r="BH3085" s="1" t="s">
        <v>8866</v>
      </c>
      <c r="BI3085" s="1" t="s">
        <v>5001</v>
      </c>
      <c r="BJ3085" s="1" t="s">
        <v>6739</v>
      </c>
      <c r="BK3085" s="1" t="s">
        <v>2249</v>
      </c>
      <c r="BL3085" s="1" t="s">
        <v>10118</v>
      </c>
      <c r="BM3085" s="1" t="s">
        <v>3570</v>
      </c>
      <c r="BN3085" s="1" t="s">
        <v>7690</v>
      </c>
      <c r="BO3085" s="1" t="s">
        <v>81</v>
      </c>
      <c r="BP3085" s="1" t="s">
        <v>8866</v>
      </c>
      <c r="BQ3085" s="1" t="s">
        <v>2251</v>
      </c>
      <c r="BR3085" s="1" t="s">
        <v>11355</v>
      </c>
      <c r="BS3085" s="1" t="s">
        <v>285</v>
      </c>
      <c r="BT3085" s="1" t="s">
        <v>8520</v>
      </c>
    </row>
    <row r="3086" spans="1:72" ht="13.5" customHeight="1">
      <c r="A3086" s="7" t="str">
        <f>HYPERLINK("http://kyu.snu.ac.kr/sdhj/index.jsp?type=hj/GK14611_00IM0001_101b.jpg","1738_수남면_101b")</f>
        <v>1738_수남면_101b</v>
      </c>
      <c r="B3086" s="2">
        <v>1738</v>
      </c>
      <c r="C3086" s="2" t="s">
        <v>12690</v>
      </c>
      <c r="D3086" s="2" t="s">
        <v>12691</v>
      </c>
      <c r="E3086" s="2">
        <v>3085</v>
      </c>
      <c r="F3086" s="1">
        <v>11</v>
      </c>
      <c r="G3086" s="1" t="s">
        <v>4892</v>
      </c>
      <c r="H3086" s="1" t="s">
        <v>6268</v>
      </c>
      <c r="I3086" s="1">
        <v>3</v>
      </c>
      <c r="L3086" s="1">
        <v>3</v>
      </c>
      <c r="M3086" s="1" t="s">
        <v>11860</v>
      </c>
      <c r="N3086" s="1" t="s">
        <v>11861</v>
      </c>
      <c r="S3086" s="1" t="s">
        <v>83</v>
      </c>
      <c r="T3086" s="1" t="s">
        <v>6369</v>
      </c>
      <c r="U3086" s="1" t="s">
        <v>159</v>
      </c>
      <c r="V3086" s="1" t="s">
        <v>6472</v>
      </c>
      <c r="Y3086" s="1" t="s">
        <v>5002</v>
      </c>
      <c r="Z3086" s="1" t="s">
        <v>14171</v>
      </c>
      <c r="AC3086" s="1">
        <v>20</v>
      </c>
      <c r="AD3086" s="1" t="s">
        <v>63</v>
      </c>
      <c r="AE3086" s="1" t="s">
        <v>8535</v>
      </c>
    </row>
    <row r="3087" spans="1:72" ht="13.5" customHeight="1">
      <c r="A3087" s="7" t="str">
        <f>HYPERLINK("http://kyu.snu.ac.kr/sdhj/index.jsp?type=hj/GK14611_00IM0001_101b.jpg","1738_수남면_101b")</f>
        <v>1738_수남면_101b</v>
      </c>
      <c r="B3087" s="2">
        <v>1738</v>
      </c>
      <c r="C3087" s="2" t="s">
        <v>12722</v>
      </c>
      <c r="D3087" s="2" t="s">
        <v>12723</v>
      </c>
      <c r="E3087" s="2">
        <v>3086</v>
      </c>
      <c r="F3087" s="1">
        <v>11</v>
      </c>
      <c r="G3087" s="1" t="s">
        <v>4892</v>
      </c>
      <c r="H3087" s="1" t="s">
        <v>6268</v>
      </c>
      <c r="I3087" s="1">
        <v>3</v>
      </c>
      <c r="L3087" s="1">
        <v>3</v>
      </c>
      <c r="M3087" s="1" t="s">
        <v>11860</v>
      </c>
      <c r="N3087" s="1" t="s">
        <v>11861</v>
      </c>
      <c r="S3087" s="1" t="s">
        <v>62</v>
      </c>
      <c r="T3087" s="1" t="s">
        <v>6363</v>
      </c>
      <c r="AC3087" s="1">
        <v>5</v>
      </c>
      <c r="AD3087" s="1" t="s">
        <v>180</v>
      </c>
      <c r="AE3087" s="1" t="s">
        <v>8530</v>
      </c>
    </row>
    <row r="3088" spans="1:72" ht="13.5" customHeight="1">
      <c r="A3088" s="7" t="str">
        <f>HYPERLINK("http://kyu.snu.ac.kr/sdhj/index.jsp?type=hj/GK14611_00IM0001_101b.jpg","1738_수남면_101b")</f>
        <v>1738_수남면_101b</v>
      </c>
      <c r="B3088" s="2">
        <v>1738</v>
      </c>
      <c r="C3088" s="2" t="s">
        <v>12722</v>
      </c>
      <c r="D3088" s="2" t="s">
        <v>12723</v>
      </c>
      <c r="E3088" s="2">
        <v>3087</v>
      </c>
      <c r="F3088" s="1">
        <v>11</v>
      </c>
      <c r="G3088" s="1" t="s">
        <v>4892</v>
      </c>
      <c r="H3088" s="1" t="s">
        <v>6268</v>
      </c>
      <c r="I3088" s="1">
        <v>3</v>
      </c>
      <c r="L3088" s="1">
        <v>3</v>
      </c>
      <c r="M3088" s="1" t="s">
        <v>11860</v>
      </c>
      <c r="N3088" s="1" t="s">
        <v>11861</v>
      </c>
      <c r="T3088" s="1" t="s">
        <v>12788</v>
      </c>
      <c r="U3088" s="1" t="s">
        <v>181</v>
      </c>
      <c r="V3088" s="1" t="s">
        <v>6448</v>
      </c>
      <c r="Y3088" s="1" t="s">
        <v>5003</v>
      </c>
      <c r="Z3088" s="1" t="s">
        <v>7209</v>
      </c>
      <c r="AC3088" s="1">
        <v>34</v>
      </c>
      <c r="AD3088" s="1" t="s">
        <v>446</v>
      </c>
      <c r="AE3088" s="1" t="s">
        <v>8579</v>
      </c>
      <c r="BB3088" s="1" t="s">
        <v>181</v>
      </c>
      <c r="BC3088" s="1" t="s">
        <v>6448</v>
      </c>
      <c r="BD3088" s="1" t="s">
        <v>1882</v>
      </c>
      <c r="BE3088" s="1" t="s">
        <v>6948</v>
      </c>
      <c r="BF3088" s="1" t="s">
        <v>11492</v>
      </c>
    </row>
    <row r="3089" spans="1:72" ht="13.5" customHeight="1">
      <c r="A3089" s="7" t="str">
        <f>HYPERLINK("http://kyu.snu.ac.kr/sdhj/index.jsp?type=hj/GK14611_00IM0001_101b.jpg","1738_수남면_101b")</f>
        <v>1738_수남면_101b</v>
      </c>
      <c r="B3089" s="2">
        <v>1738</v>
      </c>
      <c r="C3089" s="2" t="s">
        <v>12735</v>
      </c>
      <c r="D3089" s="2" t="s">
        <v>12736</v>
      </c>
      <c r="E3089" s="2">
        <v>3088</v>
      </c>
      <c r="F3089" s="1">
        <v>11</v>
      </c>
      <c r="G3089" s="1" t="s">
        <v>4892</v>
      </c>
      <c r="H3089" s="1" t="s">
        <v>6268</v>
      </c>
      <c r="I3089" s="1">
        <v>3</v>
      </c>
      <c r="L3089" s="1">
        <v>4</v>
      </c>
      <c r="M3089" s="1" t="s">
        <v>12442</v>
      </c>
      <c r="N3089" s="1" t="s">
        <v>12443</v>
      </c>
      <c r="T3089" s="1" t="s">
        <v>13392</v>
      </c>
      <c r="U3089" s="1" t="s">
        <v>2451</v>
      </c>
      <c r="V3089" s="1" t="s">
        <v>6561</v>
      </c>
      <c r="W3089" s="1" t="s">
        <v>213</v>
      </c>
      <c r="X3089" s="1" t="s">
        <v>6725</v>
      </c>
      <c r="Y3089" s="1" t="s">
        <v>5004</v>
      </c>
      <c r="Z3089" s="1" t="s">
        <v>7208</v>
      </c>
      <c r="AC3089" s="1">
        <v>48</v>
      </c>
      <c r="AD3089" s="1" t="s">
        <v>259</v>
      </c>
      <c r="AE3089" s="1" t="s">
        <v>8571</v>
      </c>
      <c r="AJ3089" s="1" t="s">
        <v>17</v>
      </c>
      <c r="AK3089" s="1" t="s">
        <v>8760</v>
      </c>
      <c r="AL3089" s="1" t="s">
        <v>215</v>
      </c>
      <c r="AM3089" s="1" t="s">
        <v>8769</v>
      </c>
      <c r="AT3089" s="1" t="s">
        <v>782</v>
      </c>
      <c r="AU3089" s="1" t="s">
        <v>6451</v>
      </c>
      <c r="AV3089" s="1" t="s">
        <v>5005</v>
      </c>
      <c r="AW3089" s="1" t="s">
        <v>7577</v>
      </c>
      <c r="BG3089" s="1" t="s">
        <v>782</v>
      </c>
      <c r="BH3089" s="1" t="s">
        <v>6451</v>
      </c>
      <c r="BI3089" s="1" t="s">
        <v>5006</v>
      </c>
      <c r="BJ3089" s="1" t="s">
        <v>9813</v>
      </c>
      <c r="BK3089" s="1" t="s">
        <v>782</v>
      </c>
      <c r="BL3089" s="1" t="s">
        <v>6451</v>
      </c>
      <c r="BM3089" s="1" t="s">
        <v>5007</v>
      </c>
      <c r="BN3089" s="1" t="s">
        <v>8967</v>
      </c>
      <c r="BO3089" s="1" t="s">
        <v>46</v>
      </c>
      <c r="BP3089" s="1" t="s">
        <v>6649</v>
      </c>
      <c r="BQ3089" s="1" t="s">
        <v>5008</v>
      </c>
      <c r="BR3089" s="1" t="s">
        <v>11214</v>
      </c>
      <c r="BS3089" s="1" t="s">
        <v>372</v>
      </c>
      <c r="BT3089" s="1" t="s">
        <v>8664</v>
      </c>
    </row>
    <row r="3090" spans="1:72" ht="13.5" customHeight="1">
      <c r="A3090" s="7" t="str">
        <f>HYPERLINK("http://kyu.snu.ac.kr/sdhj/index.jsp?type=hj/GK14611_00IM0001_101b.jpg","1738_수남면_101b")</f>
        <v>1738_수남면_101b</v>
      </c>
      <c r="B3090" s="2">
        <v>1738</v>
      </c>
      <c r="C3090" s="2" t="s">
        <v>14172</v>
      </c>
      <c r="D3090" s="2" t="s">
        <v>14173</v>
      </c>
      <c r="E3090" s="2">
        <v>3089</v>
      </c>
      <c r="F3090" s="1">
        <v>11</v>
      </c>
      <c r="G3090" s="1" t="s">
        <v>4892</v>
      </c>
      <c r="H3090" s="1" t="s">
        <v>6268</v>
      </c>
      <c r="I3090" s="1">
        <v>3</v>
      </c>
      <c r="L3090" s="1">
        <v>4</v>
      </c>
      <c r="M3090" s="1" t="s">
        <v>12442</v>
      </c>
      <c r="N3090" s="1" t="s">
        <v>12443</v>
      </c>
      <c r="S3090" s="1" t="s">
        <v>51</v>
      </c>
      <c r="T3090" s="1" t="s">
        <v>6364</v>
      </c>
      <c r="W3090" s="1" t="s">
        <v>117</v>
      </c>
      <c r="X3090" s="1" t="s">
        <v>6743</v>
      </c>
      <c r="Y3090" s="1" t="s">
        <v>53</v>
      </c>
      <c r="Z3090" s="1" t="s">
        <v>6773</v>
      </c>
      <c r="AC3090" s="1">
        <v>43</v>
      </c>
      <c r="AD3090" s="1" t="s">
        <v>303</v>
      </c>
      <c r="AE3090" s="1" t="s">
        <v>8565</v>
      </c>
      <c r="AJ3090" s="1" t="s">
        <v>17</v>
      </c>
      <c r="AK3090" s="1" t="s">
        <v>8760</v>
      </c>
      <c r="AL3090" s="1" t="s">
        <v>384</v>
      </c>
      <c r="AM3090" s="1" t="s">
        <v>8721</v>
      </c>
      <c r="AT3090" s="1" t="s">
        <v>782</v>
      </c>
      <c r="AU3090" s="1" t="s">
        <v>6451</v>
      </c>
      <c r="AV3090" s="1" t="s">
        <v>5009</v>
      </c>
      <c r="AW3090" s="1" t="s">
        <v>9047</v>
      </c>
      <c r="BG3090" s="1" t="s">
        <v>782</v>
      </c>
      <c r="BH3090" s="1" t="s">
        <v>6451</v>
      </c>
      <c r="BI3090" s="1" t="s">
        <v>310</v>
      </c>
      <c r="BJ3090" s="1" t="s">
        <v>8401</v>
      </c>
      <c r="BK3090" s="1" t="s">
        <v>782</v>
      </c>
      <c r="BL3090" s="1" t="s">
        <v>6451</v>
      </c>
      <c r="BM3090" s="1" t="s">
        <v>5010</v>
      </c>
      <c r="BN3090" s="1" t="s">
        <v>10265</v>
      </c>
      <c r="BO3090" s="1" t="s">
        <v>782</v>
      </c>
      <c r="BP3090" s="1" t="s">
        <v>6451</v>
      </c>
      <c r="BQ3090" s="1" t="s">
        <v>5011</v>
      </c>
      <c r="BR3090" s="1" t="s">
        <v>10671</v>
      </c>
      <c r="BS3090" s="1" t="s">
        <v>126</v>
      </c>
      <c r="BT3090" s="1" t="s">
        <v>8691</v>
      </c>
    </row>
    <row r="3091" spans="1:72" ht="13.5" customHeight="1">
      <c r="A3091" s="7" t="str">
        <f>HYPERLINK("http://kyu.snu.ac.kr/sdhj/index.jsp?type=hj/GK14611_00IM0001_101b.jpg","1738_수남면_101b")</f>
        <v>1738_수남면_101b</v>
      </c>
      <c r="B3091" s="2">
        <v>1738</v>
      </c>
      <c r="C3091" s="2" t="s">
        <v>13114</v>
      </c>
      <c r="D3091" s="2" t="s">
        <v>13115</v>
      </c>
      <c r="E3091" s="2">
        <v>3090</v>
      </c>
      <c r="F3091" s="1">
        <v>11</v>
      </c>
      <c r="G3091" s="1" t="s">
        <v>4892</v>
      </c>
      <c r="H3091" s="1" t="s">
        <v>6268</v>
      </c>
      <c r="I3091" s="1">
        <v>3</v>
      </c>
      <c r="L3091" s="1">
        <v>4</v>
      </c>
      <c r="M3091" s="1" t="s">
        <v>12442</v>
      </c>
      <c r="N3091" s="1" t="s">
        <v>12443</v>
      </c>
      <c r="S3091" s="1" t="s">
        <v>131</v>
      </c>
      <c r="T3091" s="1" t="s">
        <v>6366</v>
      </c>
      <c r="U3091" s="1" t="s">
        <v>782</v>
      </c>
      <c r="V3091" s="1" t="s">
        <v>6451</v>
      </c>
      <c r="Y3091" s="1" t="s">
        <v>5012</v>
      </c>
      <c r="Z3091" s="1" t="s">
        <v>7207</v>
      </c>
      <c r="AC3091" s="1">
        <v>4</v>
      </c>
      <c r="AD3091" s="1" t="s">
        <v>89</v>
      </c>
      <c r="AE3091" s="1" t="s">
        <v>8545</v>
      </c>
    </row>
    <row r="3092" spans="1:72" ht="13.5" customHeight="1">
      <c r="A3092" s="7" t="str">
        <f>HYPERLINK("http://kyu.snu.ac.kr/sdhj/index.jsp?type=hj/GK14611_00IM0001_101b.jpg","1738_수남면_101b")</f>
        <v>1738_수남면_101b</v>
      </c>
      <c r="B3092" s="2">
        <v>1738</v>
      </c>
      <c r="C3092" s="2" t="s">
        <v>13535</v>
      </c>
      <c r="D3092" s="2" t="s">
        <v>13536</v>
      </c>
      <c r="E3092" s="2">
        <v>3091</v>
      </c>
      <c r="F3092" s="1">
        <v>11</v>
      </c>
      <c r="G3092" s="1" t="s">
        <v>4892</v>
      </c>
      <c r="H3092" s="1" t="s">
        <v>6268</v>
      </c>
      <c r="I3092" s="1">
        <v>3</v>
      </c>
      <c r="L3092" s="1">
        <v>4</v>
      </c>
      <c r="M3092" s="1" t="s">
        <v>12442</v>
      </c>
      <c r="N3092" s="1" t="s">
        <v>12443</v>
      </c>
      <c r="S3092" s="1" t="s">
        <v>62</v>
      </c>
      <c r="T3092" s="1" t="s">
        <v>6363</v>
      </c>
      <c r="Y3092" s="1" t="s">
        <v>53</v>
      </c>
      <c r="Z3092" s="1" t="s">
        <v>6773</v>
      </c>
      <c r="AC3092" s="1">
        <v>2</v>
      </c>
      <c r="AD3092" s="1" t="s">
        <v>104</v>
      </c>
      <c r="AE3092" s="1" t="s">
        <v>8576</v>
      </c>
      <c r="AF3092" s="1" t="s">
        <v>789</v>
      </c>
      <c r="AG3092" s="1" t="s">
        <v>8594</v>
      </c>
    </row>
    <row r="3093" spans="1:72" ht="13.5" customHeight="1">
      <c r="A3093" s="7" t="str">
        <f>HYPERLINK("http://kyu.snu.ac.kr/sdhj/index.jsp?type=hj/GK14611_00IM0001_101b.jpg","1738_수남면_101b")</f>
        <v>1738_수남면_101b</v>
      </c>
      <c r="B3093" s="2">
        <v>1738</v>
      </c>
      <c r="C3093" s="2" t="s">
        <v>13535</v>
      </c>
      <c r="D3093" s="2" t="s">
        <v>13536</v>
      </c>
      <c r="E3093" s="2">
        <v>3092</v>
      </c>
      <c r="F3093" s="1">
        <v>11</v>
      </c>
      <c r="G3093" s="1" t="s">
        <v>4892</v>
      </c>
      <c r="H3093" s="1" t="s">
        <v>6268</v>
      </c>
      <c r="I3093" s="1">
        <v>3</v>
      </c>
      <c r="L3093" s="1">
        <v>5</v>
      </c>
      <c r="M3093" s="1" t="s">
        <v>12444</v>
      </c>
      <c r="N3093" s="1" t="s">
        <v>12445</v>
      </c>
      <c r="T3093" s="1" t="s">
        <v>13247</v>
      </c>
      <c r="U3093" s="1" t="s">
        <v>782</v>
      </c>
      <c r="V3093" s="1" t="s">
        <v>6451</v>
      </c>
      <c r="W3093" s="1" t="s">
        <v>153</v>
      </c>
      <c r="X3093" s="1" t="s">
        <v>6765</v>
      </c>
      <c r="Y3093" s="1" t="s">
        <v>5013</v>
      </c>
      <c r="Z3093" s="1" t="s">
        <v>7206</v>
      </c>
      <c r="AC3093" s="1">
        <v>59</v>
      </c>
      <c r="AD3093" s="1" t="s">
        <v>154</v>
      </c>
      <c r="AE3093" s="1" t="s">
        <v>8577</v>
      </c>
      <c r="AJ3093" s="1" t="s">
        <v>17</v>
      </c>
      <c r="AK3093" s="1" t="s">
        <v>8760</v>
      </c>
      <c r="AL3093" s="1" t="s">
        <v>50</v>
      </c>
      <c r="AM3093" s="1" t="s">
        <v>11050</v>
      </c>
      <c r="AT3093" s="1" t="s">
        <v>782</v>
      </c>
      <c r="AU3093" s="1" t="s">
        <v>6451</v>
      </c>
      <c r="AV3093" s="1" t="s">
        <v>5014</v>
      </c>
      <c r="AW3093" s="1" t="s">
        <v>9046</v>
      </c>
      <c r="BG3093" s="1" t="s">
        <v>782</v>
      </c>
      <c r="BH3093" s="1" t="s">
        <v>6451</v>
      </c>
      <c r="BI3093" s="1" t="s">
        <v>4955</v>
      </c>
      <c r="BJ3093" s="1" t="s">
        <v>9812</v>
      </c>
      <c r="BK3093" s="1" t="s">
        <v>46</v>
      </c>
      <c r="BL3093" s="1" t="s">
        <v>6649</v>
      </c>
      <c r="BM3093" s="1" t="s">
        <v>4997</v>
      </c>
      <c r="BN3093" s="1" t="s">
        <v>6725</v>
      </c>
      <c r="BO3093" s="1" t="s">
        <v>46</v>
      </c>
      <c r="BP3093" s="1" t="s">
        <v>6649</v>
      </c>
      <c r="BQ3093" s="1" t="s">
        <v>5015</v>
      </c>
      <c r="BR3093" s="1" t="s">
        <v>14174</v>
      </c>
      <c r="BS3093" s="1" t="s">
        <v>50</v>
      </c>
      <c r="BT3093" s="1" t="s">
        <v>11050</v>
      </c>
    </row>
    <row r="3094" spans="1:72" ht="13.5" customHeight="1">
      <c r="A3094" s="7" t="str">
        <f>HYPERLINK("http://kyu.snu.ac.kr/sdhj/index.jsp?type=hj/GK14611_00IM0001_101b.jpg","1738_수남면_101b")</f>
        <v>1738_수남면_101b</v>
      </c>
      <c r="B3094" s="2">
        <v>1738</v>
      </c>
      <c r="C3094" s="2" t="s">
        <v>13994</v>
      </c>
      <c r="D3094" s="2" t="s">
        <v>13995</v>
      </c>
      <c r="E3094" s="2">
        <v>3093</v>
      </c>
      <c r="F3094" s="1">
        <v>11</v>
      </c>
      <c r="G3094" s="1" t="s">
        <v>4892</v>
      </c>
      <c r="H3094" s="1" t="s">
        <v>6268</v>
      </c>
      <c r="I3094" s="1">
        <v>3</v>
      </c>
      <c r="L3094" s="1">
        <v>5</v>
      </c>
      <c r="M3094" s="1" t="s">
        <v>12444</v>
      </c>
      <c r="N3094" s="1" t="s">
        <v>12445</v>
      </c>
      <c r="S3094" s="1" t="s">
        <v>51</v>
      </c>
      <c r="T3094" s="1" t="s">
        <v>6364</v>
      </c>
      <c r="W3094" s="1" t="s">
        <v>153</v>
      </c>
      <c r="X3094" s="1" t="s">
        <v>6765</v>
      </c>
      <c r="Y3094" s="1" t="s">
        <v>53</v>
      </c>
      <c r="Z3094" s="1" t="s">
        <v>6773</v>
      </c>
      <c r="AC3094" s="1">
        <v>52</v>
      </c>
      <c r="AD3094" s="1" t="s">
        <v>513</v>
      </c>
      <c r="AE3094" s="1" t="s">
        <v>8585</v>
      </c>
      <c r="AJ3094" s="1" t="s">
        <v>17</v>
      </c>
      <c r="AK3094" s="1" t="s">
        <v>8760</v>
      </c>
      <c r="AL3094" s="1" t="s">
        <v>50</v>
      </c>
      <c r="AM3094" s="1" t="s">
        <v>11050</v>
      </c>
      <c r="AT3094" s="1" t="s">
        <v>46</v>
      </c>
      <c r="AU3094" s="1" t="s">
        <v>6649</v>
      </c>
      <c r="AV3094" s="1" t="s">
        <v>5016</v>
      </c>
      <c r="AW3094" s="1" t="s">
        <v>7859</v>
      </c>
      <c r="BG3094" s="1" t="s">
        <v>46</v>
      </c>
      <c r="BH3094" s="1" t="s">
        <v>6649</v>
      </c>
      <c r="BI3094" s="1" t="s">
        <v>5017</v>
      </c>
      <c r="BJ3094" s="1" t="s">
        <v>9811</v>
      </c>
      <c r="BK3094" s="1" t="s">
        <v>46</v>
      </c>
      <c r="BL3094" s="1" t="s">
        <v>6649</v>
      </c>
      <c r="BM3094" s="1" t="s">
        <v>2082</v>
      </c>
      <c r="BN3094" s="1" t="s">
        <v>8094</v>
      </c>
      <c r="BO3094" s="1" t="s">
        <v>46</v>
      </c>
      <c r="BP3094" s="1" t="s">
        <v>6649</v>
      </c>
      <c r="BQ3094" s="1" t="s">
        <v>5018</v>
      </c>
      <c r="BR3094" s="1" t="s">
        <v>10670</v>
      </c>
      <c r="BS3094" s="1" t="s">
        <v>440</v>
      </c>
      <c r="BT3094" s="1" t="s">
        <v>8661</v>
      </c>
    </row>
    <row r="3095" spans="1:72" ht="13.5" customHeight="1">
      <c r="A3095" s="7" t="str">
        <f>HYPERLINK("http://kyu.snu.ac.kr/sdhj/index.jsp?type=hj/GK14611_00IM0001_101b.jpg","1738_수남면_101b")</f>
        <v>1738_수남면_101b</v>
      </c>
      <c r="B3095" s="2">
        <v>1738</v>
      </c>
      <c r="C3095" s="2" t="s">
        <v>12745</v>
      </c>
      <c r="D3095" s="2" t="s">
        <v>12746</v>
      </c>
      <c r="E3095" s="2">
        <v>3094</v>
      </c>
      <c r="F3095" s="1">
        <v>11</v>
      </c>
      <c r="G3095" s="1" t="s">
        <v>4892</v>
      </c>
      <c r="H3095" s="1" t="s">
        <v>6268</v>
      </c>
      <c r="I3095" s="1">
        <v>3</v>
      </c>
      <c r="L3095" s="1">
        <v>5</v>
      </c>
      <c r="M3095" s="1" t="s">
        <v>12444</v>
      </c>
      <c r="N3095" s="1" t="s">
        <v>12445</v>
      </c>
      <c r="S3095" s="1" t="s">
        <v>475</v>
      </c>
      <c r="T3095" s="1" t="s">
        <v>6368</v>
      </c>
      <c r="W3095" s="1" t="s">
        <v>153</v>
      </c>
      <c r="X3095" s="1" t="s">
        <v>6765</v>
      </c>
      <c r="Y3095" s="1" t="s">
        <v>53</v>
      </c>
      <c r="Z3095" s="1" t="s">
        <v>6773</v>
      </c>
      <c r="AF3095" s="1" t="s">
        <v>531</v>
      </c>
      <c r="AG3095" s="1" t="s">
        <v>8592</v>
      </c>
    </row>
    <row r="3096" spans="1:72" ht="13.5" customHeight="1">
      <c r="A3096" s="7" t="str">
        <f>HYPERLINK("http://kyu.snu.ac.kr/sdhj/index.jsp?type=hj/GK14611_00IM0001_101b.jpg","1738_수남면_101b")</f>
        <v>1738_수남면_101b</v>
      </c>
      <c r="B3096" s="2">
        <v>1738</v>
      </c>
      <c r="C3096" s="2" t="s">
        <v>12745</v>
      </c>
      <c r="D3096" s="2" t="s">
        <v>12746</v>
      </c>
      <c r="E3096" s="2">
        <v>3095</v>
      </c>
      <c r="F3096" s="1">
        <v>11</v>
      </c>
      <c r="G3096" s="1" t="s">
        <v>4892</v>
      </c>
      <c r="H3096" s="1" t="s">
        <v>6268</v>
      </c>
      <c r="I3096" s="1">
        <v>3</v>
      </c>
      <c r="L3096" s="1">
        <v>5</v>
      </c>
      <c r="M3096" s="1" t="s">
        <v>12444</v>
      </c>
      <c r="N3096" s="1" t="s">
        <v>12445</v>
      </c>
      <c r="S3096" s="1" t="s">
        <v>62</v>
      </c>
      <c r="T3096" s="1" t="s">
        <v>6363</v>
      </c>
      <c r="Y3096" s="1" t="s">
        <v>53</v>
      </c>
      <c r="Z3096" s="1" t="s">
        <v>6773</v>
      </c>
      <c r="AC3096" s="1">
        <v>17</v>
      </c>
      <c r="AD3096" s="1" t="s">
        <v>88</v>
      </c>
      <c r="AE3096" s="1" t="s">
        <v>8561</v>
      </c>
    </row>
    <row r="3097" spans="1:72" ht="13.5" customHeight="1">
      <c r="A3097" s="7" t="str">
        <f>HYPERLINK("http://kyu.snu.ac.kr/sdhj/index.jsp?type=hj/GK14611_00IM0001_101b.jpg","1738_수남면_101b")</f>
        <v>1738_수남면_101b</v>
      </c>
      <c r="B3097" s="2">
        <v>1738</v>
      </c>
      <c r="C3097" s="2" t="s">
        <v>12745</v>
      </c>
      <c r="D3097" s="2" t="s">
        <v>12746</v>
      </c>
      <c r="E3097" s="2">
        <v>3096</v>
      </c>
      <c r="F3097" s="1">
        <v>11</v>
      </c>
      <c r="G3097" s="1" t="s">
        <v>4892</v>
      </c>
      <c r="H3097" s="1" t="s">
        <v>6268</v>
      </c>
      <c r="I3097" s="1">
        <v>3</v>
      </c>
      <c r="L3097" s="1">
        <v>5</v>
      </c>
      <c r="M3097" s="1" t="s">
        <v>12444</v>
      </c>
      <c r="N3097" s="1" t="s">
        <v>12445</v>
      </c>
      <c r="S3097" s="1" t="s">
        <v>131</v>
      </c>
      <c r="T3097" s="1" t="s">
        <v>6366</v>
      </c>
      <c r="U3097" s="1" t="s">
        <v>782</v>
      </c>
      <c r="V3097" s="1" t="s">
        <v>6451</v>
      </c>
      <c r="Y3097" s="1" t="s">
        <v>5019</v>
      </c>
      <c r="Z3097" s="1" t="s">
        <v>7205</v>
      </c>
      <c r="AC3097" s="1">
        <v>14</v>
      </c>
      <c r="AD3097" s="1" t="s">
        <v>210</v>
      </c>
      <c r="AE3097" s="1" t="s">
        <v>8582</v>
      </c>
    </row>
    <row r="3098" spans="1:72" ht="13.5" customHeight="1">
      <c r="A3098" s="7" t="str">
        <f>HYPERLINK("http://kyu.snu.ac.kr/sdhj/index.jsp?type=hj/GK14611_00IM0001_101b.jpg","1738_수남면_101b")</f>
        <v>1738_수남면_101b</v>
      </c>
      <c r="B3098" s="2">
        <v>1738</v>
      </c>
      <c r="C3098" s="2" t="s">
        <v>12745</v>
      </c>
      <c r="D3098" s="2" t="s">
        <v>12746</v>
      </c>
      <c r="E3098" s="2">
        <v>3097</v>
      </c>
      <c r="F3098" s="1">
        <v>11</v>
      </c>
      <c r="G3098" s="1" t="s">
        <v>4892</v>
      </c>
      <c r="H3098" s="1" t="s">
        <v>6268</v>
      </c>
      <c r="I3098" s="1">
        <v>3</v>
      </c>
      <c r="L3098" s="1">
        <v>5</v>
      </c>
      <c r="M3098" s="1" t="s">
        <v>12444</v>
      </c>
      <c r="N3098" s="1" t="s">
        <v>12445</v>
      </c>
      <c r="S3098" s="1" t="s">
        <v>475</v>
      </c>
      <c r="T3098" s="1" t="s">
        <v>6368</v>
      </c>
      <c r="W3098" s="1" t="s">
        <v>169</v>
      </c>
      <c r="X3098" s="1" t="s">
        <v>6718</v>
      </c>
      <c r="Y3098" s="1" t="s">
        <v>53</v>
      </c>
      <c r="Z3098" s="1" t="s">
        <v>6773</v>
      </c>
      <c r="AC3098" s="1">
        <v>20</v>
      </c>
      <c r="AD3098" s="1" t="s">
        <v>63</v>
      </c>
      <c r="AE3098" s="1" t="s">
        <v>8535</v>
      </c>
      <c r="AF3098" s="1" t="s">
        <v>789</v>
      </c>
      <c r="AG3098" s="1" t="s">
        <v>8594</v>
      </c>
    </row>
    <row r="3099" spans="1:72" ht="13.5" customHeight="1">
      <c r="A3099" s="7" t="str">
        <f>HYPERLINK("http://kyu.snu.ac.kr/sdhj/index.jsp?type=hj/GK14611_00IM0001_101b.jpg","1738_수남면_101b")</f>
        <v>1738_수남면_101b</v>
      </c>
      <c r="B3099" s="2">
        <v>1738</v>
      </c>
      <c r="C3099" s="2" t="s">
        <v>12745</v>
      </c>
      <c r="D3099" s="2" t="s">
        <v>12746</v>
      </c>
      <c r="E3099" s="2">
        <v>3098</v>
      </c>
      <c r="F3099" s="1">
        <v>11</v>
      </c>
      <c r="G3099" s="1" t="s">
        <v>4892</v>
      </c>
      <c r="H3099" s="1" t="s">
        <v>6268</v>
      </c>
      <c r="I3099" s="1">
        <v>3</v>
      </c>
      <c r="L3099" s="1">
        <v>5</v>
      </c>
      <c r="M3099" s="1" t="s">
        <v>12444</v>
      </c>
      <c r="N3099" s="1" t="s">
        <v>12445</v>
      </c>
      <c r="T3099" s="1" t="s">
        <v>13248</v>
      </c>
      <c r="U3099" s="1" t="s">
        <v>5020</v>
      </c>
      <c r="V3099" s="1" t="s">
        <v>6560</v>
      </c>
      <c r="Y3099" s="1" t="s">
        <v>5021</v>
      </c>
      <c r="Z3099" s="1" t="s">
        <v>7204</v>
      </c>
      <c r="AC3099" s="1">
        <v>32</v>
      </c>
      <c r="AD3099" s="1" t="s">
        <v>284</v>
      </c>
      <c r="AE3099" s="1" t="s">
        <v>8572</v>
      </c>
    </row>
    <row r="3100" spans="1:72" ht="13.5" customHeight="1">
      <c r="A3100" s="7" t="str">
        <f>HYPERLINK("http://kyu.snu.ac.kr/sdhj/index.jsp?type=hj/GK14611_00IM0001_101b.jpg","1738_수남면_101b")</f>
        <v>1738_수남면_101b</v>
      </c>
      <c r="B3100" s="2">
        <v>1738</v>
      </c>
      <c r="C3100" s="2" t="s">
        <v>12745</v>
      </c>
      <c r="D3100" s="2" t="s">
        <v>12746</v>
      </c>
      <c r="E3100" s="2">
        <v>3099</v>
      </c>
      <c r="F3100" s="1">
        <v>11</v>
      </c>
      <c r="G3100" s="1" t="s">
        <v>4892</v>
      </c>
      <c r="H3100" s="1" t="s">
        <v>6268</v>
      </c>
      <c r="I3100" s="1">
        <v>3</v>
      </c>
      <c r="L3100" s="1">
        <v>5</v>
      </c>
      <c r="M3100" s="1" t="s">
        <v>12444</v>
      </c>
      <c r="N3100" s="1" t="s">
        <v>12445</v>
      </c>
      <c r="T3100" s="1" t="s">
        <v>13248</v>
      </c>
      <c r="U3100" s="1" t="s">
        <v>181</v>
      </c>
      <c r="V3100" s="1" t="s">
        <v>6448</v>
      </c>
      <c r="Y3100" s="1" t="s">
        <v>6183</v>
      </c>
      <c r="Z3100" s="1" t="s">
        <v>7203</v>
      </c>
      <c r="AC3100" s="1">
        <v>25</v>
      </c>
      <c r="AD3100" s="1" t="s">
        <v>487</v>
      </c>
      <c r="AE3100" s="1" t="s">
        <v>8536</v>
      </c>
    </row>
    <row r="3101" spans="1:72" ht="13.5" customHeight="1">
      <c r="A3101" s="7" t="str">
        <f>HYPERLINK("http://kyu.snu.ac.kr/sdhj/index.jsp?type=hj/GK14611_00IM0001_101b.jpg","1738_수남면_101b")</f>
        <v>1738_수남면_101b</v>
      </c>
      <c r="B3101" s="2">
        <v>1738</v>
      </c>
      <c r="C3101" s="2" t="s">
        <v>12745</v>
      </c>
      <c r="D3101" s="2" t="s">
        <v>12746</v>
      </c>
      <c r="E3101" s="2">
        <v>3100</v>
      </c>
      <c r="F3101" s="1">
        <v>11</v>
      </c>
      <c r="G3101" s="1" t="s">
        <v>4892</v>
      </c>
      <c r="H3101" s="1" t="s">
        <v>6268</v>
      </c>
      <c r="I3101" s="1">
        <v>4</v>
      </c>
      <c r="J3101" s="1" t="s">
        <v>5022</v>
      </c>
      <c r="K3101" s="1" t="s">
        <v>6296</v>
      </c>
      <c r="L3101" s="1">
        <v>1</v>
      </c>
      <c r="M3101" s="1" t="s">
        <v>12446</v>
      </c>
      <c r="N3101" s="1" t="s">
        <v>12447</v>
      </c>
      <c r="T3101" s="1" t="s">
        <v>12949</v>
      </c>
      <c r="U3101" s="1" t="s">
        <v>79</v>
      </c>
      <c r="V3101" s="1" t="s">
        <v>6493</v>
      </c>
      <c r="W3101" s="1" t="s">
        <v>386</v>
      </c>
      <c r="X3101" s="1" t="s">
        <v>6728</v>
      </c>
      <c r="Y3101" s="1" t="s">
        <v>5023</v>
      </c>
      <c r="Z3101" s="1" t="s">
        <v>7202</v>
      </c>
      <c r="AC3101" s="1">
        <v>74</v>
      </c>
      <c r="AD3101" s="1" t="s">
        <v>210</v>
      </c>
      <c r="AE3101" s="1" t="s">
        <v>8582</v>
      </c>
      <c r="AJ3101" s="1" t="s">
        <v>17</v>
      </c>
      <c r="AK3101" s="1" t="s">
        <v>8760</v>
      </c>
      <c r="AL3101" s="1" t="s">
        <v>103</v>
      </c>
      <c r="AM3101" s="1" t="s">
        <v>8747</v>
      </c>
      <c r="AT3101" s="1" t="s">
        <v>79</v>
      </c>
      <c r="AU3101" s="1" t="s">
        <v>6493</v>
      </c>
      <c r="AV3101" s="1" t="s">
        <v>5024</v>
      </c>
      <c r="AW3101" s="1" t="s">
        <v>9045</v>
      </c>
      <c r="BG3101" s="1" t="s">
        <v>48</v>
      </c>
      <c r="BH3101" s="1" t="s">
        <v>6678</v>
      </c>
      <c r="BI3101" s="1" t="s">
        <v>4283</v>
      </c>
      <c r="BJ3101" s="1" t="s">
        <v>9810</v>
      </c>
      <c r="BK3101" s="1" t="s">
        <v>5025</v>
      </c>
      <c r="BL3101" s="1" t="s">
        <v>10117</v>
      </c>
      <c r="BM3101" s="1" t="s">
        <v>5026</v>
      </c>
      <c r="BN3101" s="1" t="s">
        <v>10264</v>
      </c>
      <c r="BO3101" s="1" t="s">
        <v>48</v>
      </c>
      <c r="BP3101" s="1" t="s">
        <v>6678</v>
      </c>
      <c r="BQ3101" s="1" t="s">
        <v>5027</v>
      </c>
      <c r="BR3101" s="1" t="s">
        <v>10669</v>
      </c>
      <c r="BS3101" s="1" t="s">
        <v>202</v>
      </c>
      <c r="BT3101" s="1" t="s">
        <v>7720</v>
      </c>
    </row>
    <row r="3102" spans="1:72" ht="13.5" customHeight="1">
      <c r="A3102" s="7" t="str">
        <f>HYPERLINK("http://kyu.snu.ac.kr/sdhj/index.jsp?type=hj/GK14611_00IM0001_101b.jpg","1738_수남면_101b")</f>
        <v>1738_수남면_101b</v>
      </c>
      <c r="B3102" s="2">
        <v>1738</v>
      </c>
      <c r="C3102" s="2" t="s">
        <v>13665</v>
      </c>
      <c r="D3102" s="2" t="s">
        <v>13666</v>
      </c>
      <c r="E3102" s="2">
        <v>3101</v>
      </c>
      <c r="F3102" s="1">
        <v>11</v>
      </c>
      <c r="G3102" s="1" t="s">
        <v>4892</v>
      </c>
      <c r="H3102" s="1" t="s">
        <v>6268</v>
      </c>
      <c r="I3102" s="1">
        <v>4</v>
      </c>
      <c r="L3102" s="1">
        <v>1</v>
      </c>
      <c r="M3102" s="1" t="s">
        <v>12446</v>
      </c>
      <c r="N3102" s="1" t="s">
        <v>12447</v>
      </c>
      <c r="S3102" s="1" t="s">
        <v>51</v>
      </c>
      <c r="T3102" s="1" t="s">
        <v>6364</v>
      </c>
      <c r="W3102" s="1" t="s">
        <v>153</v>
      </c>
      <c r="X3102" s="1" t="s">
        <v>6765</v>
      </c>
      <c r="Y3102" s="1" t="s">
        <v>10</v>
      </c>
      <c r="Z3102" s="1" t="s">
        <v>6747</v>
      </c>
      <c r="AF3102" s="1" t="s">
        <v>128</v>
      </c>
      <c r="AG3102" s="1" t="s">
        <v>6421</v>
      </c>
    </row>
    <row r="3103" spans="1:72" ht="13.5" customHeight="1">
      <c r="A3103" s="7" t="str">
        <f>HYPERLINK("http://kyu.snu.ac.kr/sdhj/index.jsp?type=hj/GK14611_00IM0001_101b.jpg","1738_수남면_101b")</f>
        <v>1738_수남면_101b</v>
      </c>
      <c r="B3103" s="2">
        <v>1738</v>
      </c>
      <c r="C3103" s="2" t="s">
        <v>12950</v>
      </c>
      <c r="D3103" s="2" t="s">
        <v>12951</v>
      </c>
      <c r="E3103" s="2">
        <v>3102</v>
      </c>
      <c r="F3103" s="1">
        <v>11</v>
      </c>
      <c r="G3103" s="1" t="s">
        <v>4892</v>
      </c>
      <c r="H3103" s="1" t="s">
        <v>6268</v>
      </c>
      <c r="I3103" s="1">
        <v>4</v>
      </c>
      <c r="L3103" s="1">
        <v>1</v>
      </c>
      <c r="M3103" s="1" t="s">
        <v>12446</v>
      </c>
      <c r="N3103" s="1" t="s">
        <v>12447</v>
      </c>
      <c r="S3103" s="1" t="s">
        <v>131</v>
      </c>
      <c r="T3103" s="1" t="s">
        <v>6366</v>
      </c>
      <c r="U3103" s="1" t="s">
        <v>4126</v>
      </c>
      <c r="V3103" s="1" t="s">
        <v>6559</v>
      </c>
      <c r="Y3103" s="1" t="s">
        <v>5028</v>
      </c>
      <c r="Z3103" s="1" t="s">
        <v>6876</v>
      </c>
      <c r="AC3103" s="1">
        <v>12</v>
      </c>
      <c r="AD3103" s="1" t="s">
        <v>199</v>
      </c>
      <c r="AE3103" s="1" t="s">
        <v>8564</v>
      </c>
    </row>
    <row r="3104" spans="1:72" ht="13.5" customHeight="1">
      <c r="A3104" s="7" t="str">
        <f>HYPERLINK("http://kyu.snu.ac.kr/sdhj/index.jsp?type=hj/GK14611_00IM0001_101b.jpg","1738_수남면_101b")</f>
        <v>1738_수남면_101b</v>
      </c>
      <c r="B3104" s="2">
        <v>1738</v>
      </c>
      <c r="C3104" s="2" t="s">
        <v>13259</v>
      </c>
      <c r="D3104" s="2" t="s">
        <v>13260</v>
      </c>
      <c r="E3104" s="2">
        <v>3103</v>
      </c>
      <c r="F3104" s="1">
        <v>11</v>
      </c>
      <c r="G3104" s="1" t="s">
        <v>4892</v>
      </c>
      <c r="H3104" s="1" t="s">
        <v>6268</v>
      </c>
      <c r="I3104" s="1">
        <v>4</v>
      </c>
      <c r="L3104" s="1">
        <v>1</v>
      </c>
      <c r="M3104" s="1" t="s">
        <v>12446</v>
      </c>
      <c r="N3104" s="1" t="s">
        <v>12447</v>
      </c>
      <c r="T3104" s="1" t="s">
        <v>12952</v>
      </c>
      <c r="U3104" s="1" t="s">
        <v>241</v>
      </c>
      <c r="V3104" s="1" t="s">
        <v>6447</v>
      </c>
      <c r="Y3104" s="1" t="s">
        <v>5029</v>
      </c>
      <c r="Z3104" s="1" t="s">
        <v>7201</v>
      </c>
      <c r="AT3104" s="1" t="s">
        <v>241</v>
      </c>
      <c r="AU3104" s="1" t="s">
        <v>6447</v>
      </c>
      <c r="AV3104" s="1" t="s">
        <v>2144</v>
      </c>
      <c r="AW3104" s="1" t="s">
        <v>8076</v>
      </c>
      <c r="BF3104" s="1" t="s">
        <v>11491</v>
      </c>
    </row>
    <row r="3105" spans="1:73" ht="13.5" customHeight="1">
      <c r="A3105" s="7" t="str">
        <f>HYPERLINK("http://kyu.snu.ac.kr/sdhj/index.jsp?type=hj/GK14611_00IM0001_101b.jpg","1738_수남면_101b")</f>
        <v>1738_수남면_101b</v>
      </c>
      <c r="B3105" s="2">
        <v>1738</v>
      </c>
      <c r="C3105" s="2" t="s">
        <v>12735</v>
      </c>
      <c r="D3105" s="2" t="s">
        <v>12736</v>
      </c>
      <c r="E3105" s="2">
        <v>3104</v>
      </c>
      <c r="F3105" s="1">
        <v>11</v>
      </c>
      <c r="G3105" s="1" t="s">
        <v>4892</v>
      </c>
      <c r="H3105" s="1" t="s">
        <v>6268</v>
      </c>
      <c r="I3105" s="1">
        <v>4</v>
      </c>
      <c r="L3105" s="1">
        <v>1</v>
      </c>
      <c r="M3105" s="1" t="s">
        <v>12446</v>
      </c>
      <c r="N3105" s="1" t="s">
        <v>12447</v>
      </c>
      <c r="T3105" s="1" t="s">
        <v>12952</v>
      </c>
      <c r="U3105" s="1" t="s">
        <v>181</v>
      </c>
      <c r="V3105" s="1" t="s">
        <v>6448</v>
      </c>
      <c r="Y3105" s="1" t="s">
        <v>4546</v>
      </c>
      <c r="Z3105" s="1" t="s">
        <v>7200</v>
      </c>
      <c r="AU3105" s="1" t="s">
        <v>6447</v>
      </c>
      <c r="AW3105" s="1" t="s">
        <v>8076</v>
      </c>
      <c r="BF3105" s="1" t="s">
        <v>11492</v>
      </c>
    </row>
    <row r="3106" spans="1:73" ht="13.5" customHeight="1">
      <c r="A3106" s="7" t="str">
        <f>HYPERLINK("http://kyu.snu.ac.kr/sdhj/index.jsp?type=hj/GK14611_00IM0001_101b.jpg","1738_수남면_101b")</f>
        <v>1738_수남면_101b</v>
      </c>
      <c r="B3106" s="2">
        <v>1738</v>
      </c>
      <c r="C3106" s="2" t="s">
        <v>12735</v>
      </c>
      <c r="D3106" s="2" t="s">
        <v>12736</v>
      </c>
      <c r="E3106" s="2">
        <v>3105</v>
      </c>
      <c r="F3106" s="1">
        <v>11</v>
      </c>
      <c r="G3106" s="1" t="s">
        <v>4892</v>
      </c>
      <c r="H3106" s="1" t="s">
        <v>6268</v>
      </c>
      <c r="I3106" s="1">
        <v>4</v>
      </c>
      <c r="L3106" s="1">
        <v>1</v>
      </c>
      <c r="M3106" s="1" t="s">
        <v>12446</v>
      </c>
      <c r="N3106" s="1" t="s">
        <v>12447</v>
      </c>
      <c r="T3106" s="1" t="s">
        <v>12952</v>
      </c>
      <c r="U3106" s="1" t="s">
        <v>181</v>
      </c>
      <c r="V3106" s="1" t="s">
        <v>6448</v>
      </c>
      <c r="Y3106" s="1" t="s">
        <v>4855</v>
      </c>
      <c r="Z3106" s="1" t="s">
        <v>7199</v>
      </c>
      <c r="AU3106" s="1" t="s">
        <v>6447</v>
      </c>
      <c r="AW3106" s="1" t="s">
        <v>8076</v>
      </c>
      <c r="BF3106" s="1" t="s">
        <v>11522</v>
      </c>
    </row>
    <row r="3107" spans="1:73" ht="13.5" customHeight="1">
      <c r="A3107" s="7" t="str">
        <f>HYPERLINK("http://kyu.snu.ac.kr/sdhj/index.jsp?type=hj/GK14611_00IM0001_101b.jpg","1738_수남면_101b")</f>
        <v>1738_수남면_101b</v>
      </c>
      <c r="B3107" s="2">
        <v>1738</v>
      </c>
      <c r="C3107" s="2" t="s">
        <v>12735</v>
      </c>
      <c r="D3107" s="2" t="s">
        <v>12736</v>
      </c>
      <c r="E3107" s="2">
        <v>3106</v>
      </c>
      <c r="F3107" s="1">
        <v>11</v>
      </c>
      <c r="G3107" s="1" t="s">
        <v>4892</v>
      </c>
      <c r="H3107" s="1" t="s">
        <v>6268</v>
      </c>
      <c r="I3107" s="1">
        <v>4</v>
      </c>
      <c r="L3107" s="1">
        <v>1</v>
      </c>
      <c r="M3107" s="1" t="s">
        <v>12446</v>
      </c>
      <c r="N3107" s="1" t="s">
        <v>12447</v>
      </c>
      <c r="T3107" s="1" t="s">
        <v>12952</v>
      </c>
      <c r="U3107" s="1" t="s">
        <v>181</v>
      </c>
      <c r="V3107" s="1" t="s">
        <v>6448</v>
      </c>
      <c r="Y3107" s="1" t="s">
        <v>5030</v>
      </c>
      <c r="Z3107" s="1" t="s">
        <v>7198</v>
      </c>
      <c r="AF3107" s="1" t="s">
        <v>417</v>
      </c>
      <c r="AG3107" s="1" t="s">
        <v>8591</v>
      </c>
      <c r="AH3107" s="1" t="s">
        <v>5031</v>
      </c>
      <c r="AI3107" s="1" t="s">
        <v>8683</v>
      </c>
      <c r="AU3107" s="1" t="s">
        <v>6447</v>
      </c>
      <c r="AW3107" s="1" t="s">
        <v>8076</v>
      </c>
      <c r="BF3107" s="1" t="s">
        <v>11535</v>
      </c>
    </row>
    <row r="3108" spans="1:73" ht="13.5" customHeight="1">
      <c r="A3108" s="7" t="str">
        <f>HYPERLINK("http://kyu.snu.ac.kr/sdhj/index.jsp?type=hj/GK14611_00IM0001_101b.jpg","1738_수남면_101b")</f>
        <v>1738_수남면_101b</v>
      </c>
      <c r="B3108" s="2">
        <v>1738</v>
      </c>
      <c r="C3108" s="2" t="s">
        <v>12735</v>
      </c>
      <c r="D3108" s="2" t="s">
        <v>12736</v>
      </c>
      <c r="E3108" s="2">
        <v>3107</v>
      </c>
      <c r="F3108" s="1">
        <v>11</v>
      </c>
      <c r="G3108" s="1" t="s">
        <v>4892</v>
      </c>
      <c r="H3108" s="1" t="s">
        <v>6268</v>
      </c>
      <c r="I3108" s="1">
        <v>4</v>
      </c>
      <c r="L3108" s="1">
        <v>2</v>
      </c>
      <c r="M3108" s="1" t="s">
        <v>5022</v>
      </c>
      <c r="N3108" s="1" t="s">
        <v>6296</v>
      </c>
      <c r="T3108" s="1" t="s">
        <v>12930</v>
      </c>
      <c r="U3108" s="1" t="s">
        <v>1806</v>
      </c>
      <c r="V3108" s="1" t="s">
        <v>6507</v>
      </c>
      <c r="W3108" s="1" t="s">
        <v>944</v>
      </c>
      <c r="X3108" s="1" t="s">
        <v>6719</v>
      </c>
      <c r="Y3108" s="1" t="s">
        <v>5032</v>
      </c>
      <c r="Z3108" s="1" t="s">
        <v>7197</v>
      </c>
      <c r="AC3108" s="1">
        <v>46</v>
      </c>
      <c r="AD3108" s="1" t="s">
        <v>299</v>
      </c>
      <c r="AE3108" s="1" t="s">
        <v>8556</v>
      </c>
      <c r="AJ3108" s="1" t="s">
        <v>17</v>
      </c>
      <c r="AK3108" s="1" t="s">
        <v>8760</v>
      </c>
      <c r="AL3108" s="1" t="s">
        <v>78</v>
      </c>
      <c r="AM3108" s="1" t="s">
        <v>8776</v>
      </c>
      <c r="AT3108" s="1" t="s">
        <v>44</v>
      </c>
      <c r="AU3108" s="1" t="s">
        <v>6520</v>
      </c>
      <c r="AV3108" s="1" t="s">
        <v>5033</v>
      </c>
      <c r="AW3108" s="1" t="s">
        <v>9044</v>
      </c>
      <c r="BG3108" s="1" t="s">
        <v>44</v>
      </c>
      <c r="BH3108" s="1" t="s">
        <v>6520</v>
      </c>
      <c r="BI3108" s="1" t="s">
        <v>5034</v>
      </c>
      <c r="BJ3108" s="1" t="s">
        <v>9809</v>
      </c>
      <c r="BK3108" s="1" t="s">
        <v>14175</v>
      </c>
      <c r="BL3108" s="1" t="s">
        <v>14176</v>
      </c>
      <c r="BM3108" s="1" t="s">
        <v>14177</v>
      </c>
      <c r="BN3108" s="1" t="s">
        <v>14178</v>
      </c>
      <c r="BO3108" s="1" t="s">
        <v>48</v>
      </c>
      <c r="BP3108" s="1" t="s">
        <v>6678</v>
      </c>
      <c r="BQ3108" s="1" t="s">
        <v>5035</v>
      </c>
      <c r="BR3108" s="1" t="s">
        <v>14179</v>
      </c>
      <c r="BS3108" s="1" t="s">
        <v>2771</v>
      </c>
      <c r="BT3108" s="1" t="s">
        <v>8819</v>
      </c>
    </row>
    <row r="3109" spans="1:73" ht="13.5" customHeight="1">
      <c r="A3109" s="7" t="str">
        <f>HYPERLINK("http://kyu.snu.ac.kr/sdhj/index.jsp?type=hj/GK14611_00IM0001_101b.jpg","1738_수남면_101b")</f>
        <v>1738_수남면_101b</v>
      </c>
      <c r="B3109" s="2">
        <v>1738</v>
      </c>
      <c r="C3109" s="2" t="s">
        <v>14180</v>
      </c>
      <c r="D3109" s="2" t="s">
        <v>14181</v>
      </c>
      <c r="E3109" s="2">
        <v>3108</v>
      </c>
      <c r="F3109" s="1">
        <v>11</v>
      </c>
      <c r="G3109" s="1" t="s">
        <v>4892</v>
      </c>
      <c r="H3109" s="1" t="s">
        <v>6268</v>
      </c>
      <c r="I3109" s="1">
        <v>4</v>
      </c>
      <c r="L3109" s="1">
        <v>2</v>
      </c>
      <c r="M3109" s="1" t="s">
        <v>5022</v>
      </c>
      <c r="N3109" s="1" t="s">
        <v>6296</v>
      </c>
      <c r="S3109" s="1" t="s">
        <v>51</v>
      </c>
      <c r="T3109" s="1" t="s">
        <v>6364</v>
      </c>
      <c r="U3109" s="1" t="s">
        <v>956</v>
      </c>
      <c r="V3109" s="1" t="s">
        <v>14182</v>
      </c>
      <c r="Y3109" s="1" t="s">
        <v>5036</v>
      </c>
      <c r="Z3109" s="1" t="s">
        <v>7196</v>
      </c>
      <c r="AC3109" s="1">
        <v>47</v>
      </c>
      <c r="AD3109" s="1" t="s">
        <v>400</v>
      </c>
      <c r="AE3109" s="1" t="s">
        <v>8573</v>
      </c>
      <c r="AJ3109" s="1" t="s">
        <v>17</v>
      </c>
      <c r="AK3109" s="1" t="s">
        <v>8760</v>
      </c>
      <c r="AL3109" s="1" t="s">
        <v>109</v>
      </c>
      <c r="AM3109" s="1" t="s">
        <v>8775</v>
      </c>
      <c r="AT3109" s="1" t="s">
        <v>46</v>
      </c>
      <c r="AU3109" s="1" t="s">
        <v>6649</v>
      </c>
      <c r="AV3109" s="1" t="s">
        <v>2513</v>
      </c>
      <c r="AW3109" s="1" t="s">
        <v>11487</v>
      </c>
      <c r="BG3109" s="1" t="s">
        <v>46</v>
      </c>
      <c r="BH3109" s="1" t="s">
        <v>6649</v>
      </c>
      <c r="BI3109" s="1" t="s">
        <v>3252</v>
      </c>
      <c r="BJ3109" s="1" t="s">
        <v>7474</v>
      </c>
      <c r="BK3109" s="1" t="s">
        <v>46</v>
      </c>
      <c r="BL3109" s="1" t="s">
        <v>6649</v>
      </c>
      <c r="BM3109" s="1" t="s">
        <v>5037</v>
      </c>
      <c r="BN3109" s="1" t="s">
        <v>10263</v>
      </c>
      <c r="BO3109" s="1" t="s">
        <v>46</v>
      </c>
      <c r="BP3109" s="1" t="s">
        <v>6649</v>
      </c>
      <c r="BQ3109" s="1" t="s">
        <v>5038</v>
      </c>
      <c r="BR3109" s="1" t="s">
        <v>11141</v>
      </c>
      <c r="BS3109" s="1" t="s">
        <v>50</v>
      </c>
      <c r="BT3109" s="1" t="s">
        <v>11050</v>
      </c>
    </row>
    <row r="3110" spans="1:73" ht="13.5" customHeight="1">
      <c r="A3110" s="7" t="str">
        <f>HYPERLINK("http://kyu.snu.ac.kr/sdhj/index.jsp?type=hj/GK14611_00IM0001_101b.jpg","1738_수남면_101b")</f>
        <v>1738_수남면_101b</v>
      </c>
      <c r="B3110" s="2">
        <v>1738</v>
      </c>
      <c r="C3110" s="2" t="s">
        <v>13020</v>
      </c>
      <c r="D3110" s="2" t="s">
        <v>13021</v>
      </c>
      <c r="E3110" s="2">
        <v>3109</v>
      </c>
      <c r="F3110" s="1">
        <v>11</v>
      </c>
      <c r="G3110" s="1" t="s">
        <v>4892</v>
      </c>
      <c r="H3110" s="1" t="s">
        <v>6268</v>
      </c>
      <c r="I3110" s="1">
        <v>4</v>
      </c>
      <c r="L3110" s="1">
        <v>2</v>
      </c>
      <c r="M3110" s="1" t="s">
        <v>5022</v>
      </c>
      <c r="N3110" s="1" t="s">
        <v>6296</v>
      </c>
      <c r="S3110" s="1" t="s">
        <v>1717</v>
      </c>
      <c r="T3110" s="1" t="s">
        <v>6405</v>
      </c>
      <c r="U3110" s="1" t="s">
        <v>1120</v>
      </c>
      <c r="V3110" s="1" t="s">
        <v>14183</v>
      </c>
      <c r="Y3110" s="1" t="s">
        <v>3241</v>
      </c>
      <c r="Z3110" s="1" t="s">
        <v>7195</v>
      </c>
      <c r="AF3110" s="1" t="s">
        <v>888</v>
      </c>
      <c r="AG3110" s="1" t="s">
        <v>8617</v>
      </c>
    </row>
    <row r="3111" spans="1:73" ht="13.5" customHeight="1">
      <c r="A3111" s="7" t="str">
        <f>HYPERLINK("http://kyu.snu.ac.kr/sdhj/index.jsp?type=hj/GK14611_00IM0001_102a.jpg","1738_수남면_102a")</f>
        <v>1738_수남면_102a</v>
      </c>
      <c r="B3111" s="2">
        <v>1738</v>
      </c>
      <c r="C3111" s="2" t="s">
        <v>12766</v>
      </c>
      <c r="D3111" s="2" t="s">
        <v>12767</v>
      </c>
      <c r="E3111" s="2">
        <v>3110</v>
      </c>
      <c r="F3111" s="1">
        <v>11</v>
      </c>
      <c r="G3111" s="1" t="s">
        <v>4892</v>
      </c>
      <c r="H3111" s="1" t="s">
        <v>6268</v>
      </c>
      <c r="I3111" s="1">
        <v>4</v>
      </c>
      <c r="L3111" s="1">
        <v>2</v>
      </c>
      <c r="M3111" s="1" t="s">
        <v>5022</v>
      </c>
      <c r="N3111" s="1" t="s">
        <v>6296</v>
      </c>
      <c r="S3111" s="1" t="s">
        <v>62</v>
      </c>
      <c r="T3111" s="1" t="s">
        <v>6363</v>
      </c>
      <c r="U3111" s="1" t="s">
        <v>956</v>
      </c>
      <c r="V3111" s="1" t="s">
        <v>14182</v>
      </c>
      <c r="Y3111" s="1" t="s">
        <v>5039</v>
      </c>
      <c r="Z3111" s="1" t="s">
        <v>7194</v>
      </c>
      <c r="AC3111" s="1">
        <v>17</v>
      </c>
      <c r="AD3111" s="1" t="s">
        <v>88</v>
      </c>
      <c r="AE3111" s="1" t="s">
        <v>8561</v>
      </c>
      <c r="BU3111" s="1" t="s">
        <v>5040</v>
      </c>
    </row>
    <row r="3112" spans="1:73" ht="13.5" customHeight="1">
      <c r="A3112" s="7" t="str">
        <f>HYPERLINK("http://kyu.snu.ac.kr/sdhj/index.jsp?type=hj/GK14611_00IM0001_102a.jpg","1738_수남면_102a")</f>
        <v>1738_수남면_102a</v>
      </c>
      <c r="B3112" s="2">
        <v>1738</v>
      </c>
      <c r="C3112" s="2" t="s">
        <v>12766</v>
      </c>
      <c r="D3112" s="2" t="s">
        <v>12767</v>
      </c>
      <c r="E3112" s="2">
        <v>3111</v>
      </c>
      <c r="F3112" s="1">
        <v>11</v>
      </c>
      <c r="G3112" s="1" t="s">
        <v>4892</v>
      </c>
      <c r="H3112" s="1" t="s">
        <v>6268</v>
      </c>
      <c r="I3112" s="1">
        <v>4</v>
      </c>
      <c r="L3112" s="1">
        <v>3</v>
      </c>
      <c r="M3112" s="1" t="s">
        <v>12448</v>
      </c>
      <c r="N3112" s="1" t="s">
        <v>12449</v>
      </c>
      <c r="T3112" s="1" t="s">
        <v>14184</v>
      </c>
      <c r="U3112" s="1" t="s">
        <v>849</v>
      </c>
      <c r="V3112" s="1" t="s">
        <v>6467</v>
      </c>
      <c r="W3112" s="1" t="s">
        <v>386</v>
      </c>
      <c r="X3112" s="1" t="s">
        <v>6728</v>
      </c>
      <c r="Y3112" s="1" t="s">
        <v>5041</v>
      </c>
      <c r="Z3112" s="1" t="s">
        <v>7193</v>
      </c>
      <c r="AC3112" s="1">
        <v>50</v>
      </c>
      <c r="AD3112" s="1" t="s">
        <v>469</v>
      </c>
      <c r="AE3112" s="1" t="s">
        <v>8574</v>
      </c>
      <c r="AJ3112" s="1" t="s">
        <v>17</v>
      </c>
      <c r="AK3112" s="1" t="s">
        <v>8760</v>
      </c>
      <c r="AL3112" s="1" t="s">
        <v>103</v>
      </c>
      <c r="AM3112" s="1" t="s">
        <v>8747</v>
      </c>
      <c r="AT3112" s="1" t="s">
        <v>866</v>
      </c>
      <c r="AU3112" s="1" t="s">
        <v>11055</v>
      </c>
      <c r="AV3112" s="1" t="s">
        <v>3361</v>
      </c>
      <c r="AW3112" s="1" t="s">
        <v>7192</v>
      </c>
      <c r="BG3112" s="1" t="s">
        <v>79</v>
      </c>
      <c r="BH3112" s="1" t="s">
        <v>6493</v>
      </c>
      <c r="BI3112" s="1" t="s">
        <v>5042</v>
      </c>
      <c r="BJ3112" s="1" t="s">
        <v>9045</v>
      </c>
      <c r="BK3112" s="1" t="s">
        <v>14185</v>
      </c>
      <c r="BL3112" s="1" t="s">
        <v>14186</v>
      </c>
      <c r="BM3112" s="1" t="s">
        <v>14187</v>
      </c>
      <c r="BN3112" s="1" t="s">
        <v>14188</v>
      </c>
      <c r="BO3112" s="1" t="s">
        <v>46</v>
      </c>
      <c r="BP3112" s="1" t="s">
        <v>6649</v>
      </c>
      <c r="BQ3112" s="1" t="s">
        <v>5043</v>
      </c>
      <c r="BR3112" s="1" t="s">
        <v>14189</v>
      </c>
      <c r="BS3112" s="1" t="s">
        <v>50</v>
      </c>
      <c r="BT3112" s="1" t="s">
        <v>11050</v>
      </c>
    </row>
    <row r="3113" spans="1:73" ht="13.5" customHeight="1">
      <c r="A3113" s="7" t="str">
        <f>HYPERLINK("http://kyu.snu.ac.kr/sdhj/index.jsp?type=hj/GK14611_00IM0001_102a.jpg","1738_수남면_102a")</f>
        <v>1738_수남면_102a</v>
      </c>
      <c r="B3113" s="2">
        <v>1738</v>
      </c>
      <c r="C3113" s="2" t="s">
        <v>13682</v>
      </c>
      <c r="D3113" s="2" t="s">
        <v>13683</v>
      </c>
      <c r="E3113" s="2">
        <v>3112</v>
      </c>
      <c r="F3113" s="1">
        <v>11</v>
      </c>
      <c r="G3113" s="1" t="s">
        <v>4892</v>
      </c>
      <c r="H3113" s="1" t="s">
        <v>6268</v>
      </c>
      <c r="I3113" s="1">
        <v>4</v>
      </c>
      <c r="L3113" s="1">
        <v>3</v>
      </c>
      <c r="M3113" s="1" t="s">
        <v>12448</v>
      </c>
      <c r="N3113" s="1" t="s">
        <v>12449</v>
      </c>
      <c r="S3113" s="1" t="s">
        <v>385</v>
      </c>
      <c r="T3113" s="1" t="s">
        <v>385</v>
      </c>
      <c r="U3113" s="1" t="s">
        <v>866</v>
      </c>
      <c r="V3113" s="1" t="s">
        <v>11055</v>
      </c>
      <c r="Y3113" s="1" t="s">
        <v>3361</v>
      </c>
      <c r="Z3113" s="1" t="s">
        <v>7192</v>
      </c>
      <c r="AC3113" s="1">
        <v>79</v>
      </c>
      <c r="AD3113" s="1" t="s">
        <v>275</v>
      </c>
      <c r="AE3113" s="1" t="s">
        <v>8558</v>
      </c>
    </row>
    <row r="3114" spans="1:73" ht="13.5" customHeight="1">
      <c r="A3114" s="7" t="str">
        <f>HYPERLINK("http://kyu.snu.ac.kr/sdhj/index.jsp?type=hj/GK14611_00IM0001_102a.jpg","1738_수남면_102a")</f>
        <v>1738_수남면_102a</v>
      </c>
      <c r="B3114" s="2">
        <v>1738</v>
      </c>
      <c r="C3114" s="2" t="s">
        <v>13682</v>
      </c>
      <c r="D3114" s="2" t="s">
        <v>13683</v>
      </c>
      <c r="E3114" s="2">
        <v>3113</v>
      </c>
      <c r="F3114" s="1">
        <v>11</v>
      </c>
      <c r="G3114" s="1" t="s">
        <v>4892</v>
      </c>
      <c r="H3114" s="1" t="s">
        <v>6268</v>
      </c>
      <c r="I3114" s="1">
        <v>4</v>
      </c>
      <c r="L3114" s="1">
        <v>3</v>
      </c>
      <c r="M3114" s="1" t="s">
        <v>12448</v>
      </c>
      <c r="N3114" s="1" t="s">
        <v>12449</v>
      </c>
      <c r="S3114" s="1" t="s">
        <v>51</v>
      </c>
      <c r="T3114" s="1" t="s">
        <v>6364</v>
      </c>
      <c r="W3114" s="1" t="s">
        <v>153</v>
      </c>
      <c r="X3114" s="1" t="s">
        <v>6765</v>
      </c>
      <c r="Y3114" s="1" t="s">
        <v>53</v>
      </c>
      <c r="Z3114" s="1" t="s">
        <v>6773</v>
      </c>
      <c r="AC3114" s="1">
        <v>57</v>
      </c>
      <c r="AD3114" s="1" t="s">
        <v>54</v>
      </c>
      <c r="AE3114" s="1" t="s">
        <v>8570</v>
      </c>
      <c r="AJ3114" s="1" t="s">
        <v>17</v>
      </c>
      <c r="AK3114" s="1" t="s">
        <v>8760</v>
      </c>
      <c r="AL3114" s="1" t="s">
        <v>50</v>
      </c>
      <c r="AM3114" s="1" t="s">
        <v>11050</v>
      </c>
      <c r="AT3114" s="1" t="s">
        <v>46</v>
      </c>
      <c r="AU3114" s="1" t="s">
        <v>6649</v>
      </c>
      <c r="AV3114" s="1" t="s">
        <v>5044</v>
      </c>
      <c r="AW3114" s="1" t="s">
        <v>9043</v>
      </c>
      <c r="BG3114" s="1" t="s">
        <v>46</v>
      </c>
      <c r="BH3114" s="1" t="s">
        <v>6649</v>
      </c>
      <c r="BI3114" s="1" t="s">
        <v>5045</v>
      </c>
      <c r="BJ3114" s="1" t="s">
        <v>9808</v>
      </c>
      <c r="BM3114" s="1" t="s">
        <v>5046</v>
      </c>
      <c r="BN3114" s="1" t="s">
        <v>9709</v>
      </c>
      <c r="BO3114" s="1" t="s">
        <v>48</v>
      </c>
      <c r="BP3114" s="1" t="s">
        <v>6678</v>
      </c>
      <c r="BQ3114" s="1" t="s">
        <v>5047</v>
      </c>
      <c r="BR3114" s="1" t="s">
        <v>10668</v>
      </c>
      <c r="BS3114" s="1" t="s">
        <v>116</v>
      </c>
      <c r="BT3114" s="1" t="s">
        <v>8761</v>
      </c>
    </row>
    <row r="3115" spans="1:73" ht="13.5" customHeight="1">
      <c r="A3115" s="7" t="str">
        <f>HYPERLINK("http://kyu.snu.ac.kr/sdhj/index.jsp?type=hj/GK14611_00IM0001_102a.jpg","1738_수남면_102a")</f>
        <v>1738_수남면_102a</v>
      </c>
      <c r="B3115" s="2">
        <v>1738</v>
      </c>
      <c r="C3115" s="2" t="s">
        <v>12703</v>
      </c>
      <c r="D3115" s="2" t="s">
        <v>12704</v>
      </c>
      <c r="E3115" s="2">
        <v>3114</v>
      </c>
      <c r="F3115" s="1">
        <v>11</v>
      </c>
      <c r="G3115" s="1" t="s">
        <v>4892</v>
      </c>
      <c r="H3115" s="1" t="s">
        <v>6268</v>
      </c>
      <c r="I3115" s="1">
        <v>4</v>
      </c>
      <c r="L3115" s="1">
        <v>3</v>
      </c>
      <c r="M3115" s="1" t="s">
        <v>12448</v>
      </c>
      <c r="N3115" s="1" t="s">
        <v>12449</v>
      </c>
      <c r="S3115" s="1" t="s">
        <v>62</v>
      </c>
      <c r="T3115" s="1" t="s">
        <v>6363</v>
      </c>
      <c r="AF3115" s="1" t="s">
        <v>2565</v>
      </c>
      <c r="AG3115" s="1" t="s">
        <v>8597</v>
      </c>
    </row>
    <row r="3116" spans="1:73" ht="13.5" customHeight="1">
      <c r="A3116" s="7" t="str">
        <f>HYPERLINK("http://kyu.snu.ac.kr/sdhj/index.jsp?type=hj/GK14611_00IM0001_102a.jpg","1738_수남면_102a")</f>
        <v>1738_수남면_102a</v>
      </c>
      <c r="B3116" s="2">
        <v>1738</v>
      </c>
      <c r="C3116" s="2" t="s">
        <v>13682</v>
      </c>
      <c r="D3116" s="2" t="s">
        <v>13683</v>
      </c>
      <c r="E3116" s="2">
        <v>3115</v>
      </c>
      <c r="F3116" s="1">
        <v>11</v>
      </c>
      <c r="G3116" s="1" t="s">
        <v>4892</v>
      </c>
      <c r="H3116" s="1" t="s">
        <v>6268</v>
      </c>
      <c r="I3116" s="1">
        <v>4</v>
      </c>
      <c r="L3116" s="1">
        <v>3</v>
      </c>
      <c r="M3116" s="1" t="s">
        <v>12448</v>
      </c>
      <c r="N3116" s="1" t="s">
        <v>12449</v>
      </c>
      <c r="S3116" s="1" t="s">
        <v>62</v>
      </c>
      <c r="T3116" s="1" t="s">
        <v>6363</v>
      </c>
      <c r="Y3116" s="1" t="s">
        <v>53</v>
      </c>
      <c r="Z3116" s="1" t="s">
        <v>6773</v>
      </c>
      <c r="AC3116" s="1">
        <v>5</v>
      </c>
      <c r="AD3116" s="1" t="s">
        <v>180</v>
      </c>
      <c r="AE3116" s="1" t="s">
        <v>8530</v>
      </c>
    </row>
    <row r="3117" spans="1:73" ht="13.5" customHeight="1">
      <c r="A3117" s="7" t="str">
        <f>HYPERLINK("http://kyu.snu.ac.kr/sdhj/index.jsp?type=hj/GK14611_00IM0001_102a.jpg","1738_수남면_102a")</f>
        <v>1738_수남면_102a</v>
      </c>
      <c r="B3117" s="2">
        <v>1738</v>
      </c>
      <c r="C3117" s="2" t="s">
        <v>13682</v>
      </c>
      <c r="D3117" s="2" t="s">
        <v>13683</v>
      </c>
      <c r="E3117" s="2">
        <v>3116</v>
      </c>
      <c r="F3117" s="1">
        <v>11</v>
      </c>
      <c r="G3117" s="1" t="s">
        <v>4892</v>
      </c>
      <c r="H3117" s="1" t="s">
        <v>6268</v>
      </c>
      <c r="I3117" s="1">
        <v>4</v>
      </c>
      <c r="L3117" s="1">
        <v>4</v>
      </c>
      <c r="M3117" s="1" t="s">
        <v>12450</v>
      </c>
      <c r="N3117" s="1" t="s">
        <v>12451</v>
      </c>
      <c r="T3117" s="1" t="s">
        <v>14157</v>
      </c>
      <c r="U3117" s="1" t="s">
        <v>159</v>
      </c>
      <c r="V3117" s="1" t="s">
        <v>6472</v>
      </c>
      <c r="W3117" s="1" t="s">
        <v>52</v>
      </c>
      <c r="X3117" s="1" t="s">
        <v>6724</v>
      </c>
      <c r="Y3117" s="1" t="s">
        <v>5048</v>
      </c>
      <c r="Z3117" s="1" t="s">
        <v>7191</v>
      </c>
      <c r="AC3117" s="1">
        <v>43</v>
      </c>
      <c r="AD3117" s="1" t="s">
        <v>303</v>
      </c>
      <c r="AE3117" s="1" t="s">
        <v>8565</v>
      </c>
      <c r="AJ3117" s="1" t="s">
        <v>17</v>
      </c>
      <c r="AK3117" s="1" t="s">
        <v>8760</v>
      </c>
      <c r="AL3117" s="1" t="s">
        <v>55</v>
      </c>
      <c r="AM3117" s="1" t="s">
        <v>8766</v>
      </c>
      <c r="AT3117" s="1" t="s">
        <v>81</v>
      </c>
      <c r="AU3117" s="1" t="s">
        <v>8866</v>
      </c>
      <c r="AV3117" s="1" t="s">
        <v>5049</v>
      </c>
      <c r="AW3117" s="1" t="s">
        <v>9042</v>
      </c>
      <c r="BG3117" s="1" t="s">
        <v>81</v>
      </c>
      <c r="BH3117" s="1" t="s">
        <v>8866</v>
      </c>
      <c r="BI3117" s="1" t="s">
        <v>5050</v>
      </c>
      <c r="BJ3117" s="1" t="s">
        <v>9807</v>
      </c>
      <c r="BK3117" s="1" t="s">
        <v>81</v>
      </c>
      <c r="BL3117" s="1" t="s">
        <v>8866</v>
      </c>
      <c r="BM3117" s="1" t="s">
        <v>5051</v>
      </c>
      <c r="BN3117" s="1" t="s">
        <v>9309</v>
      </c>
      <c r="BO3117" s="1" t="s">
        <v>81</v>
      </c>
      <c r="BP3117" s="1" t="s">
        <v>8866</v>
      </c>
      <c r="BQ3117" s="1" t="s">
        <v>14190</v>
      </c>
      <c r="BR3117" s="1" t="s">
        <v>10667</v>
      </c>
      <c r="BS3117" s="1" t="s">
        <v>126</v>
      </c>
      <c r="BT3117" s="1" t="s">
        <v>8691</v>
      </c>
    </row>
    <row r="3118" spans="1:73" ht="13.5" customHeight="1">
      <c r="A3118" s="7" t="str">
        <f>HYPERLINK("http://kyu.snu.ac.kr/sdhj/index.jsp?type=hj/GK14611_00IM0001_102a.jpg","1738_수남면_102a")</f>
        <v>1738_수남면_102a</v>
      </c>
      <c r="B3118" s="2">
        <v>1738</v>
      </c>
      <c r="C3118" s="2" t="s">
        <v>12745</v>
      </c>
      <c r="D3118" s="2" t="s">
        <v>12746</v>
      </c>
      <c r="E3118" s="2">
        <v>3117</v>
      </c>
      <c r="F3118" s="1">
        <v>11</v>
      </c>
      <c r="G3118" s="1" t="s">
        <v>4892</v>
      </c>
      <c r="H3118" s="1" t="s">
        <v>6268</v>
      </c>
      <c r="I3118" s="1">
        <v>4</v>
      </c>
      <c r="L3118" s="1">
        <v>4</v>
      </c>
      <c r="M3118" s="1" t="s">
        <v>12450</v>
      </c>
      <c r="N3118" s="1" t="s">
        <v>12451</v>
      </c>
      <c r="S3118" s="1" t="s">
        <v>51</v>
      </c>
      <c r="T3118" s="1" t="s">
        <v>6364</v>
      </c>
      <c r="W3118" s="1" t="s">
        <v>500</v>
      </c>
      <c r="X3118" s="1" t="s">
        <v>6745</v>
      </c>
      <c r="Y3118" s="1" t="s">
        <v>170</v>
      </c>
      <c r="Z3118" s="1" t="s">
        <v>6819</v>
      </c>
      <c r="AC3118" s="1">
        <v>42</v>
      </c>
      <c r="AD3118" s="1" t="s">
        <v>636</v>
      </c>
      <c r="AE3118" s="1" t="s">
        <v>8539</v>
      </c>
      <c r="AJ3118" s="1" t="s">
        <v>173</v>
      </c>
      <c r="AK3118" s="1" t="s">
        <v>8258</v>
      </c>
      <c r="AL3118" s="1" t="s">
        <v>324</v>
      </c>
      <c r="AM3118" s="1" t="s">
        <v>8784</v>
      </c>
      <c r="AT3118" s="1" t="s">
        <v>81</v>
      </c>
      <c r="AU3118" s="1" t="s">
        <v>8866</v>
      </c>
      <c r="AV3118" s="1" t="s">
        <v>4915</v>
      </c>
      <c r="AW3118" s="1" t="s">
        <v>9041</v>
      </c>
      <c r="BG3118" s="1" t="s">
        <v>81</v>
      </c>
      <c r="BH3118" s="1" t="s">
        <v>8866</v>
      </c>
      <c r="BI3118" s="1" t="s">
        <v>14166</v>
      </c>
      <c r="BJ3118" s="1" t="s">
        <v>9786</v>
      </c>
      <c r="BK3118" s="1" t="s">
        <v>4916</v>
      </c>
      <c r="BL3118" s="1" t="s">
        <v>11466</v>
      </c>
      <c r="BM3118" s="1" t="s">
        <v>4917</v>
      </c>
      <c r="BN3118" s="1" t="s">
        <v>10262</v>
      </c>
      <c r="BO3118" s="1" t="s">
        <v>81</v>
      </c>
      <c r="BP3118" s="1" t="s">
        <v>8866</v>
      </c>
      <c r="BQ3118" s="1" t="s">
        <v>4918</v>
      </c>
      <c r="BR3118" s="1" t="s">
        <v>10666</v>
      </c>
      <c r="BS3118" s="1" t="s">
        <v>826</v>
      </c>
      <c r="BT3118" s="1" t="s">
        <v>8690</v>
      </c>
    </row>
    <row r="3119" spans="1:73" ht="13.5" customHeight="1">
      <c r="A3119" s="7" t="str">
        <f>HYPERLINK("http://kyu.snu.ac.kr/sdhj/index.jsp?type=hj/GK14611_00IM0001_102a.jpg","1738_수남면_102a")</f>
        <v>1738_수남면_102a</v>
      </c>
      <c r="B3119" s="2">
        <v>1738</v>
      </c>
      <c r="C3119" s="2" t="s">
        <v>13758</v>
      </c>
      <c r="D3119" s="2" t="s">
        <v>13759</v>
      </c>
      <c r="E3119" s="2">
        <v>3118</v>
      </c>
      <c r="F3119" s="1">
        <v>11</v>
      </c>
      <c r="G3119" s="1" t="s">
        <v>4892</v>
      </c>
      <c r="H3119" s="1" t="s">
        <v>6268</v>
      </c>
      <c r="I3119" s="1">
        <v>4</v>
      </c>
      <c r="L3119" s="1">
        <v>4</v>
      </c>
      <c r="M3119" s="1" t="s">
        <v>12450</v>
      </c>
      <c r="N3119" s="1" t="s">
        <v>12451</v>
      </c>
      <c r="S3119" s="1" t="s">
        <v>131</v>
      </c>
      <c r="T3119" s="1" t="s">
        <v>6366</v>
      </c>
      <c r="U3119" s="1" t="s">
        <v>159</v>
      </c>
      <c r="V3119" s="1" t="s">
        <v>6472</v>
      </c>
      <c r="Y3119" s="1" t="s">
        <v>5052</v>
      </c>
      <c r="Z3119" s="1" t="s">
        <v>7190</v>
      </c>
      <c r="AC3119" s="1">
        <v>19</v>
      </c>
      <c r="AD3119" s="1" t="s">
        <v>558</v>
      </c>
      <c r="AE3119" s="1" t="s">
        <v>8559</v>
      </c>
    </row>
    <row r="3120" spans="1:73" ht="13.5" customHeight="1">
      <c r="A3120" s="7" t="str">
        <f>HYPERLINK("http://kyu.snu.ac.kr/sdhj/index.jsp?type=hj/GK14611_00IM0001_102a.jpg","1738_수남면_102a")</f>
        <v>1738_수남면_102a</v>
      </c>
      <c r="B3120" s="2">
        <v>1738</v>
      </c>
      <c r="C3120" s="2" t="s">
        <v>12874</v>
      </c>
      <c r="D3120" s="2" t="s">
        <v>12875</v>
      </c>
      <c r="E3120" s="2">
        <v>3119</v>
      </c>
      <c r="F3120" s="1">
        <v>11</v>
      </c>
      <c r="G3120" s="1" t="s">
        <v>4892</v>
      </c>
      <c r="H3120" s="1" t="s">
        <v>6268</v>
      </c>
      <c r="I3120" s="1">
        <v>4</v>
      </c>
      <c r="L3120" s="1">
        <v>4</v>
      </c>
      <c r="M3120" s="1" t="s">
        <v>12450</v>
      </c>
      <c r="N3120" s="1" t="s">
        <v>12451</v>
      </c>
      <c r="S3120" s="1" t="s">
        <v>62</v>
      </c>
      <c r="T3120" s="1" t="s">
        <v>6363</v>
      </c>
      <c r="AC3120" s="1">
        <v>13</v>
      </c>
      <c r="AD3120" s="1" t="s">
        <v>212</v>
      </c>
      <c r="AE3120" s="1" t="s">
        <v>8547</v>
      </c>
    </row>
    <row r="3121" spans="1:72" ht="13.5" customHeight="1">
      <c r="A3121" s="7" t="str">
        <f>HYPERLINK("http://kyu.snu.ac.kr/sdhj/index.jsp?type=hj/GK14611_00IM0001_102a.jpg","1738_수남면_102a")</f>
        <v>1738_수남면_102a</v>
      </c>
      <c r="B3121" s="2">
        <v>1738</v>
      </c>
      <c r="C3121" s="2" t="s">
        <v>12874</v>
      </c>
      <c r="D3121" s="2" t="s">
        <v>12875</v>
      </c>
      <c r="E3121" s="2">
        <v>3120</v>
      </c>
      <c r="F3121" s="1">
        <v>11</v>
      </c>
      <c r="G3121" s="1" t="s">
        <v>4892</v>
      </c>
      <c r="H3121" s="1" t="s">
        <v>6268</v>
      </c>
      <c r="I3121" s="1">
        <v>4</v>
      </c>
      <c r="L3121" s="1">
        <v>4</v>
      </c>
      <c r="M3121" s="1" t="s">
        <v>12450</v>
      </c>
      <c r="N3121" s="1" t="s">
        <v>12451</v>
      </c>
      <c r="S3121" s="1" t="s">
        <v>62</v>
      </c>
      <c r="T3121" s="1" t="s">
        <v>6363</v>
      </c>
      <c r="AF3121" s="1" t="s">
        <v>128</v>
      </c>
      <c r="AG3121" s="1" t="s">
        <v>6421</v>
      </c>
    </row>
    <row r="3122" spans="1:72" ht="13.5" customHeight="1">
      <c r="A3122" s="7" t="str">
        <f>HYPERLINK("http://kyu.snu.ac.kr/sdhj/index.jsp?type=hj/GK14611_00IM0001_102a.jpg","1738_수남면_102a")</f>
        <v>1738_수남면_102a</v>
      </c>
      <c r="B3122" s="2">
        <v>1738</v>
      </c>
      <c r="C3122" s="2" t="s">
        <v>12874</v>
      </c>
      <c r="D3122" s="2" t="s">
        <v>12875</v>
      </c>
      <c r="E3122" s="2">
        <v>3121</v>
      </c>
      <c r="F3122" s="1">
        <v>11</v>
      </c>
      <c r="G3122" s="1" t="s">
        <v>4892</v>
      </c>
      <c r="H3122" s="1" t="s">
        <v>6268</v>
      </c>
      <c r="I3122" s="1">
        <v>4</v>
      </c>
      <c r="L3122" s="1">
        <v>4</v>
      </c>
      <c r="M3122" s="1" t="s">
        <v>12450</v>
      </c>
      <c r="N3122" s="1" t="s">
        <v>12451</v>
      </c>
      <c r="S3122" s="1" t="s">
        <v>131</v>
      </c>
      <c r="T3122" s="1" t="s">
        <v>6366</v>
      </c>
      <c r="Y3122" s="1" t="s">
        <v>3832</v>
      </c>
      <c r="Z3122" s="1" t="s">
        <v>6992</v>
      </c>
      <c r="AC3122" s="1">
        <v>7</v>
      </c>
      <c r="AD3122" s="1" t="s">
        <v>392</v>
      </c>
      <c r="AE3122" s="1" t="s">
        <v>8532</v>
      </c>
    </row>
    <row r="3123" spans="1:72" ht="13.5" customHeight="1">
      <c r="A3123" s="7" t="str">
        <f>HYPERLINK("http://kyu.snu.ac.kr/sdhj/index.jsp?type=hj/GK14611_00IM0001_102a.jpg","1738_수남면_102a")</f>
        <v>1738_수남면_102a</v>
      </c>
      <c r="B3123" s="2">
        <v>1738</v>
      </c>
      <c r="C3123" s="2" t="s">
        <v>12874</v>
      </c>
      <c r="D3123" s="2" t="s">
        <v>12875</v>
      </c>
      <c r="E3123" s="2">
        <v>3122</v>
      </c>
      <c r="F3123" s="1">
        <v>11</v>
      </c>
      <c r="G3123" s="1" t="s">
        <v>4892</v>
      </c>
      <c r="H3123" s="1" t="s">
        <v>6268</v>
      </c>
      <c r="I3123" s="1">
        <v>4</v>
      </c>
      <c r="L3123" s="1">
        <v>4</v>
      </c>
      <c r="M3123" s="1" t="s">
        <v>12450</v>
      </c>
      <c r="N3123" s="1" t="s">
        <v>12451</v>
      </c>
      <c r="T3123" s="1" t="s">
        <v>14191</v>
      </c>
      <c r="U3123" s="1" t="s">
        <v>181</v>
      </c>
      <c r="V3123" s="1" t="s">
        <v>6448</v>
      </c>
      <c r="Y3123" s="1" t="s">
        <v>6176</v>
      </c>
      <c r="Z3123" s="1" t="s">
        <v>6821</v>
      </c>
      <c r="AC3123" s="1">
        <v>29</v>
      </c>
      <c r="AD3123" s="1" t="s">
        <v>433</v>
      </c>
      <c r="AE3123" s="1" t="s">
        <v>8537</v>
      </c>
      <c r="AG3123" s="1" t="s">
        <v>14192</v>
      </c>
      <c r="AI3123" s="1" t="s">
        <v>14193</v>
      </c>
      <c r="BB3123" s="1" t="s">
        <v>181</v>
      </c>
      <c r="BC3123" s="1" t="s">
        <v>6448</v>
      </c>
      <c r="BD3123" s="1" t="s">
        <v>363</v>
      </c>
      <c r="BE3123" s="1" t="s">
        <v>6774</v>
      </c>
      <c r="BF3123" s="1" t="s">
        <v>11492</v>
      </c>
    </row>
    <row r="3124" spans="1:72" ht="13.5" customHeight="1">
      <c r="A3124" s="7" t="str">
        <f>HYPERLINK("http://kyu.snu.ac.kr/sdhj/index.jsp?type=hj/GK14611_00IM0001_102a.jpg","1738_수남면_102a")</f>
        <v>1738_수남면_102a</v>
      </c>
      <c r="B3124" s="2">
        <v>1738</v>
      </c>
      <c r="C3124" s="2" t="s">
        <v>12735</v>
      </c>
      <c r="D3124" s="2" t="s">
        <v>12736</v>
      </c>
      <c r="E3124" s="2">
        <v>3123</v>
      </c>
      <c r="F3124" s="1">
        <v>11</v>
      </c>
      <c r="G3124" s="1" t="s">
        <v>4892</v>
      </c>
      <c r="H3124" s="1" t="s">
        <v>6268</v>
      </c>
      <c r="I3124" s="1">
        <v>4</v>
      </c>
      <c r="L3124" s="1">
        <v>4</v>
      </c>
      <c r="M3124" s="1" t="s">
        <v>12450</v>
      </c>
      <c r="N3124" s="1" t="s">
        <v>12451</v>
      </c>
      <c r="T3124" s="1" t="s">
        <v>14191</v>
      </c>
      <c r="U3124" s="1" t="s">
        <v>241</v>
      </c>
      <c r="V3124" s="1" t="s">
        <v>6447</v>
      </c>
      <c r="Y3124" s="1" t="s">
        <v>3905</v>
      </c>
      <c r="Z3124" s="1" t="s">
        <v>7189</v>
      </c>
      <c r="AC3124" s="1">
        <v>3</v>
      </c>
      <c r="AD3124" s="1" t="s">
        <v>652</v>
      </c>
      <c r="AE3124" s="1" t="s">
        <v>8543</v>
      </c>
      <c r="AF3124" s="1" t="s">
        <v>11514</v>
      </c>
      <c r="AG3124" s="1" t="s">
        <v>11711</v>
      </c>
      <c r="AH3124" s="1" t="s">
        <v>2187</v>
      </c>
      <c r="AI3124" s="1" t="s">
        <v>8682</v>
      </c>
      <c r="BB3124" s="1" t="s">
        <v>239</v>
      </c>
      <c r="BC3124" s="1" t="s">
        <v>6489</v>
      </c>
      <c r="BF3124" s="1" t="s">
        <v>11491</v>
      </c>
    </row>
    <row r="3125" spans="1:72" ht="13.5" customHeight="1">
      <c r="A3125" s="7" t="str">
        <f>HYPERLINK("http://kyu.snu.ac.kr/sdhj/index.jsp?type=hj/GK14611_00IM0001_102a.jpg","1738_수남면_102a")</f>
        <v>1738_수남면_102a</v>
      </c>
      <c r="B3125" s="2">
        <v>1738</v>
      </c>
      <c r="C3125" s="2" t="s">
        <v>12735</v>
      </c>
      <c r="D3125" s="2" t="s">
        <v>12736</v>
      </c>
      <c r="E3125" s="2">
        <v>3124</v>
      </c>
      <c r="F3125" s="1">
        <v>11</v>
      </c>
      <c r="G3125" s="1" t="s">
        <v>4892</v>
      </c>
      <c r="H3125" s="1" t="s">
        <v>6268</v>
      </c>
      <c r="I3125" s="1">
        <v>4</v>
      </c>
      <c r="L3125" s="1">
        <v>5</v>
      </c>
      <c r="M3125" s="1" t="s">
        <v>12452</v>
      </c>
      <c r="N3125" s="1" t="s">
        <v>12453</v>
      </c>
      <c r="T3125" s="1" t="s">
        <v>12949</v>
      </c>
      <c r="U3125" s="1" t="s">
        <v>159</v>
      </c>
      <c r="V3125" s="1" t="s">
        <v>6472</v>
      </c>
      <c r="W3125" s="1" t="s">
        <v>500</v>
      </c>
      <c r="X3125" s="1" t="s">
        <v>6745</v>
      </c>
      <c r="Y3125" s="1" t="s">
        <v>5053</v>
      </c>
      <c r="Z3125" s="1" t="s">
        <v>7188</v>
      </c>
      <c r="AC3125" s="1">
        <v>45</v>
      </c>
      <c r="AD3125" s="1" t="s">
        <v>236</v>
      </c>
      <c r="AE3125" s="1" t="s">
        <v>8575</v>
      </c>
      <c r="AJ3125" s="1" t="s">
        <v>17</v>
      </c>
      <c r="AK3125" s="1" t="s">
        <v>8760</v>
      </c>
      <c r="AL3125" s="1" t="s">
        <v>324</v>
      </c>
      <c r="AM3125" s="1" t="s">
        <v>8784</v>
      </c>
      <c r="AT3125" s="1" t="s">
        <v>81</v>
      </c>
      <c r="AU3125" s="1" t="s">
        <v>8866</v>
      </c>
      <c r="AV3125" s="1" t="s">
        <v>4915</v>
      </c>
      <c r="AW3125" s="1" t="s">
        <v>9041</v>
      </c>
      <c r="BG3125" s="1" t="s">
        <v>81</v>
      </c>
      <c r="BH3125" s="1" t="s">
        <v>8866</v>
      </c>
      <c r="BI3125" s="1" t="s">
        <v>14166</v>
      </c>
      <c r="BJ3125" s="1" t="s">
        <v>9786</v>
      </c>
      <c r="BK3125" s="1" t="s">
        <v>4916</v>
      </c>
      <c r="BL3125" s="1" t="s">
        <v>11466</v>
      </c>
      <c r="BM3125" s="1" t="s">
        <v>4917</v>
      </c>
      <c r="BN3125" s="1" t="s">
        <v>10262</v>
      </c>
      <c r="BO3125" s="1" t="s">
        <v>81</v>
      </c>
      <c r="BP3125" s="1" t="s">
        <v>8866</v>
      </c>
      <c r="BQ3125" s="1" t="s">
        <v>5054</v>
      </c>
      <c r="BR3125" s="1" t="s">
        <v>10666</v>
      </c>
      <c r="BS3125" s="1" t="s">
        <v>826</v>
      </c>
      <c r="BT3125" s="1" t="s">
        <v>8690</v>
      </c>
    </row>
    <row r="3126" spans="1:72" ht="13.5" customHeight="1">
      <c r="A3126" s="7" t="str">
        <f>HYPERLINK("http://kyu.snu.ac.kr/sdhj/index.jsp?type=hj/GK14611_00IM0001_102a.jpg","1738_수남면_102a")</f>
        <v>1738_수남면_102a</v>
      </c>
      <c r="B3126" s="2">
        <v>1738</v>
      </c>
      <c r="C3126" s="2" t="s">
        <v>13758</v>
      </c>
      <c r="D3126" s="2" t="s">
        <v>13759</v>
      </c>
      <c r="E3126" s="2">
        <v>3125</v>
      </c>
      <c r="F3126" s="1">
        <v>11</v>
      </c>
      <c r="G3126" s="1" t="s">
        <v>4892</v>
      </c>
      <c r="H3126" s="1" t="s">
        <v>6268</v>
      </c>
      <c r="I3126" s="1">
        <v>4</v>
      </c>
      <c r="L3126" s="1">
        <v>5</v>
      </c>
      <c r="M3126" s="1" t="s">
        <v>12452</v>
      </c>
      <c r="N3126" s="1" t="s">
        <v>12453</v>
      </c>
      <c r="S3126" s="1" t="s">
        <v>51</v>
      </c>
      <c r="T3126" s="1" t="s">
        <v>6364</v>
      </c>
      <c r="W3126" s="1" t="s">
        <v>52</v>
      </c>
      <c r="X3126" s="1" t="s">
        <v>6724</v>
      </c>
      <c r="Y3126" s="1" t="s">
        <v>170</v>
      </c>
      <c r="Z3126" s="1" t="s">
        <v>6819</v>
      </c>
      <c r="AC3126" s="1">
        <v>33</v>
      </c>
      <c r="AJ3126" s="1" t="s">
        <v>173</v>
      </c>
      <c r="AK3126" s="1" t="s">
        <v>8258</v>
      </c>
      <c r="AL3126" s="1" t="s">
        <v>55</v>
      </c>
      <c r="AM3126" s="1" t="s">
        <v>8766</v>
      </c>
      <c r="AT3126" s="1" t="s">
        <v>81</v>
      </c>
      <c r="AU3126" s="1" t="s">
        <v>8866</v>
      </c>
      <c r="AV3126" s="1" t="s">
        <v>5055</v>
      </c>
      <c r="AW3126" s="1" t="s">
        <v>6718</v>
      </c>
      <c r="BG3126" s="1" t="s">
        <v>81</v>
      </c>
      <c r="BH3126" s="1" t="s">
        <v>8866</v>
      </c>
      <c r="BI3126" s="1" t="s">
        <v>5056</v>
      </c>
      <c r="BJ3126" s="1" t="s">
        <v>9806</v>
      </c>
      <c r="BK3126" s="1" t="s">
        <v>81</v>
      </c>
      <c r="BL3126" s="1" t="s">
        <v>8866</v>
      </c>
      <c r="BM3126" s="1" t="s">
        <v>5057</v>
      </c>
      <c r="BN3126" s="1" t="s">
        <v>8136</v>
      </c>
      <c r="BO3126" s="1" t="s">
        <v>81</v>
      </c>
      <c r="BP3126" s="1" t="s">
        <v>8866</v>
      </c>
      <c r="BQ3126" s="1" t="s">
        <v>5058</v>
      </c>
      <c r="BR3126" s="1" t="s">
        <v>10665</v>
      </c>
      <c r="BS3126" s="1" t="s">
        <v>41</v>
      </c>
      <c r="BT3126" s="1" t="s">
        <v>8676</v>
      </c>
    </row>
    <row r="3127" spans="1:72" ht="13.5" customHeight="1">
      <c r="A3127" s="7" t="str">
        <f>HYPERLINK("http://kyu.snu.ac.kr/sdhj/index.jsp?type=hj/GK14611_00IM0001_102a.jpg","1738_수남면_102a")</f>
        <v>1738_수남면_102a</v>
      </c>
      <c r="B3127" s="2">
        <v>1738</v>
      </c>
      <c r="C3127" s="2" t="s">
        <v>14194</v>
      </c>
      <c r="D3127" s="2" t="s">
        <v>14195</v>
      </c>
      <c r="E3127" s="2">
        <v>3126</v>
      </c>
      <c r="F3127" s="1">
        <v>11</v>
      </c>
      <c r="G3127" s="1" t="s">
        <v>4892</v>
      </c>
      <c r="H3127" s="1" t="s">
        <v>6268</v>
      </c>
      <c r="I3127" s="1">
        <v>4</v>
      </c>
      <c r="L3127" s="1">
        <v>5</v>
      </c>
      <c r="M3127" s="1" t="s">
        <v>12452</v>
      </c>
      <c r="N3127" s="1" t="s">
        <v>12453</v>
      </c>
      <c r="S3127" s="1" t="s">
        <v>62</v>
      </c>
      <c r="T3127" s="1" t="s">
        <v>6363</v>
      </c>
      <c r="AC3127" s="1">
        <v>9</v>
      </c>
      <c r="AD3127" s="1" t="s">
        <v>171</v>
      </c>
      <c r="AE3127" s="1" t="s">
        <v>8560</v>
      </c>
    </row>
    <row r="3128" spans="1:72" ht="13.5" customHeight="1">
      <c r="A3128" s="7" t="str">
        <f>HYPERLINK("http://kyu.snu.ac.kr/sdhj/index.jsp?type=hj/GK14611_00IM0001_102a.jpg","1738_수남면_102a")</f>
        <v>1738_수남면_102a</v>
      </c>
      <c r="B3128" s="2">
        <v>1738</v>
      </c>
      <c r="C3128" s="2" t="s">
        <v>12950</v>
      </c>
      <c r="D3128" s="2" t="s">
        <v>12951</v>
      </c>
      <c r="E3128" s="2">
        <v>3127</v>
      </c>
      <c r="F3128" s="1">
        <v>11</v>
      </c>
      <c r="G3128" s="1" t="s">
        <v>4892</v>
      </c>
      <c r="H3128" s="1" t="s">
        <v>6268</v>
      </c>
      <c r="I3128" s="1">
        <v>4</v>
      </c>
      <c r="L3128" s="1">
        <v>5</v>
      </c>
      <c r="M3128" s="1" t="s">
        <v>12452</v>
      </c>
      <c r="N3128" s="1" t="s">
        <v>12453</v>
      </c>
      <c r="T3128" s="1" t="s">
        <v>12952</v>
      </c>
      <c r="U3128" s="1" t="s">
        <v>5059</v>
      </c>
      <c r="V3128" s="1" t="s">
        <v>6558</v>
      </c>
      <c r="Y3128" s="1" t="s">
        <v>5060</v>
      </c>
      <c r="Z3128" s="1" t="s">
        <v>6855</v>
      </c>
      <c r="AC3128" s="1">
        <v>35</v>
      </c>
      <c r="AD3128" s="1" t="s">
        <v>138</v>
      </c>
      <c r="AE3128" s="1" t="s">
        <v>8546</v>
      </c>
      <c r="BB3128" s="1" t="s">
        <v>181</v>
      </c>
      <c r="BC3128" s="1" t="s">
        <v>6448</v>
      </c>
      <c r="BD3128" s="1" t="s">
        <v>1882</v>
      </c>
      <c r="BE3128" s="1" t="s">
        <v>6948</v>
      </c>
      <c r="BF3128" s="1" t="s">
        <v>11535</v>
      </c>
    </row>
    <row r="3129" spans="1:72" ht="13.5" customHeight="1">
      <c r="A3129" s="7" t="str">
        <f>HYPERLINK("http://kyu.snu.ac.kr/sdhj/index.jsp?type=hj/GK14611_00IM0001_102a.jpg","1738_수남면_102a")</f>
        <v>1738_수남면_102a</v>
      </c>
      <c r="B3129" s="2">
        <v>1738</v>
      </c>
      <c r="C3129" s="2" t="s">
        <v>12735</v>
      </c>
      <c r="D3129" s="2" t="s">
        <v>12736</v>
      </c>
      <c r="E3129" s="2">
        <v>3128</v>
      </c>
      <c r="F3129" s="1">
        <v>11</v>
      </c>
      <c r="G3129" s="1" t="s">
        <v>4892</v>
      </c>
      <c r="H3129" s="1" t="s">
        <v>6268</v>
      </c>
      <c r="I3129" s="1">
        <v>4</v>
      </c>
      <c r="L3129" s="1">
        <v>5</v>
      </c>
      <c r="M3129" s="1" t="s">
        <v>12452</v>
      </c>
      <c r="N3129" s="1" t="s">
        <v>12453</v>
      </c>
      <c r="S3129" s="1" t="s">
        <v>14196</v>
      </c>
      <c r="T3129" s="1" t="s">
        <v>11607</v>
      </c>
      <c r="Y3129" s="1" t="s">
        <v>3627</v>
      </c>
      <c r="Z3129" s="1" t="s">
        <v>7187</v>
      </c>
      <c r="AC3129" s="1">
        <v>31</v>
      </c>
      <c r="AD3129" s="1" t="s">
        <v>86</v>
      </c>
      <c r="AE3129" s="1" t="s">
        <v>8550</v>
      </c>
    </row>
    <row r="3130" spans="1:72" ht="13.5" customHeight="1">
      <c r="A3130" s="7" t="str">
        <f>HYPERLINK("http://kyu.snu.ac.kr/sdhj/index.jsp?type=hj/GK14611_00IM0001_102a.jpg","1738_수남면_102a")</f>
        <v>1738_수남면_102a</v>
      </c>
      <c r="B3130" s="2">
        <v>1738</v>
      </c>
      <c r="C3130" s="2" t="s">
        <v>14032</v>
      </c>
      <c r="D3130" s="2" t="s">
        <v>14033</v>
      </c>
      <c r="E3130" s="2">
        <v>3129</v>
      </c>
      <c r="F3130" s="1">
        <v>11</v>
      </c>
      <c r="G3130" s="1" t="s">
        <v>4892</v>
      </c>
      <c r="H3130" s="1" t="s">
        <v>6268</v>
      </c>
      <c r="I3130" s="1">
        <v>5</v>
      </c>
      <c r="J3130" s="1" t="s">
        <v>5061</v>
      </c>
      <c r="K3130" s="1" t="s">
        <v>11792</v>
      </c>
      <c r="L3130" s="1">
        <v>1</v>
      </c>
      <c r="M3130" s="1" t="s">
        <v>12454</v>
      </c>
      <c r="N3130" s="1" t="s">
        <v>12455</v>
      </c>
      <c r="T3130" s="1" t="s">
        <v>13264</v>
      </c>
      <c r="U3130" s="1" t="s">
        <v>782</v>
      </c>
      <c r="V3130" s="1" t="s">
        <v>6451</v>
      </c>
      <c r="W3130" s="1" t="s">
        <v>153</v>
      </c>
      <c r="X3130" s="1" t="s">
        <v>6765</v>
      </c>
      <c r="Y3130" s="1" t="s">
        <v>5062</v>
      </c>
      <c r="Z3130" s="1" t="s">
        <v>11755</v>
      </c>
      <c r="AC3130" s="1">
        <v>35</v>
      </c>
      <c r="AD3130" s="1" t="s">
        <v>138</v>
      </c>
      <c r="AE3130" s="1" t="s">
        <v>8546</v>
      </c>
      <c r="AJ3130" s="1" t="s">
        <v>17</v>
      </c>
      <c r="AK3130" s="1" t="s">
        <v>8760</v>
      </c>
      <c r="AL3130" s="1" t="s">
        <v>50</v>
      </c>
      <c r="AM3130" s="1" t="s">
        <v>11050</v>
      </c>
      <c r="AT3130" s="1" t="s">
        <v>782</v>
      </c>
      <c r="AU3130" s="1" t="s">
        <v>6451</v>
      </c>
      <c r="AV3130" s="1" t="s">
        <v>5063</v>
      </c>
      <c r="AW3130" s="1" t="s">
        <v>8945</v>
      </c>
      <c r="BG3130" s="1" t="s">
        <v>782</v>
      </c>
      <c r="BH3130" s="1" t="s">
        <v>6451</v>
      </c>
      <c r="BI3130" s="1" t="s">
        <v>4802</v>
      </c>
      <c r="BJ3130" s="1" t="s">
        <v>9048</v>
      </c>
      <c r="BK3130" s="1" t="s">
        <v>782</v>
      </c>
      <c r="BL3130" s="1" t="s">
        <v>6451</v>
      </c>
      <c r="BM3130" s="1" t="s">
        <v>4955</v>
      </c>
      <c r="BN3130" s="1" t="s">
        <v>9812</v>
      </c>
      <c r="BO3130" s="1" t="s">
        <v>46</v>
      </c>
      <c r="BP3130" s="1" t="s">
        <v>6649</v>
      </c>
      <c r="BQ3130" s="1" t="s">
        <v>5064</v>
      </c>
      <c r="BR3130" s="1" t="s">
        <v>10653</v>
      </c>
      <c r="BS3130" s="1" t="s">
        <v>41</v>
      </c>
      <c r="BT3130" s="1" t="s">
        <v>8676</v>
      </c>
    </row>
    <row r="3131" spans="1:72" ht="13.5" customHeight="1">
      <c r="A3131" s="7" t="str">
        <f>HYPERLINK("http://kyu.snu.ac.kr/sdhj/index.jsp?type=hj/GK14611_00IM0001_102a.jpg","1738_수남면_102a")</f>
        <v>1738_수남면_102a</v>
      </c>
      <c r="B3131" s="2">
        <v>1738</v>
      </c>
      <c r="C3131" s="2" t="s">
        <v>12779</v>
      </c>
      <c r="D3131" s="2" t="s">
        <v>12780</v>
      </c>
      <c r="E3131" s="2">
        <v>3130</v>
      </c>
      <c r="F3131" s="1">
        <v>11</v>
      </c>
      <c r="G3131" s="1" t="s">
        <v>4892</v>
      </c>
      <c r="H3131" s="1" t="s">
        <v>6268</v>
      </c>
      <c r="I3131" s="1">
        <v>5</v>
      </c>
      <c r="L3131" s="1">
        <v>1</v>
      </c>
      <c r="M3131" s="1" t="s">
        <v>12454</v>
      </c>
      <c r="N3131" s="1" t="s">
        <v>12455</v>
      </c>
      <c r="S3131" s="1" t="s">
        <v>51</v>
      </c>
      <c r="T3131" s="1" t="s">
        <v>6364</v>
      </c>
      <c r="W3131" s="1" t="s">
        <v>66</v>
      </c>
      <c r="X3131" s="1" t="s">
        <v>11719</v>
      </c>
      <c r="Y3131" s="1" t="s">
        <v>53</v>
      </c>
      <c r="Z3131" s="1" t="s">
        <v>6773</v>
      </c>
      <c r="AC3131" s="1">
        <v>36</v>
      </c>
      <c r="AD3131" s="1" t="s">
        <v>404</v>
      </c>
      <c r="AE3131" s="1" t="s">
        <v>8584</v>
      </c>
      <c r="AJ3131" s="1" t="s">
        <v>17</v>
      </c>
      <c r="AK3131" s="1" t="s">
        <v>8760</v>
      </c>
      <c r="AL3131" s="1" t="s">
        <v>285</v>
      </c>
      <c r="AM3131" s="1" t="s">
        <v>8520</v>
      </c>
      <c r="AT3131" s="1" t="s">
        <v>46</v>
      </c>
      <c r="AU3131" s="1" t="s">
        <v>6649</v>
      </c>
      <c r="AV3131" s="1" t="s">
        <v>2143</v>
      </c>
      <c r="AW3131" s="1" t="s">
        <v>8077</v>
      </c>
      <c r="BG3131" s="1" t="s">
        <v>46</v>
      </c>
      <c r="BH3131" s="1" t="s">
        <v>6649</v>
      </c>
      <c r="BI3131" s="1" t="s">
        <v>5065</v>
      </c>
      <c r="BJ3131" s="1" t="s">
        <v>9805</v>
      </c>
      <c r="BK3131" s="1" t="s">
        <v>46</v>
      </c>
      <c r="BL3131" s="1" t="s">
        <v>6649</v>
      </c>
      <c r="BM3131" s="1" t="s">
        <v>5066</v>
      </c>
      <c r="BN3131" s="1" t="s">
        <v>10261</v>
      </c>
      <c r="BO3131" s="1" t="s">
        <v>46</v>
      </c>
      <c r="BP3131" s="1" t="s">
        <v>6649</v>
      </c>
      <c r="BQ3131" s="1" t="s">
        <v>5067</v>
      </c>
      <c r="BR3131" s="1" t="s">
        <v>10664</v>
      </c>
      <c r="BS3131" s="1" t="s">
        <v>1793</v>
      </c>
      <c r="BT3131" s="1" t="s">
        <v>8717</v>
      </c>
    </row>
    <row r="3132" spans="1:72" ht="13.5" customHeight="1">
      <c r="A3132" s="7" t="str">
        <f>HYPERLINK("http://kyu.snu.ac.kr/sdhj/index.jsp?type=hj/GK14611_00IM0001_102a.jpg","1738_수남면_102a")</f>
        <v>1738_수남면_102a</v>
      </c>
      <c r="B3132" s="2">
        <v>1738</v>
      </c>
      <c r="C3132" s="2" t="s">
        <v>12779</v>
      </c>
      <c r="D3132" s="2" t="s">
        <v>12780</v>
      </c>
      <c r="E3132" s="2">
        <v>3131</v>
      </c>
      <c r="F3132" s="1">
        <v>11</v>
      </c>
      <c r="G3132" s="1" t="s">
        <v>4892</v>
      </c>
      <c r="H3132" s="1" t="s">
        <v>6268</v>
      </c>
      <c r="I3132" s="1">
        <v>5</v>
      </c>
      <c r="L3132" s="1">
        <v>1</v>
      </c>
      <c r="M3132" s="1" t="s">
        <v>12454</v>
      </c>
      <c r="N3132" s="1" t="s">
        <v>12455</v>
      </c>
      <c r="S3132" s="1" t="s">
        <v>838</v>
      </c>
      <c r="T3132" s="1" t="s">
        <v>6385</v>
      </c>
      <c r="Y3132" s="1" t="s">
        <v>5068</v>
      </c>
      <c r="Z3132" s="1" t="s">
        <v>11756</v>
      </c>
      <c r="AF3132" s="1" t="s">
        <v>546</v>
      </c>
      <c r="AG3132" s="1" t="s">
        <v>8604</v>
      </c>
    </row>
    <row r="3133" spans="1:72" ht="13.5" customHeight="1">
      <c r="A3133" s="7" t="str">
        <f>HYPERLINK("http://kyu.snu.ac.kr/sdhj/index.jsp?type=hj/GK14611_00IM0001_102a.jpg","1738_수남면_102a")</f>
        <v>1738_수남면_102a</v>
      </c>
      <c r="B3133" s="2">
        <v>1738</v>
      </c>
      <c r="C3133" s="2" t="s">
        <v>12933</v>
      </c>
      <c r="D3133" s="2" t="s">
        <v>12934</v>
      </c>
      <c r="E3133" s="2">
        <v>3132</v>
      </c>
      <c r="F3133" s="1">
        <v>11</v>
      </c>
      <c r="G3133" s="1" t="s">
        <v>4892</v>
      </c>
      <c r="H3133" s="1" t="s">
        <v>6268</v>
      </c>
      <c r="I3133" s="1">
        <v>5</v>
      </c>
      <c r="L3133" s="1">
        <v>1</v>
      </c>
      <c r="M3133" s="1" t="s">
        <v>12454</v>
      </c>
      <c r="N3133" s="1" t="s">
        <v>12455</v>
      </c>
      <c r="S3133" s="1" t="s">
        <v>131</v>
      </c>
      <c r="T3133" s="1" t="s">
        <v>6366</v>
      </c>
      <c r="U3133" s="1" t="s">
        <v>782</v>
      </c>
      <c r="V3133" s="1" t="s">
        <v>6451</v>
      </c>
      <c r="Y3133" s="1" t="s">
        <v>5069</v>
      </c>
      <c r="Z3133" s="1" t="s">
        <v>7186</v>
      </c>
      <c r="AC3133" s="1">
        <v>3</v>
      </c>
      <c r="AD3133" s="1" t="s">
        <v>652</v>
      </c>
      <c r="AE3133" s="1" t="s">
        <v>8543</v>
      </c>
      <c r="AF3133" s="1" t="s">
        <v>789</v>
      </c>
      <c r="AG3133" s="1" t="s">
        <v>8594</v>
      </c>
    </row>
    <row r="3134" spans="1:72" ht="13.5" customHeight="1">
      <c r="A3134" s="7" t="str">
        <f>HYPERLINK("http://kyu.snu.ac.kr/sdhj/index.jsp?type=hj/GK14611_00IM0001_102a.jpg","1738_수남면_102a")</f>
        <v>1738_수남면_102a</v>
      </c>
      <c r="B3134" s="2">
        <v>1738</v>
      </c>
      <c r="C3134" s="2" t="s">
        <v>12933</v>
      </c>
      <c r="D3134" s="2" t="s">
        <v>12934</v>
      </c>
      <c r="E3134" s="2">
        <v>3133</v>
      </c>
      <c r="F3134" s="1">
        <v>11</v>
      </c>
      <c r="G3134" s="1" t="s">
        <v>4892</v>
      </c>
      <c r="H3134" s="1" t="s">
        <v>6268</v>
      </c>
      <c r="I3134" s="1">
        <v>5</v>
      </c>
      <c r="L3134" s="1">
        <v>1</v>
      </c>
      <c r="M3134" s="1" t="s">
        <v>12454</v>
      </c>
      <c r="N3134" s="1" t="s">
        <v>12455</v>
      </c>
      <c r="S3134" s="1" t="s">
        <v>62</v>
      </c>
      <c r="T3134" s="1" t="s">
        <v>6363</v>
      </c>
      <c r="Y3134" s="1" t="s">
        <v>53</v>
      </c>
      <c r="Z3134" s="1" t="s">
        <v>6773</v>
      </c>
      <c r="AC3134" s="1">
        <v>8</v>
      </c>
      <c r="AD3134" s="1" t="s">
        <v>580</v>
      </c>
      <c r="AE3134" s="1" t="s">
        <v>8555</v>
      </c>
    </row>
    <row r="3135" spans="1:72" ht="13.5" customHeight="1">
      <c r="A3135" s="7" t="str">
        <f>HYPERLINK("http://kyu.snu.ac.kr/sdhj/index.jsp?type=hj/GK14611_00IM0001_102a.jpg","1738_수남면_102a")</f>
        <v>1738_수남면_102a</v>
      </c>
      <c r="B3135" s="2">
        <v>1738</v>
      </c>
      <c r="C3135" s="2" t="s">
        <v>12933</v>
      </c>
      <c r="D3135" s="2" t="s">
        <v>12934</v>
      </c>
      <c r="E3135" s="2">
        <v>3134</v>
      </c>
      <c r="F3135" s="1">
        <v>11</v>
      </c>
      <c r="G3135" s="1" t="s">
        <v>4892</v>
      </c>
      <c r="H3135" s="1" t="s">
        <v>6268</v>
      </c>
      <c r="I3135" s="1">
        <v>5</v>
      </c>
      <c r="L3135" s="1">
        <v>2</v>
      </c>
      <c r="M3135" s="1" t="s">
        <v>12456</v>
      </c>
      <c r="N3135" s="1" t="s">
        <v>12457</v>
      </c>
      <c r="T3135" s="1" t="s">
        <v>13978</v>
      </c>
      <c r="U3135" s="1" t="s">
        <v>246</v>
      </c>
      <c r="V3135" s="1" t="s">
        <v>6465</v>
      </c>
      <c r="W3135" s="1" t="s">
        <v>153</v>
      </c>
      <c r="X3135" s="1" t="s">
        <v>6765</v>
      </c>
      <c r="Y3135" s="1" t="s">
        <v>2106</v>
      </c>
      <c r="Z3135" s="1" t="s">
        <v>7185</v>
      </c>
      <c r="AC3135" s="1">
        <v>39</v>
      </c>
      <c r="AD3135" s="1" t="s">
        <v>93</v>
      </c>
      <c r="AE3135" s="1" t="s">
        <v>8534</v>
      </c>
      <c r="AJ3135" s="1" t="s">
        <v>17</v>
      </c>
      <c r="AK3135" s="1" t="s">
        <v>8760</v>
      </c>
      <c r="AL3135" s="1" t="s">
        <v>50</v>
      </c>
      <c r="AM3135" s="1" t="s">
        <v>11050</v>
      </c>
      <c r="AT3135" s="1" t="s">
        <v>46</v>
      </c>
      <c r="AU3135" s="1" t="s">
        <v>6649</v>
      </c>
      <c r="AV3135" s="1" t="s">
        <v>5070</v>
      </c>
      <c r="AW3135" s="1" t="s">
        <v>9040</v>
      </c>
      <c r="BG3135" s="1" t="s">
        <v>46</v>
      </c>
      <c r="BH3135" s="1" t="s">
        <v>6649</v>
      </c>
      <c r="BI3135" s="1" t="s">
        <v>5071</v>
      </c>
      <c r="BJ3135" s="1" t="s">
        <v>9804</v>
      </c>
      <c r="BK3135" s="1" t="s">
        <v>46</v>
      </c>
      <c r="BL3135" s="1" t="s">
        <v>6649</v>
      </c>
      <c r="BM3135" s="1" t="s">
        <v>5072</v>
      </c>
      <c r="BN3135" s="1" t="s">
        <v>10260</v>
      </c>
      <c r="BO3135" s="1" t="s">
        <v>46</v>
      </c>
      <c r="BP3135" s="1" t="s">
        <v>6649</v>
      </c>
      <c r="BQ3135" s="1" t="s">
        <v>5073</v>
      </c>
      <c r="BR3135" s="1" t="s">
        <v>10663</v>
      </c>
      <c r="BS3135" s="1" t="s">
        <v>97</v>
      </c>
      <c r="BT3135" s="1" t="s">
        <v>8768</v>
      </c>
    </row>
    <row r="3136" spans="1:72" ht="13.5" customHeight="1">
      <c r="A3136" s="7" t="str">
        <f>HYPERLINK("http://kyu.snu.ac.kr/sdhj/index.jsp?type=hj/GK14611_00IM0001_102a.jpg","1738_수남면_102a")</f>
        <v>1738_수남면_102a</v>
      </c>
      <c r="B3136" s="2">
        <v>1738</v>
      </c>
      <c r="C3136" s="2" t="s">
        <v>13108</v>
      </c>
      <c r="D3136" s="2" t="s">
        <v>13109</v>
      </c>
      <c r="E3136" s="2">
        <v>3135</v>
      </c>
      <c r="F3136" s="1">
        <v>11</v>
      </c>
      <c r="G3136" s="1" t="s">
        <v>4892</v>
      </c>
      <c r="H3136" s="1" t="s">
        <v>6268</v>
      </c>
      <c r="I3136" s="1">
        <v>5</v>
      </c>
      <c r="L3136" s="1">
        <v>2</v>
      </c>
      <c r="M3136" s="1" t="s">
        <v>12456</v>
      </c>
      <c r="N3136" s="1" t="s">
        <v>12457</v>
      </c>
      <c r="S3136" s="1" t="s">
        <v>51</v>
      </c>
      <c r="T3136" s="1" t="s">
        <v>6364</v>
      </c>
      <c r="W3136" s="1" t="s">
        <v>52</v>
      </c>
      <c r="X3136" s="1" t="s">
        <v>6724</v>
      </c>
      <c r="Y3136" s="1" t="s">
        <v>53</v>
      </c>
      <c r="Z3136" s="1" t="s">
        <v>6773</v>
      </c>
      <c r="AC3136" s="1">
        <v>43</v>
      </c>
      <c r="AD3136" s="1" t="s">
        <v>303</v>
      </c>
      <c r="AE3136" s="1" t="s">
        <v>8565</v>
      </c>
      <c r="AJ3136" s="1" t="s">
        <v>17</v>
      </c>
      <c r="AK3136" s="1" t="s">
        <v>8760</v>
      </c>
      <c r="AL3136" s="1" t="s">
        <v>95</v>
      </c>
      <c r="AM3136" s="1" t="s">
        <v>7549</v>
      </c>
      <c r="AT3136" s="1" t="s">
        <v>46</v>
      </c>
      <c r="AU3136" s="1" t="s">
        <v>6649</v>
      </c>
      <c r="AV3136" s="1" t="s">
        <v>5074</v>
      </c>
      <c r="AW3136" s="1" t="s">
        <v>7927</v>
      </c>
      <c r="BG3136" s="1" t="s">
        <v>46</v>
      </c>
      <c r="BH3136" s="1" t="s">
        <v>6649</v>
      </c>
      <c r="BI3136" s="1" t="s">
        <v>5075</v>
      </c>
      <c r="BJ3136" s="1" t="s">
        <v>9803</v>
      </c>
      <c r="BK3136" s="1" t="s">
        <v>46</v>
      </c>
      <c r="BL3136" s="1" t="s">
        <v>6649</v>
      </c>
      <c r="BM3136" s="1" t="s">
        <v>5076</v>
      </c>
      <c r="BN3136" s="1" t="s">
        <v>10259</v>
      </c>
      <c r="BO3136" s="1" t="s">
        <v>46</v>
      </c>
      <c r="BP3136" s="1" t="s">
        <v>6649</v>
      </c>
      <c r="BQ3136" s="1" t="s">
        <v>5077</v>
      </c>
      <c r="BR3136" s="1" t="s">
        <v>10662</v>
      </c>
      <c r="BS3136" s="1" t="s">
        <v>372</v>
      </c>
      <c r="BT3136" s="1" t="s">
        <v>8664</v>
      </c>
    </row>
    <row r="3137" spans="1:72" ht="13.5" customHeight="1">
      <c r="A3137" s="7" t="str">
        <f>HYPERLINK("http://kyu.snu.ac.kr/sdhj/index.jsp?type=hj/GK14611_00IM0001_102a.jpg","1738_수남면_102a")</f>
        <v>1738_수남면_102a</v>
      </c>
      <c r="B3137" s="2">
        <v>1738</v>
      </c>
      <c r="C3137" s="2" t="s">
        <v>12870</v>
      </c>
      <c r="D3137" s="2" t="s">
        <v>12871</v>
      </c>
      <c r="E3137" s="2">
        <v>3136</v>
      </c>
      <c r="F3137" s="1">
        <v>11</v>
      </c>
      <c r="G3137" s="1" t="s">
        <v>4892</v>
      </c>
      <c r="H3137" s="1" t="s">
        <v>6268</v>
      </c>
      <c r="I3137" s="1">
        <v>5</v>
      </c>
      <c r="L3137" s="1">
        <v>2</v>
      </c>
      <c r="M3137" s="1" t="s">
        <v>12456</v>
      </c>
      <c r="N3137" s="1" t="s">
        <v>12457</v>
      </c>
      <c r="S3137" s="1" t="s">
        <v>62</v>
      </c>
      <c r="T3137" s="1" t="s">
        <v>6363</v>
      </c>
      <c r="AC3137" s="1">
        <v>4</v>
      </c>
      <c r="AD3137" s="1" t="s">
        <v>89</v>
      </c>
      <c r="AE3137" s="1" t="s">
        <v>8545</v>
      </c>
      <c r="AF3137" s="1" t="s">
        <v>789</v>
      </c>
      <c r="AG3137" s="1" t="s">
        <v>8594</v>
      </c>
    </row>
    <row r="3138" spans="1:72" ht="13.5" customHeight="1">
      <c r="A3138" s="7" t="str">
        <f>HYPERLINK("http://kyu.snu.ac.kr/sdhj/index.jsp?type=hj/GK14611_00IM0001_102a.jpg","1738_수남면_102a")</f>
        <v>1738_수남면_102a</v>
      </c>
      <c r="B3138" s="2">
        <v>1738</v>
      </c>
      <c r="C3138" s="2" t="s">
        <v>13856</v>
      </c>
      <c r="D3138" s="2" t="s">
        <v>13857</v>
      </c>
      <c r="E3138" s="2">
        <v>3137</v>
      </c>
      <c r="F3138" s="1">
        <v>11</v>
      </c>
      <c r="G3138" s="1" t="s">
        <v>4892</v>
      </c>
      <c r="H3138" s="1" t="s">
        <v>6268</v>
      </c>
      <c r="I3138" s="1">
        <v>5</v>
      </c>
      <c r="L3138" s="1">
        <v>3</v>
      </c>
      <c r="M3138" s="1" t="s">
        <v>12458</v>
      </c>
      <c r="N3138" s="1" t="s">
        <v>12459</v>
      </c>
      <c r="T3138" s="1" t="s">
        <v>13019</v>
      </c>
      <c r="U3138" s="1" t="s">
        <v>1720</v>
      </c>
      <c r="V3138" s="1" t="s">
        <v>6557</v>
      </c>
      <c r="W3138" s="1" t="s">
        <v>386</v>
      </c>
      <c r="X3138" s="1" t="s">
        <v>6728</v>
      </c>
      <c r="Y3138" s="1" t="s">
        <v>5078</v>
      </c>
      <c r="Z3138" s="1" t="s">
        <v>14197</v>
      </c>
      <c r="AC3138" s="1">
        <v>75</v>
      </c>
      <c r="AD3138" s="1" t="s">
        <v>180</v>
      </c>
      <c r="AE3138" s="1" t="s">
        <v>8530</v>
      </c>
      <c r="AJ3138" s="1" t="s">
        <v>17</v>
      </c>
      <c r="AK3138" s="1" t="s">
        <v>8760</v>
      </c>
      <c r="AL3138" s="1" t="s">
        <v>103</v>
      </c>
      <c r="AM3138" s="1" t="s">
        <v>8747</v>
      </c>
      <c r="AT3138" s="1" t="s">
        <v>46</v>
      </c>
      <c r="AU3138" s="1" t="s">
        <v>6649</v>
      </c>
      <c r="AV3138" s="1" t="s">
        <v>4005</v>
      </c>
      <c r="AW3138" s="1" t="s">
        <v>7507</v>
      </c>
      <c r="BG3138" s="1" t="s">
        <v>46</v>
      </c>
      <c r="BH3138" s="1" t="s">
        <v>6649</v>
      </c>
      <c r="BI3138" s="1" t="s">
        <v>4282</v>
      </c>
      <c r="BJ3138" s="1" t="s">
        <v>9802</v>
      </c>
      <c r="BK3138" s="1" t="s">
        <v>150</v>
      </c>
      <c r="BL3138" s="1" t="s">
        <v>8877</v>
      </c>
      <c r="BM3138" s="1" t="s">
        <v>4283</v>
      </c>
      <c r="BN3138" s="1" t="s">
        <v>9810</v>
      </c>
      <c r="BO3138" s="1" t="s">
        <v>150</v>
      </c>
      <c r="BP3138" s="1" t="s">
        <v>8877</v>
      </c>
      <c r="BQ3138" s="1" t="s">
        <v>5079</v>
      </c>
      <c r="BR3138" s="1" t="s">
        <v>10661</v>
      </c>
      <c r="BS3138" s="1" t="s">
        <v>1475</v>
      </c>
      <c r="BT3138" s="1" t="s">
        <v>8689</v>
      </c>
    </row>
    <row r="3139" spans="1:72" ht="13.5" customHeight="1">
      <c r="A3139" s="7" t="str">
        <f>HYPERLINK("http://kyu.snu.ac.kr/sdhj/index.jsp?type=hj/GK14611_00IM0001_102a.jpg","1738_수남면_102a")</f>
        <v>1738_수남면_102a</v>
      </c>
      <c r="B3139" s="2">
        <v>1738</v>
      </c>
      <c r="C3139" s="2" t="s">
        <v>13114</v>
      </c>
      <c r="D3139" s="2" t="s">
        <v>13115</v>
      </c>
      <c r="E3139" s="2">
        <v>3138</v>
      </c>
      <c r="F3139" s="1">
        <v>11</v>
      </c>
      <c r="G3139" s="1" t="s">
        <v>4892</v>
      </c>
      <c r="H3139" s="1" t="s">
        <v>6268</v>
      </c>
      <c r="I3139" s="1">
        <v>5</v>
      </c>
      <c r="L3139" s="1">
        <v>3</v>
      </c>
      <c r="M3139" s="1" t="s">
        <v>12458</v>
      </c>
      <c r="N3139" s="1" t="s">
        <v>12459</v>
      </c>
      <c r="S3139" s="1" t="s">
        <v>51</v>
      </c>
      <c r="T3139" s="1" t="s">
        <v>6364</v>
      </c>
      <c r="W3139" s="1" t="s">
        <v>438</v>
      </c>
      <c r="X3139" s="1" t="s">
        <v>6710</v>
      </c>
      <c r="Y3139" s="1" t="s">
        <v>53</v>
      </c>
      <c r="Z3139" s="1" t="s">
        <v>6773</v>
      </c>
      <c r="AC3139" s="1">
        <v>52</v>
      </c>
      <c r="AD3139" s="1" t="s">
        <v>513</v>
      </c>
      <c r="AE3139" s="1" t="s">
        <v>8585</v>
      </c>
      <c r="AJ3139" s="1" t="s">
        <v>17</v>
      </c>
      <c r="AK3139" s="1" t="s">
        <v>8760</v>
      </c>
      <c r="AL3139" s="1" t="s">
        <v>372</v>
      </c>
      <c r="AM3139" s="1" t="s">
        <v>8664</v>
      </c>
      <c r="AT3139" s="1" t="s">
        <v>119</v>
      </c>
      <c r="AU3139" s="1" t="s">
        <v>8868</v>
      </c>
      <c r="AV3139" s="1" t="s">
        <v>5080</v>
      </c>
      <c r="AW3139" s="1" t="s">
        <v>9039</v>
      </c>
      <c r="BG3139" s="1" t="s">
        <v>46</v>
      </c>
      <c r="BH3139" s="1" t="s">
        <v>6649</v>
      </c>
      <c r="BI3139" s="1" t="s">
        <v>5081</v>
      </c>
      <c r="BJ3139" s="1" t="s">
        <v>9801</v>
      </c>
      <c r="BK3139" s="1" t="s">
        <v>46</v>
      </c>
      <c r="BL3139" s="1" t="s">
        <v>6649</v>
      </c>
      <c r="BM3139" s="1" t="s">
        <v>5082</v>
      </c>
      <c r="BN3139" s="1" t="s">
        <v>10258</v>
      </c>
      <c r="BO3139" s="1" t="s">
        <v>46</v>
      </c>
      <c r="BP3139" s="1" t="s">
        <v>6649</v>
      </c>
      <c r="BQ3139" s="1" t="s">
        <v>5083</v>
      </c>
      <c r="BR3139" s="1" t="s">
        <v>11159</v>
      </c>
      <c r="BS3139" s="1" t="s">
        <v>50</v>
      </c>
      <c r="BT3139" s="1" t="s">
        <v>11050</v>
      </c>
    </row>
    <row r="3140" spans="1:72" ht="13.5" customHeight="1">
      <c r="A3140" s="7" t="str">
        <f>HYPERLINK("http://kyu.snu.ac.kr/sdhj/index.jsp?type=hj/GK14611_00IM0001_102a.jpg","1738_수남면_102a")</f>
        <v>1738_수남면_102a</v>
      </c>
      <c r="B3140" s="2">
        <v>1738</v>
      </c>
      <c r="C3140" s="2" t="s">
        <v>12745</v>
      </c>
      <c r="D3140" s="2" t="s">
        <v>12746</v>
      </c>
      <c r="E3140" s="2">
        <v>3139</v>
      </c>
      <c r="F3140" s="1">
        <v>11</v>
      </c>
      <c r="G3140" s="1" t="s">
        <v>4892</v>
      </c>
      <c r="H3140" s="1" t="s">
        <v>6268</v>
      </c>
      <c r="I3140" s="1">
        <v>5</v>
      </c>
      <c r="L3140" s="1">
        <v>3</v>
      </c>
      <c r="M3140" s="1" t="s">
        <v>12458</v>
      </c>
      <c r="N3140" s="1" t="s">
        <v>12459</v>
      </c>
      <c r="S3140" s="1" t="s">
        <v>62</v>
      </c>
      <c r="T3140" s="1" t="s">
        <v>6363</v>
      </c>
      <c r="Y3140" s="1" t="s">
        <v>53</v>
      </c>
      <c r="Z3140" s="1" t="s">
        <v>6773</v>
      </c>
      <c r="AC3140" s="1">
        <v>18</v>
      </c>
      <c r="AD3140" s="1" t="s">
        <v>558</v>
      </c>
      <c r="AE3140" s="1" t="s">
        <v>8559</v>
      </c>
    </row>
    <row r="3141" spans="1:72" ht="13.5" customHeight="1">
      <c r="A3141" s="7" t="str">
        <f>HYPERLINK("http://kyu.snu.ac.kr/sdhj/index.jsp?type=hj/GK14611_00IM0001_102a.jpg","1738_수남면_102a")</f>
        <v>1738_수남면_102a</v>
      </c>
      <c r="B3141" s="2">
        <v>1738</v>
      </c>
      <c r="C3141" s="2" t="s">
        <v>12689</v>
      </c>
      <c r="D3141" s="2" t="s">
        <v>12680</v>
      </c>
      <c r="E3141" s="2">
        <v>3140</v>
      </c>
      <c r="F3141" s="1">
        <v>11</v>
      </c>
      <c r="G3141" s="1" t="s">
        <v>4892</v>
      </c>
      <c r="H3141" s="1" t="s">
        <v>6268</v>
      </c>
      <c r="I3141" s="1">
        <v>5</v>
      </c>
      <c r="L3141" s="1">
        <v>3</v>
      </c>
      <c r="M3141" s="1" t="s">
        <v>12458</v>
      </c>
      <c r="N3141" s="1" t="s">
        <v>12459</v>
      </c>
      <c r="S3141" s="1" t="s">
        <v>62</v>
      </c>
      <c r="T3141" s="1" t="s">
        <v>6363</v>
      </c>
      <c r="Y3141" s="1" t="s">
        <v>53</v>
      </c>
      <c r="Z3141" s="1" t="s">
        <v>6773</v>
      </c>
      <c r="AC3141" s="1">
        <v>15</v>
      </c>
      <c r="AD3141" s="1" t="s">
        <v>379</v>
      </c>
      <c r="AE3141" s="1" t="s">
        <v>8553</v>
      </c>
    </row>
    <row r="3142" spans="1:72" ht="13.5" customHeight="1">
      <c r="A3142" s="7" t="str">
        <f>HYPERLINK("http://kyu.snu.ac.kr/sdhj/index.jsp?type=hj/GK14611_00IM0001_102a.jpg","1738_수남면_102a")</f>
        <v>1738_수남면_102a</v>
      </c>
      <c r="B3142" s="2">
        <v>1738</v>
      </c>
      <c r="C3142" s="2" t="s">
        <v>12689</v>
      </c>
      <c r="D3142" s="2" t="s">
        <v>12680</v>
      </c>
      <c r="E3142" s="2">
        <v>3141</v>
      </c>
      <c r="F3142" s="1">
        <v>11</v>
      </c>
      <c r="G3142" s="1" t="s">
        <v>4892</v>
      </c>
      <c r="H3142" s="1" t="s">
        <v>6268</v>
      </c>
      <c r="I3142" s="1">
        <v>5</v>
      </c>
      <c r="L3142" s="1">
        <v>3</v>
      </c>
      <c r="M3142" s="1" t="s">
        <v>12458</v>
      </c>
      <c r="N3142" s="1" t="s">
        <v>12459</v>
      </c>
      <c r="S3142" s="1" t="s">
        <v>62</v>
      </c>
      <c r="T3142" s="1" t="s">
        <v>6363</v>
      </c>
      <c r="Y3142" s="1" t="s">
        <v>53</v>
      </c>
      <c r="Z3142" s="1" t="s">
        <v>6773</v>
      </c>
      <c r="AC3142" s="1">
        <v>5</v>
      </c>
      <c r="AD3142" s="1" t="s">
        <v>180</v>
      </c>
      <c r="AE3142" s="1" t="s">
        <v>8530</v>
      </c>
    </row>
    <row r="3143" spans="1:72" ht="13.5" customHeight="1">
      <c r="A3143" s="7" t="str">
        <f>HYPERLINK("http://kyu.snu.ac.kr/sdhj/index.jsp?type=hj/GK14611_00IM0001_102a.jpg","1738_수남면_102a")</f>
        <v>1738_수남면_102a</v>
      </c>
      <c r="B3143" s="2">
        <v>1738</v>
      </c>
      <c r="C3143" s="2" t="s">
        <v>12689</v>
      </c>
      <c r="D3143" s="2" t="s">
        <v>12680</v>
      </c>
      <c r="E3143" s="2">
        <v>3142</v>
      </c>
      <c r="F3143" s="1">
        <v>11</v>
      </c>
      <c r="G3143" s="1" t="s">
        <v>4892</v>
      </c>
      <c r="H3143" s="1" t="s">
        <v>6268</v>
      </c>
      <c r="I3143" s="1">
        <v>5</v>
      </c>
      <c r="L3143" s="1">
        <v>4</v>
      </c>
      <c r="M3143" s="1" t="s">
        <v>12460</v>
      </c>
      <c r="N3143" s="1" t="s">
        <v>12461</v>
      </c>
      <c r="T3143" s="1" t="s">
        <v>13375</v>
      </c>
      <c r="U3143" s="1" t="s">
        <v>4705</v>
      </c>
      <c r="V3143" s="1" t="s">
        <v>11762</v>
      </c>
      <c r="W3143" s="1" t="s">
        <v>500</v>
      </c>
      <c r="X3143" s="1" t="s">
        <v>6745</v>
      </c>
      <c r="Y3143" s="1" t="s">
        <v>5084</v>
      </c>
      <c r="Z3143" s="1" t="s">
        <v>6963</v>
      </c>
      <c r="AC3143" s="1">
        <v>42</v>
      </c>
      <c r="AD3143" s="1" t="s">
        <v>636</v>
      </c>
      <c r="AE3143" s="1" t="s">
        <v>8539</v>
      </c>
      <c r="AJ3143" s="1" t="s">
        <v>17</v>
      </c>
      <c r="AK3143" s="1" t="s">
        <v>8760</v>
      </c>
      <c r="AL3143" s="1" t="s">
        <v>324</v>
      </c>
      <c r="AM3143" s="1" t="s">
        <v>8784</v>
      </c>
      <c r="AT3143" s="1" t="s">
        <v>46</v>
      </c>
      <c r="AU3143" s="1" t="s">
        <v>6649</v>
      </c>
      <c r="AV3143" s="1" t="s">
        <v>3159</v>
      </c>
      <c r="AW3143" s="1" t="s">
        <v>7740</v>
      </c>
      <c r="BG3143" s="1" t="s">
        <v>46</v>
      </c>
      <c r="BH3143" s="1" t="s">
        <v>6649</v>
      </c>
      <c r="BI3143" s="1" t="s">
        <v>551</v>
      </c>
      <c r="BJ3143" s="1" t="s">
        <v>9426</v>
      </c>
      <c r="BK3143" s="1" t="s">
        <v>46</v>
      </c>
      <c r="BL3143" s="1" t="s">
        <v>6649</v>
      </c>
      <c r="BM3143" s="1" t="s">
        <v>4052</v>
      </c>
      <c r="BN3143" s="1" t="s">
        <v>9885</v>
      </c>
      <c r="BO3143" s="1" t="s">
        <v>1951</v>
      </c>
      <c r="BP3143" s="1" t="s">
        <v>8881</v>
      </c>
      <c r="BQ3143" s="1" t="s">
        <v>5085</v>
      </c>
      <c r="BR3143" s="1" t="s">
        <v>10660</v>
      </c>
      <c r="BS3143" s="1" t="s">
        <v>78</v>
      </c>
      <c r="BT3143" s="1" t="s">
        <v>8776</v>
      </c>
    </row>
    <row r="3144" spans="1:72" ht="13.5" customHeight="1">
      <c r="A3144" s="7" t="str">
        <f>HYPERLINK("http://kyu.snu.ac.kr/sdhj/index.jsp?type=hj/GK14611_00IM0001_102a.jpg","1738_수남면_102a")</f>
        <v>1738_수남면_102a</v>
      </c>
      <c r="B3144" s="2">
        <v>1738</v>
      </c>
      <c r="C3144" s="2" t="s">
        <v>12933</v>
      </c>
      <c r="D3144" s="2" t="s">
        <v>12934</v>
      </c>
      <c r="E3144" s="2">
        <v>3143</v>
      </c>
      <c r="F3144" s="1">
        <v>11</v>
      </c>
      <c r="G3144" s="1" t="s">
        <v>4892</v>
      </c>
      <c r="H3144" s="1" t="s">
        <v>6268</v>
      </c>
      <c r="I3144" s="1">
        <v>5</v>
      </c>
      <c r="L3144" s="1">
        <v>4</v>
      </c>
      <c r="M3144" s="1" t="s">
        <v>12460</v>
      </c>
      <c r="N3144" s="1" t="s">
        <v>12461</v>
      </c>
      <c r="S3144" s="1" t="s">
        <v>51</v>
      </c>
      <c r="T3144" s="1" t="s">
        <v>6364</v>
      </c>
      <c r="W3144" s="1" t="s">
        <v>38</v>
      </c>
      <c r="X3144" s="1" t="s">
        <v>6711</v>
      </c>
      <c r="Y3144" s="1" t="s">
        <v>53</v>
      </c>
      <c r="Z3144" s="1" t="s">
        <v>6773</v>
      </c>
      <c r="AC3144" s="1">
        <v>40</v>
      </c>
      <c r="AD3144" s="1" t="s">
        <v>172</v>
      </c>
      <c r="AE3144" s="1" t="s">
        <v>8583</v>
      </c>
      <c r="AJ3144" s="1" t="s">
        <v>17</v>
      </c>
      <c r="AK3144" s="1" t="s">
        <v>8760</v>
      </c>
      <c r="AL3144" s="1" t="s">
        <v>41</v>
      </c>
      <c r="AM3144" s="1" t="s">
        <v>8676</v>
      </c>
      <c r="AT3144" s="1" t="s">
        <v>46</v>
      </c>
      <c r="AU3144" s="1" t="s">
        <v>6649</v>
      </c>
      <c r="AV3144" s="1" t="s">
        <v>3667</v>
      </c>
      <c r="AW3144" s="1" t="s">
        <v>9038</v>
      </c>
      <c r="BG3144" s="1" t="s">
        <v>46</v>
      </c>
      <c r="BH3144" s="1" t="s">
        <v>6649</v>
      </c>
      <c r="BI3144" s="1" t="s">
        <v>5086</v>
      </c>
      <c r="BJ3144" s="1" t="s">
        <v>9800</v>
      </c>
      <c r="BK3144" s="1" t="s">
        <v>46</v>
      </c>
      <c r="BL3144" s="1" t="s">
        <v>6649</v>
      </c>
      <c r="BM3144" s="1" t="s">
        <v>4994</v>
      </c>
      <c r="BN3144" s="1" t="s">
        <v>9814</v>
      </c>
      <c r="BO3144" s="1" t="s">
        <v>46</v>
      </c>
      <c r="BP3144" s="1" t="s">
        <v>6649</v>
      </c>
      <c r="BQ3144" s="1" t="s">
        <v>5087</v>
      </c>
      <c r="BR3144" s="1" t="s">
        <v>10591</v>
      </c>
      <c r="BS3144" s="1" t="s">
        <v>95</v>
      </c>
      <c r="BT3144" s="1" t="s">
        <v>7549</v>
      </c>
    </row>
    <row r="3145" spans="1:72" ht="13.5" customHeight="1">
      <c r="A3145" s="7" t="str">
        <f>HYPERLINK("http://kyu.snu.ac.kr/sdhj/index.jsp?type=hj/GK14611_00IM0001_102a.jpg","1738_수남면_102a")</f>
        <v>1738_수남면_102a</v>
      </c>
      <c r="B3145" s="2">
        <v>1738</v>
      </c>
      <c r="C3145" s="2" t="s">
        <v>12703</v>
      </c>
      <c r="D3145" s="2" t="s">
        <v>12704</v>
      </c>
      <c r="E3145" s="2">
        <v>3144</v>
      </c>
      <c r="F3145" s="1">
        <v>11</v>
      </c>
      <c r="G3145" s="1" t="s">
        <v>4892</v>
      </c>
      <c r="H3145" s="1" t="s">
        <v>6268</v>
      </c>
      <c r="I3145" s="1">
        <v>5</v>
      </c>
      <c r="L3145" s="1">
        <v>4</v>
      </c>
      <c r="M3145" s="1" t="s">
        <v>12460</v>
      </c>
      <c r="N3145" s="1" t="s">
        <v>12461</v>
      </c>
      <c r="S3145" s="1" t="s">
        <v>131</v>
      </c>
      <c r="T3145" s="1" t="s">
        <v>6366</v>
      </c>
      <c r="U3145" s="1" t="s">
        <v>1276</v>
      </c>
      <c r="V3145" s="1" t="s">
        <v>6479</v>
      </c>
      <c r="Y3145" s="1" t="s">
        <v>4182</v>
      </c>
      <c r="Z3145" s="1" t="s">
        <v>7184</v>
      </c>
      <c r="AC3145" s="1">
        <v>18</v>
      </c>
      <c r="AD3145" s="1" t="s">
        <v>558</v>
      </c>
      <c r="AE3145" s="1" t="s">
        <v>8559</v>
      </c>
    </row>
    <row r="3146" spans="1:72" ht="13.5" customHeight="1">
      <c r="A3146" s="7" t="str">
        <f>HYPERLINK("http://kyu.snu.ac.kr/sdhj/index.jsp?type=hj/GK14611_00IM0001_102a.jpg","1738_수남면_102a")</f>
        <v>1738_수남면_102a</v>
      </c>
      <c r="B3146" s="2">
        <v>1738</v>
      </c>
      <c r="C3146" s="2" t="s">
        <v>12740</v>
      </c>
      <c r="D3146" s="2" t="s">
        <v>12741</v>
      </c>
      <c r="E3146" s="2">
        <v>3145</v>
      </c>
      <c r="F3146" s="1">
        <v>11</v>
      </c>
      <c r="G3146" s="1" t="s">
        <v>4892</v>
      </c>
      <c r="H3146" s="1" t="s">
        <v>6268</v>
      </c>
      <c r="I3146" s="1">
        <v>5</v>
      </c>
      <c r="L3146" s="1">
        <v>4</v>
      </c>
      <c r="M3146" s="1" t="s">
        <v>12460</v>
      </c>
      <c r="N3146" s="1" t="s">
        <v>12461</v>
      </c>
      <c r="S3146" s="1" t="s">
        <v>62</v>
      </c>
      <c r="T3146" s="1" t="s">
        <v>6363</v>
      </c>
      <c r="Y3146" s="1" t="s">
        <v>53</v>
      </c>
      <c r="Z3146" s="1" t="s">
        <v>6773</v>
      </c>
      <c r="AC3146" s="1">
        <v>3</v>
      </c>
      <c r="AD3146" s="1" t="s">
        <v>652</v>
      </c>
      <c r="AE3146" s="1" t="s">
        <v>8543</v>
      </c>
      <c r="AF3146" s="1" t="s">
        <v>789</v>
      </c>
      <c r="AG3146" s="1" t="s">
        <v>8594</v>
      </c>
    </row>
    <row r="3147" spans="1:72" ht="13.5" customHeight="1">
      <c r="A3147" s="7" t="str">
        <f>HYPERLINK("http://kyu.snu.ac.kr/sdhj/index.jsp?type=hj/GK14611_00IM0001_102a.jpg","1738_수남면_102a")</f>
        <v>1738_수남면_102a</v>
      </c>
      <c r="B3147" s="2">
        <v>1738</v>
      </c>
      <c r="C3147" s="2" t="s">
        <v>12786</v>
      </c>
      <c r="D3147" s="2" t="s">
        <v>12787</v>
      </c>
      <c r="E3147" s="2">
        <v>3146</v>
      </c>
      <c r="F3147" s="1">
        <v>11</v>
      </c>
      <c r="G3147" s="1" t="s">
        <v>4892</v>
      </c>
      <c r="H3147" s="1" t="s">
        <v>6268</v>
      </c>
      <c r="I3147" s="1">
        <v>5</v>
      </c>
      <c r="L3147" s="1">
        <v>5</v>
      </c>
      <c r="M3147" s="1" t="s">
        <v>12462</v>
      </c>
      <c r="N3147" s="1" t="s">
        <v>12463</v>
      </c>
      <c r="T3147" s="1" t="s">
        <v>14198</v>
      </c>
      <c r="U3147" s="1" t="s">
        <v>79</v>
      </c>
      <c r="V3147" s="1" t="s">
        <v>6493</v>
      </c>
      <c r="W3147" s="1" t="s">
        <v>153</v>
      </c>
      <c r="X3147" s="1" t="s">
        <v>6765</v>
      </c>
      <c r="Y3147" s="1" t="s">
        <v>5088</v>
      </c>
      <c r="Z3147" s="1" t="s">
        <v>7183</v>
      </c>
      <c r="AC3147" s="1">
        <v>31</v>
      </c>
      <c r="AD3147" s="1" t="s">
        <v>86</v>
      </c>
      <c r="AE3147" s="1" t="s">
        <v>8550</v>
      </c>
      <c r="AJ3147" s="1" t="s">
        <v>17</v>
      </c>
      <c r="AK3147" s="1" t="s">
        <v>8760</v>
      </c>
      <c r="AL3147" s="1" t="s">
        <v>50</v>
      </c>
      <c r="AM3147" s="1" t="s">
        <v>11050</v>
      </c>
      <c r="AT3147" s="1" t="s">
        <v>79</v>
      </c>
      <c r="AU3147" s="1" t="s">
        <v>6493</v>
      </c>
      <c r="AV3147" s="1" t="s">
        <v>5089</v>
      </c>
      <c r="AW3147" s="1" t="s">
        <v>7003</v>
      </c>
      <c r="BG3147" s="1" t="s">
        <v>176</v>
      </c>
      <c r="BH3147" s="1" t="s">
        <v>9673</v>
      </c>
      <c r="BI3147" s="1" t="s">
        <v>177</v>
      </c>
      <c r="BJ3147" s="1" t="s">
        <v>9799</v>
      </c>
      <c r="BK3147" s="1" t="s">
        <v>4373</v>
      </c>
      <c r="BL3147" s="1" t="s">
        <v>10116</v>
      </c>
      <c r="BM3147" s="1" t="s">
        <v>4374</v>
      </c>
      <c r="BN3147" s="1" t="s">
        <v>10057</v>
      </c>
      <c r="BO3147" s="1" t="s">
        <v>48</v>
      </c>
      <c r="BP3147" s="1" t="s">
        <v>6678</v>
      </c>
      <c r="BQ3147" s="1" t="s">
        <v>5090</v>
      </c>
      <c r="BR3147" s="1" t="s">
        <v>11435</v>
      </c>
      <c r="BS3147" s="1" t="s">
        <v>550</v>
      </c>
      <c r="BT3147" s="1" t="s">
        <v>8754</v>
      </c>
    </row>
    <row r="3148" spans="1:72" ht="13.5" customHeight="1">
      <c r="A3148" s="7" t="str">
        <f>HYPERLINK("http://kyu.snu.ac.kr/sdhj/index.jsp?type=hj/GK14611_00IM0001_102a.jpg","1738_수남면_102a")</f>
        <v>1738_수남면_102a</v>
      </c>
      <c r="B3148" s="2">
        <v>1738</v>
      </c>
      <c r="C3148" s="2" t="s">
        <v>12921</v>
      </c>
      <c r="D3148" s="2" t="s">
        <v>12679</v>
      </c>
      <c r="E3148" s="2">
        <v>3147</v>
      </c>
      <c r="F3148" s="1">
        <v>11</v>
      </c>
      <c r="G3148" s="1" t="s">
        <v>4892</v>
      </c>
      <c r="H3148" s="1" t="s">
        <v>6268</v>
      </c>
      <c r="I3148" s="1">
        <v>5</v>
      </c>
      <c r="L3148" s="1">
        <v>5</v>
      </c>
      <c r="M3148" s="1" t="s">
        <v>12462</v>
      </c>
      <c r="N3148" s="1" t="s">
        <v>12463</v>
      </c>
      <c r="S3148" s="1" t="s">
        <v>51</v>
      </c>
      <c r="T3148" s="1" t="s">
        <v>6364</v>
      </c>
      <c r="W3148" s="1" t="s">
        <v>52</v>
      </c>
      <c r="X3148" s="1" t="s">
        <v>6724</v>
      </c>
      <c r="Y3148" s="1" t="s">
        <v>53</v>
      </c>
      <c r="Z3148" s="1" t="s">
        <v>6773</v>
      </c>
      <c r="AC3148" s="1">
        <v>34</v>
      </c>
      <c r="AD3148" s="1" t="s">
        <v>446</v>
      </c>
      <c r="AE3148" s="1" t="s">
        <v>8579</v>
      </c>
      <c r="AJ3148" s="1" t="s">
        <v>17</v>
      </c>
      <c r="AK3148" s="1" t="s">
        <v>8760</v>
      </c>
      <c r="AL3148" s="1" t="s">
        <v>55</v>
      </c>
      <c r="AM3148" s="1" t="s">
        <v>8766</v>
      </c>
      <c r="AT3148" s="1" t="s">
        <v>46</v>
      </c>
      <c r="AU3148" s="1" t="s">
        <v>6649</v>
      </c>
      <c r="AV3148" s="1" t="s">
        <v>4362</v>
      </c>
      <c r="AW3148" s="1" t="s">
        <v>9037</v>
      </c>
      <c r="BG3148" s="1" t="s">
        <v>79</v>
      </c>
      <c r="BH3148" s="1" t="s">
        <v>6493</v>
      </c>
      <c r="BI3148" s="1" t="s">
        <v>2458</v>
      </c>
      <c r="BJ3148" s="1" t="s">
        <v>7963</v>
      </c>
      <c r="BK3148" s="1" t="s">
        <v>79</v>
      </c>
      <c r="BL3148" s="1" t="s">
        <v>6493</v>
      </c>
      <c r="BM3148" s="1" t="s">
        <v>4955</v>
      </c>
      <c r="BN3148" s="1" t="s">
        <v>9812</v>
      </c>
      <c r="BO3148" s="1" t="s">
        <v>81</v>
      </c>
      <c r="BP3148" s="1" t="s">
        <v>8866</v>
      </c>
      <c r="BQ3148" s="1" t="s">
        <v>5091</v>
      </c>
      <c r="BR3148" s="1" t="s">
        <v>10659</v>
      </c>
      <c r="BS3148" s="1" t="s">
        <v>41</v>
      </c>
      <c r="BT3148" s="1" t="s">
        <v>8676</v>
      </c>
    </row>
    <row r="3149" spans="1:72" ht="13.5" customHeight="1">
      <c r="A3149" s="7" t="str">
        <f>HYPERLINK("http://kyu.snu.ac.kr/sdhj/index.jsp?type=hj/GK14611_00IM0001_102a.jpg","1738_수남면_102a")</f>
        <v>1738_수남면_102a</v>
      </c>
      <c r="B3149" s="2">
        <v>1738</v>
      </c>
      <c r="C3149" s="2" t="s">
        <v>13108</v>
      </c>
      <c r="D3149" s="2" t="s">
        <v>13109</v>
      </c>
      <c r="E3149" s="2">
        <v>3148</v>
      </c>
      <c r="F3149" s="1">
        <v>11</v>
      </c>
      <c r="G3149" s="1" t="s">
        <v>4892</v>
      </c>
      <c r="H3149" s="1" t="s">
        <v>6268</v>
      </c>
      <c r="I3149" s="1">
        <v>5</v>
      </c>
      <c r="L3149" s="1">
        <v>5</v>
      </c>
      <c r="M3149" s="1" t="s">
        <v>12462</v>
      </c>
      <c r="N3149" s="1" t="s">
        <v>12463</v>
      </c>
      <c r="S3149" s="1" t="s">
        <v>62</v>
      </c>
      <c r="T3149" s="1" t="s">
        <v>6363</v>
      </c>
      <c r="AC3149" s="1">
        <v>1</v>
      </c>
      <c r="AD3149" s="1" t="s">
        <v>108</v>
      </c>
      <c r="AE3149" s="1" t="s">
        <v>8540</v>
      </c>
      <c r="AF3149" s="1" t="s">
        <v>789</v>
      </c>
      <c r="AG3149" s="1" t="s">
        <v>8594</v>
      </c>
    </row>
    <row r="3150" spans="1:72" ht="13.5" customHeight="1">
      <c r="A3150" s="7" t="str">
        <f>HYPERLINK("http://kyu.snu.ac.kr/sdhj/index.jsp?type=hj/GK14611_00IM0001_102a.jpg","1738_수남면_102a")</f>
        <v>1738_수남면_102a</v>
      </c>
      <c r="B3150" s="2">
        <v>1738</v>
      </c>
      <c r="C3150" s="2" t="s">
        <v>14199</v>
      </c>
      <c r="D3150" s="2" t="s">
        <v>14200</v>
      </c>
      <c r="E3150" s="2">
        <v>3149</v>
      </c>
      <c r="F3150" s="1">
        <v>11</v>
      </c>
      <c r="G3150" s="1" t="s">
        <v>4892</v>
      </c>
      <c r="H3150" s="1" t="s">
        <v>6268</v>
      </c>
      <c r="I3150" s="1">
        <v>6</v>
      </c>
      <c r="J3150" s="1" t="s">
        <v>2517</v>
      </c>
      <c r="K3150" s="1" t="s">
        <v>11318</v>
      </c>
      <c r="L3150" s="1">
        <v>1</v>
      </c>
      <c r="M3150" s="1" t="s">
        <v>12464</v>
      </c>
      <c r="N3150" s="1" t="s">
        <v>12465</v>
      </c>
      <c r="T3150" s="1" t="s">
        <v>13229</v>
      </c>
      <c r="U3150" s="1" t="s">
        <v>368</v>
      </c>
      <c r="V3150" s="1" t="s">
        <v>6464</v>
      </c>
      <c r="W3150" s="1" t="s">
        <v>213</v>
      </c>
      <c r="X3150" s="1" t="s">
        <v>6725</v>
      </c>
      <c r="Y3150" s="1" t="s">
        <v>5092</v>
      </c>
      <c r="Z3150" s="1" t="s">
        <v>7182</v>
      </c>
      <c r="AC3150" s="1">
        <v>54</v>
      </c>
      <c r="AD3150" s="1" t="s">
        <v>511</v>
      </c>
      <c r="AE3150" s="1" t="s">
        <v>8566</v>
      </c>
      <c r="AJ3150" s="1" t="s">
        <v>17</v>
      </c>
      <c r="AK3150" s="1" t="s">
        <v>8760</v>
      </c>
      <c r="AL3150" s="1" t="s">
        <v>215</v>
      </c>
      <c r="AM3150" s="1" t="s">
        <v>8769</v>
      </c>
      <c r="AT3150" s="1" t="s">
        <v>46</v>
      </c>
      <c r="AU3150" s="1" t="s">
        <v>6649</v>
      </c>
      <c r="AV3150" s="1" t="s">
        <v>2469</v>
      </c>
      <c r="AW3150" s="1" t="s">
        <v>9036</v>
      </c>
      <c r="BG3150" s="1" t="s">
        <v>46</v>
      </c>
      <c r="BH3150" s="1" t="s">
        <v>6649</v>
      </c>
      <c r="BI3150" s="1" t="s">
        <v>5093</v>
      </c>
      <c r="BJ3150" s="1" t="s">
        <v>9798</v>
      </c>
      <c r="BK3150" s="1" t="s">
        <v>46</v>
      </c>
      <c r="BL3150" s="1" t="s">
        <v>6649</v>
      </c>
      <c r="BM3150" s="1" t="s">
        <v>5094</v>
      </c>
      <c r="BN3150" s="1" t="s">
        <v>8072</v>
      </c>
      <c r="BO3150" s="1" t="s">
        <v>119</v>
      </c>
      <c r="BP3150" s="1" t="s">
        <v>8868</v>
      </c>
      <c r="BQ3150" s="1" t="s">
        <v>4976</v>
      </c>
      <c r="BR3150" s="1" t="s">
        <v>11102</v>
      </c>
      <c r="BS3150" s="1" t="s">
        <v>50</v>
      </c>
      <c r="BT3150" s="1" t="s">
        <v>11050</v>
      </c>
    </row>
    <row r="3151" spans="1:72" ht="13.5" customHeight="1">
      <c r="A3151" s="7" t="str">
        <f>HYPERLINK("http://kyu.snu.ac.kr/sdhj/index.jsp?type=hj/GK14611_00IM0001_102a.jpg","1738_수남면_102a")</f>
        <v>1738_수남면_102a</v>
      </c>
      <c r="B3151" s="2">
        <v>1738</v>
      </c>
      <c r="C3151" s="2" t="s">
        <v>13022</v>
      </c>
      <c r="D3151" s="2" t="s">
        <v>13023</v>
      </c>
      <c r="E3151" s="2">
        <v>3150</v>
      </c>
      <c r="F3151" s="1">
        <v>11</v>
      </c>
      <c r="G3151" s="1" t="s">
        <v>4892</v>
      </c>
      <c r="H3151" s="1" t="s">
        <v>6268</v>
      </c>
      <c r="I3151" s="1">
        <v>6</v>
      </c>
      <c r="L3151" s="1">
        <v>1</v>
      </c>
      <c r="M3151" s="1" t="s">
        <v>12464</v>
      </c>
      <c r="N3151" s="1" t="s">
        <v>12465</v>
      </c>
      <c r="S3151" s="1" t="s">
        <v>51</v>
      </c>
      <c r="T3151" s="1" t="s">
        <v>6364</v>
      </c>
      <c r="W3151" s="1" t="s">
        <v>169</v>
      </c>
      <c r="X3151" s="1" t="s">
        <v>6718</v>
      </c>
      <c r="Y3151" s="1" t="s">
        <v>53</v>
      </c>
      <c r="Z3151" s="1" t="s">
        <v>6773</v>
      </c>
      <c r="AC3151" s="1">
        <v>47</v>
      </c>
      <c r="AD3151" s="1" t="s">
        <v>400</v>
      </c>
      <c r="AE3151" s="1" t="s">
        <v>8573</v>
      </c>
      <c r="AJ3151" s="1" t="s">
        <v>17</v>
      </c>
      <c r="AK3151" s="1" t="s">
        <v>8760</v>
      </c>
      <c r="AL3151" s="1" t="s">
        <v>207</v>
      </c>
      <c r="AM3151" s="1" t="s">
        <v>8740</v>
      </c>
      <c r="AT3151" s="1" t="s">
        <v>79</v>
      </c>
      <c r="AU3151" s="1" t="s">
        <v>6493</v>
      </c>
      <c r="AV3151" s="1" t="s">
        <v>5095</v>
      </c>
      <c r="AW3151" s="1" t="s">
        <v>9035</v>
      </c>
      <c r="BG3151" s="1" t="s">
        <v>46</v>
      </c>
      <c r="BH3151" s="1" t="s">
        <v>6649</v>
      </c>
      <c r="BI3151" s="1" t="s">
        <v>1029</v>
      </c>
      <c r="BJ3151" s="1" t="s">
        <v>7016</v>
      </c>
      <c r="BK3151" s="1" t="s">
        <v>46</v>
      </c>
      <c r="BL3151" s="1" t="s">
        <v>6649</v>
      </c>
      <c r="BM3151" s="1" t="s">
        <v>2617</v>
      </c>
      <c r="BN3151" s="1" t="s">
        <v>6806</v>
      </c>
      <c r="BO3151" s="1" t="s">
        <v>46</v>
      </c>
      <c r="BP3151" s="1" t="s">
        <v>6649</v>
      </c>
      <c r="BQ3151" s="1" t="s">
        <v>5096</v>
      </c>
      <c r="BR3151" s="1" t="s">
        <v>10658</v>
      </c>
      <c r="BS3151" s="1" t="s">
        <v>2624</v>
      </c>
      <c r="BT3151" s="1" t="s">
        <v>8774</v>
      </c>
    </row>
    <row r="3152" spans="1:72" ht="13.5" customHeight="1">
      <c r="A3152" s="7" t="str">
        <f>HYPERLINK("http://kyu.snu.ac.kr/sdhj/index.jsp?type=hj/GK14611_00IM0001_102a.jpg","1738_수남면_102a")</f>
        <v>1738_수남면_102a</v>
      </c>
      <c r="B3152" s="2">
        <v>1738</v>
      </c>
      <c r="C3152" s="2" t="s">
        <v>12689</v>
      </c>
      <c r="D3152" s="2" t="s">
        <v>12680</v>
      </c>
      <c r="E3152" s="2">
        <v>3151</v>
      </c>
      <c r="F3152" s="1">
        <v>11</v>
      </c>
      <c r="G3152" s="1" t="s">
        <v>4892</v>
      </c>
      <c r="H3152" s="1" t="s">
        <v>6268</v>
      </c>
      <c r="I3152" s="1">
        <v>6</v>
      </c>
      <c r="L3152" s="1">
        <v>2</v>
      </c>
      <c r="M3152" s="1" t="s">
        <v>12466</v>
      </c>
      <c r="N3152" s="1" t="s">
        <v>12467</v>
      </c>
      <c r="T3152" s="1" t="s">
        <v>13336</v>
      </c>
      <c r="U3152" s="1" t="s">
        <v>3357</v>
      </c>
      <c r="V3152" s="1" t="s">
        <v>6511</v>
      </c>
      <c r="W3152" s="1" t="s">
        <v>66</v>
      </c>
      <c r="X3152" s="1" t="s">
        <v>11719</v>
      </c>
      <c r="Y3152" s="1" t="s">
        <v>5097</v>
      </c>
      <c r="Z3152" s="1" t="s">
        <v>7181</v>
      </c>
      <c r="AC3152" s="1">
        <v>56</v>
      </c>
      <c r="AD3152" s="1" t="s">
        <v>328</v>
      </c>
      <c r="AE3152" s="1" t="s">
        <v>8554</v>
      </c>
      <c r="AJ3152" s="1" t="s">
        <v>17</v>
      </c>
      <c r="AK3152" s="1" t="s">
        <v>8760</v>
      </c>
      <c r="AL3152" s="1" t="s">
        <v>372</v>
      </c>
      <c r="AM3152" s="1" t="s">
        <v>8664</v>
      </c>
      <c r="AT3152" s="1" t="s">
        <v>3435</v>
      </c>
      <c r="AU3152" s="1" t="s">
        <v>6531</v>
      </c>
      <c r="AV3152" s="1" t="s">
        <v>5098</v>
      </c>
      <c r="AW3152" s="1" t="s">
        <v>9034</v>
      </c>
      <c r="BG3152" s="1" t="s">
        <v>150</v>
      </c>
      <c r="BH3152" s="1" t="s">
        <v>8877</v>
      </c>
      <c r="BI3152" s="1" t="s">
        <v>5099</v>
      </c>
      <c r="BJ3152" s="1" t="s">
        <v>9797</v>
      </c>
      <c r="BK3152" s="1" t="s">
        <v>81</v>
      </c>
      <c r="BL3152" s="1" t="s">
        <v>8866</v>
      </c>
      <c r="BM3152" s="1" t="s">
        <v>5100</v>
      </c>
      <c r="BN3152" s="1" t="s">
        <v>10257</v>
      </c>
      <c r="BO3152" s="1" t="s">
        <v>3435</v>
      </c>
      <c r="BP3152" s="1" t="s">
        <v>6531</v>
      </c>
      <c r="BQ3152" s="1" t="s">
        <v>5101</v>
      </c>
      <c r="BR3152" s="1" t="s">
        <v>10657</v>
      </c>
      <c r="BS3152" s="1" t="s">
        <v>78</v>
      </c>
      <c r="BT3152" s="1" t="s">
        <v>8776</v>
      </c>
    </row>
    <row r="3153" spans="1:72" ht="13.5" customHeight="1">
      <c r="A3153" s="7" t="str">
        <f>HYPERLINK("http://kyu.snu.ac.kr/sdhj/index.jsp?type=hj/GK14611_00IM0001_102a.jpg","1738_수남면_102a")</f>
        <v>1738_수남면_102a</v>
      </c>
      <c r="B3153" s="2">
        <v>1738</v>
      </c>
      <c r="C3153" s="2" t="s">
        <v>13770</v>
      </c>
      <c r="D3153" s="2" t="s">
        <v>13771</v>
      </c>
      <c r="E3153" s="2">
        <v>3152</v>
      </c>
      <c r="F3153" s="1">
        <v>11</v>
      </c>
      <c r="G3153" s="1" t="s">
        <v>4892</v>
      </c>
      <c r="H3153" s="1" t="s">
        <v>6268</v>
      </c>
      <c r="I3153" s="1">
        <v>6</v>
      </c>
      <c r="L3153" s="1">
        <v>2</v>
      </c>
      <c r="M3153" s="1" t="s">
        <v>12466</v>
      </c>
      <c r="N3153" s="1" t="s">
        <v>12467</v>
      </c>
      <c r="S3153" s="1" t="s">
        <v>51</v>
      </c>
      <c r="T3153" s="1" t="s">
        <v>6364</v>
      </c>
      <c r="W3153" s="1" t="s">
        <v>169</v>
      </c>
      <c r="X3153" s="1" t="s">
        <v>6718</v>
      </c>
      <c r="Y3153" s="1" t="s">
        <v>53</v>
      </c>
      <c r="Z3153" s="1" t="s">
        <v>6773</v>
      </c>
      <c r="AC3153" s="1">
        <v>25</v>
      </c>
      <c r="AD3153" s="1" t="s">
        <v>487</v>
      </c>
      <c r="AE3153" s="1" t="s">
        <v>8536</v>
      </c>
      <c r="AJ3153" s="1" t="s">
        <v>17</v>
      </c>
      <c r="AK3153" s="1" t="s">
        <v>8760</v>
      </c>
      <c r="AL3153" s="1" t="s">
        <v>207</v>
      </c>
      <c r="AM3153" s="1" t="s">
        <v>8740</v>
      </c>
      <c r="AT3153" s="1" t="s">
        <v>46</v>
      </c>
      <c r="AU3153" s="1" t="s">
        <v>6649</v>
      </c>
      <c r="AV3153" s="1" t="s">
        <v>704</v>
      </c>
      <c r="AW3153" s="1" t="s">
        <v>9033</v>
      </c>
      <c r="BG3153" s="1" t="s">
        <v>46</v>
      </c>
      <c r="BH3153" s="1" t="s">
        <v>6649</v>
      </c>
      <c r="BI3153" s="1" t="s">
        <v>6224</v>
      </c>
      <c r="BJ3153" s="1" t="s">
        <v>9796</v>
      </c>
      <c r="BK3153" s="1" t="s">
        <v>46</v>
      </c>
      <c r="BL3153" s="1" t="s">
        <v>6649</v>
      </c>
      <c r="BM3153" s="1" t="s">
        <v>14201</v>
      </c>
      <c r="BN3153" s="1" t="s">
        <v>10256</v>
      </c>
      <c r="BO3153" s="1" t="s">
        <v>782</v>
      </c>
      <c r="BP3153" s="1" t="s">
        <v>6451</v>
      </c>
      <c r="BQ3153" s="1" t="s">
        <v>5102</v>
      </c>
      <c r="BR3153" s="1" t="s">
        <v>9046</v>
      </c>
      <c r="BS3153" s="1" t="s">
        <v>372</v>
      </c>
      <c r="BT3153" s="1" t="s">
        <v>8664</v>
      </c>
    </row>
    <row r="3154" spans="1:72" ht="13.5" customHeight="1">
      <c r="A3154" s="7" t="str">
        <f>HYPERLINK("http://kyu.snu.ac.kr/sdhj/index.jsp?type=hj/GK14611_00IM0001_102a.jpg","1738_수남면_102a")</f>
        <v>1738_수남면_102a</v>
      </c>
      <c r="B3154" s="2">
        <v>1738</v>
      </c>
      <c r="C3154" s="2" t="s">
        <v>13097</v>
      </c>
      <c r="D3154" s="2" t="s">
        <v>13098</v>
      </c>
      <c r="E3154" s="2">
        <v>3153</v>
      </c>
      <c r="F3154" s="1">
        <v>11</v>
      </c>
      <c r="G3154" s="1" t="s">
        <v>4892</v>
      </c>
      <c r="H3154" s="1" t="s">
        <v>6268</v>
      </c>
      <c r="I3154" s="1">
        <v>6</v>
      </c>
      <c r="L3154" s="1">
        <v>2</v>
      </c>
      <c r="M3154" s="1" t="s">
        <v>12466</v>
      </c>
      <c r="N3154" s="1" t="s">
        <v>12467</v>
      </c>
      <c r="S3154" s="1" t="s">
        <v>2919</v>
      </c>
      <c r="T3154" s="1" t="s">
        <v>6386</v>
      </c>
      <c r="W3154" s="1" t="s">
        <v>153</v>
      </c>
      <c r="X3154" s="1" t="s">
        <v>6765</v>
      </c>
      <c r="Y3154" s="1" t="s">
        <v>53</v>
      </c>
      <c r="Z3154" s="1" t="s">
        <v>6773</v>
      </c>
      <c r="AC3154" s="1">
        <v>67</v>
      </c>
      <c r="AD3154" s="1" t="s">
        <v>392</v>
      </c>
      <c r="AE3154" s="1" t="s">
        <v>8532</v>
      </c>
    </row>
    <row r="3155" spans="1:72" ht="13.5" customHeight="1">
      <c r="A3155" s="7" t="str">
        <f>HYPERLINK("http://kyu.snu.ac.kr/sdhj/index.jsp?type=hj/GK14611_00IM0001_102a.jpg","1738_수남면_102a")</f>
        <v>1738_수남면_102a</v>
      </c>
      <c r="B3155" s="2">
        <v>1738</v>
      </c>
      <c r="C3155" s="2" t="s">
        <v>12682</v>
      </c>
      <c r="D3155" s="2" t="s">
        <v>13145</v>
      </c>
      <c r="E3155" s="2">
        <v>3154</v>
      </c>
      <c r="F3155" s="1">
        <v>11</v>
      </c>
      <c r="G3155" s="1" t="s">
        <v>4892</v>
      </c>
      <c r="H3155" s="1" t="s">
        <v>6268</v>
      </c>
      <c r="I3155" s="1">
        <v>6</v>
      </c>
      <c r="L3155" s="1">
        <v>2</v>
      </c>
      <c r="M3155" s="1" t="s">
        <v>12466</v>
      </c>
      <c r="N3155" s="1" t="s">
        <v>12467</v>
      </c>
      <c r="S3155" s="1" t="s">
        <v>62</v>
      </c>
      <c r="T3155" s="1" t="s">
        <v>6363</v>
      </c>
      <c r="AF3155" s="1" t="s">
        <v>128</v>
      </c>
      <c r="AG3155" s="1" t="s">
        <v>6421</v>
      </c>
    </row>
    <row r="3156" spans="1:72" ht="13.5" customHeight="1">
      <c r="A3156" s="7" t="str">
        <f>HYPERLINK("http://kyu.snu.ac.kr/sdhj/index.jsp?type=hj/GK14611_00IM0001_102a.jpg","1738_수남면_102a")</f>
        <v>1738_수남면_102a</v>
      </c>
      <c r="B3156" s="2">
        <v>1738</v>
      </c>
      <c r="C3156" s="2" t="s">
        <v>13097</v>
      </c>
      <c r="D3156" s="2" t="s">
        <v>13098</v>
      </c>
      <c r="E3156" s="2">
        <v>3155</v>
      </c>
      <c r="F3156" s="1">
        <v>11</v>
      </c>
      <c r="G3156" s="1" t="s">
        <v>4892</v>
      </c>
      <c r="H3156" s="1" t="s">
        <v>6268</v>
      </c>
      <c r="I3156" s="1">
        <v>6</v>
      </c>
      <c r="L3156" s="1">
        <v>2</v>
      </c>
      <c r="M3156" s="1" t="s">
        <v>12466</v>
      </c>
      <c r="N3156" s="1" t="s">
        <v>12467</v>
      </c>
      <c r="T3156" s="1" t="s">
        <v>13337</v>
      </c>
      <c r="U3156" s="1" t="s">
        <v>181</v>
      </c>
      <c r="V3156" s="1" t="s">
        <v>6448</v>
      </c>
      <c r="Y3156" s="1" t="s">
        <v>2077</v>
      </c>
      <c r="Z3156" s="1" t="s">
        <v>7180</v>
      </c>
      <c r="AC3156" s="1">
        <v>56</v>
      </c>
      <c r="AD3156" s="1" t="s">
        <v>328</v>
      </c>
      <c r="AE3156" s="1" t="s">
        <v>8554</v>
      </c>
    </row>
    <row r="3157" spans="1:72" ht="13.5" customHeight="1">
      <c r="A3157" s="7" t="str">
        <f>HYPERLINK("http://kyu.snu.ac.kr/sdhj/index.jsp?type=hj/GK14611_00IM0001_102a.jpg","1738_수남면_102a")</f>
        <v>1738_수남면_102a</v>
      </c>
      <c r="B3157" s="2">
        <v>1738</v>
      </c>
      <c r="C3157" s="2" t="s">
        <v>13097</v>
      </c>
      <c r="D3157" s="2" t="s">
        <v>13098</v>
      </c>
      <c r="E3157" s="2">
        <v>3156</v>
      </c>
      <c r="F3157" s="1">
        <v>11</v>
      </c>
      <c r="G3157" s="1" t="s">
        <v>4892</v>
      </c>
      <c r="H3157" s="1" t="s">
        <v>6268</v>
      </c>
      <c r="I3157" s="1">
        <v>6</v>
      </c>
      <c r="L3157" s="1">
        <v>2</v>
      </c>
      <c r="M3157" s="1" t="s">
        <v>12466</v>
      </c>
      <c r="N3157" s="1" t="s">
        <v>12467</v>
      </c>
      <c r="T3157" s="1" t="s">
        <v>13337</v>
      </c>
      <c r="U3157" s="1" t="s">
        <v>241</v>
      </c>
      <c r="V3157" s="1" t="s">
        <v>6447</v>
      </c>
      <c r="Y3157" s="1" t="s">
        <v>5103</v>
      </c>
      <c r="Z3157" s="1" t="s">
        <v>11740</v>
      </c>
      <c r="AC3157" s="1">
        <v>16</v>
      </c>
      <c r="AD3157" s="1" t="s">
        <v>603</v>
      </c>
      <c r="AE3157" s="1" t="s">
        <v>8551</v>
      </c>
      <c r="AF3157" s="1" t="s">
        <v>789</v>
      </c>
      <c r="AG3157" s="1" t="s">
        <v>8594</v>
      </c>
      <c r="BB3157" s="1" t="s">
        <v>239</v>
      </c>
      <c r="BC3157" s="1" t="s">
        <v>6489</v>
      </c>
      <c r="BF3157" s="1" t="s">
        <v>11491</v>
      </c>
    </row>
    <row r="3158" spans="1:72" ht="13.5" customHeight="1">
      <c r="A3158" s="7" t="str">
        <f>HYPERLINK("http://kyu.snu.ac.kr/sdhj/index.jsp?type=hj/GK14611_00IM0001_102a.jpg","1738_수남면_102a")</f>
        <v>1738_수남면_102a</v>
      </c>
      <c r="B3158" s="2">
        <v>1738</v>
      </c>
      <c r="C3158" s="2" t="s">
        <v>12735</v>
      </c>
      <c r="D3158" s="2" t="s">
        <v>12736</v>
      </c>
      <c r="E3158" s="2">
        <v>3157</v>
      </c>
      <c r="F3158" s="1">
        <v>11</v>
      </c>
      <c r="G3158" s="1" t="s">
        <v>4892</v>
      </c>
      <c r="H3158" s="1" t="s">
        <v>6268</v>
      </c>
      <c r="I3158" s="1">
        <v>6</v>
      </c>
      <c r="L3158" s="1">
        <v>3</v>
      </c>
      <c r="M3158" s="1" t="s">
        <v>12468</v>
      </c>
      <c r="N3158" s="1" t="s">
        <v>12469</v>
      </c>
      <c r="T3158" s="1" t="s">
        <v>14202</v>
      </c>
      <c r="U3158" s="1" t="s">
        <v>3190</v>
      </c>
      <c r="V3158" s="1" t="s">
        <v>6455</v>
      </c>
      <c r="W3158" s="1" t="s">
        <v>5104</v>
      </c>
      <c r="X3158" s="1" t="s">
        <v>6768</v>
      </c>
      <c r="Y3158" s="1" t="s">
        <v>5105</v>
      </c>
      <c r="Z3158" s="1" t="s">
        <v>7179</v>
      </c>
      <c r="AC3158" s="1">
        <v>65</v>
      </c>
      <c r="AD3158" s="1" t="s">
        <v>180</v>
      </c>
      <c r="AE3158" s="1" t="s">
        <v>8530</v>
      </c>
      <c r="AJ3158" s="1" t="s">
        <v>17</v>
      </c>
      <c r="AK3158" s="1" t="s">
        <v>8760</v>
      </c>
      <c r="AL3158" s="1" t="s">
        <v>126</v>
      </c>
      <c r="AM3158" s="1" t="s">
        <v>8691</v>
      </c>
      <c r="AT3158" s="1" t="s">
        <v>46</v>
      </c>
      <c r="AU3158" s="1" t="s">
        <v>6649</v>
      </c>
      <c r="AV3158" s="1" t="s">
        <v>1253</v>
      </c>
      <c r="AW3158" s="1" t="s">
        <v>9032</v>
      </c>
      <c r="BG3158" s="1" t="s">
        <v>46</v>
      </c>
      <c r="BH3158" s="1" t="s">
        <v>6649</v>
      </c>
      <c r="BI3158" s="1" t="s">
        <v>2144</v>
      </c>
      <c r="BJ3158" s="1" t="s">
        <v>8076</v>
      </c>
      <c r="BK3158" s="1" t="s">
        <v>46</v>
      </c>
      <c r="BL3158" s="1" t="s">
        <v>6649</v>
      </c>
      <c r="BM3158" s="1" t="s">
        <v>5106</v>
      </c>
      <c r="BN3158" s="1" t="s">
        <v>10255</v>
      </c>
      <c r="BO3158" s="1" t="s">
        <v>46</v>
      </c>
      <c r="BP3158" s="1" t="s">
        <v>6649</v>
      </c>
      <c r="BQ3158" s="1" t="s">
        <v>5107</v>
      </c>
      <c r="BR3158" s="1" t="s">
        <v>11256</v>
      </c>
      <c r="BS3158" s="1" t="s">
        <v>50</v>
      </c>
      <c r="BT3158" s="1" t="s">
        <v>11050</v>
      </c>
    </row>
    <row r="3159" spans="1:72" ht="13.5" customHeight="1">
      <c r="A3159" s="7" t="str">
        <f>HYPERLINK("http://kyu.snu.ac.kr/sdhj/index.jsp?type=hj/GK14611_00IM0001_102a.jpg","1738_수남면_102a")</f>
        <v>1738_수남면_102a</v>
      </c>
      <c r="B3159" s="2">
        <v>1738</v>
      </c>
      <c r="C3159" s="2" t="s">
        <v>12714</v>
      </c>
      <c r="D3159" s="2" t="s">
        <v>12715</v>
      </c>
      <c r="E3159" s="2">
        <v>3158</v>
      </c>
      <c r="F3159" s="1">
        <v>11</v>
      </c>
      <c r="G3159" s="1" t="s">
        <v>4892</v>
      </c>
      <c r="H3159" s="1" t="s">
        <v>6268</v>
      </c>
      <c r="I3159" s="1">
        <v>6</v>
      </c>
      <c r="L3159" s="1">
        <v>3</v>
      </c>
      <c r="M3159" s="1" t="s">
        <v>12468</v>
      </c>
      <c r="N3159" s="1" t="s">
        <v>12469</v>
      </c>
      <c r="S3159" s="1" t="s">
        <v>51</v>
      </c>
      <c r="T3159" s="1" t="s">
        <v>6364</v>
      </c>
      <c r="W3159" s="1" t="s">
        <v>2323</v>
      </c>
      <c r="X3159" s="1" t="s">
        <v>6744</v>
      </c>
      <c r="Y3159" s="1" t="s">
        <v>53</v>
      </c>
      <c r="Z3159" s="1" t="s">
        <v>6773</v>
      </c>
      <c r="AC3159" s="1">
        <v>54</v>
      </c>
      <c r="AD3159" s="1" t="s">
        <v>511</v>
      </c>
      <c r="AE3159" s="1" t="s">
        <v>8566</v>
      </c>
      <c r="AJ3159" s="1" t="s">
        <v>17</v>
      </c>
      <c r="AK3159" s="1" t="s">
        <v>8760</v>
      </c>
      <c r="AL3159" s="1" t="s">
        <v>55</v>
      </c>
      <c r="AM3159" s="1" t="s">
        <v>8766</v>
      </c>
      <c r="AT3159" s="1" t="s">
        <v>46</v>
      </c>
      <c r="AU3159" s="1" t="s">
        <v>6649</v>
      </c>
      <c r="AV3159" s="1" t="s">
        <v>4398</v>
      </c>
      <c r="AW3159" s="1" t="s">
        <v>7393</v>
      </c>
      <c r="BG3159" s="1" t="s">
        <v>46</v>
      </c>
      <c r="BH3159" s="1" t="s">
        <v>6649</v>
      </c>
      <c r="BI3159" s="1" t="s">
        <v>5108</v>
      </c>
      <c r="BJ3159" s="1" t="s">
        <v>9795</v>
      </c>
      <c r="BK3159" s="1" t="s">
        <v>46</v>
      </c>
      <c r="BL3159" s="1" t="s">
        <v>6649</v>
      </c>
      <c r="BM3159" s="1" t="s">
        <v>5109</v>
      </c>
      <c r="BN3159" s="1" t="s">
        <v>10076</v>
      </c>
      <c r="BO3159" s="1" t="s">
        <v>46</v>
      </c>
      <c r="BP3159" s="1" t="s">
        <v>6649</v>
      </c>
      <c r="BQ3159" s="1" t="s">
        <v>5110</v>
      </c>
      <c r="BR3159" s="1" t="s">
        <v>10656</v>
      </c>
      <c r="BS3159" s="1" t="s">
        <v>5111</v>
      </c>
      <c r="BT3159" s="1" t="s">
        <v>11018</v>
      </c>
    </row>
    <row r="3160" spans="1:72" ht="13.5" customHeight="1">
      <c r="A3160" s="7" t="str">
        <f>HYPERLINK("http://kyu.snu.ac.kr/sdhj/index.jsp?type=hj/GK14611_00IM0001_102a.jpg","1738_수남면_102a")</f>
        <v>1738_수남면_102a</v>
      </c>
      <c r="B3160" s="2">
        <v>1738</v>
      </c>
      <c r="C3160" s="2" t="s">
        <v>12714</v>
      </c>
      <c r="D3160" s="2" t="s">
        <v>12715</v>
      </c>
      <c r="E3160" s="2">
        <v>3159</v>
      </c>
      <c r="F3160" s="1">
        <v>11</v>
      </c>
      <c r="G3160" s="1" t="s">
        <v>4892</v>
      </c>
      <c r="H3160" s="1" t="s">
        <v>6268</v>
      </c>
      <c r="I3160" s="1">
        <v>6</v>
      </c>
      <c r="L3160" s="1">
        <v>4</v>
      </c>
      <c r="M3160" s="1" t="s">
        <v>12664</v>
      </c>
      <c r="N3160" s="1" t="s">
        <v>12665</v>
      </c>
      <c r="T3160" s="1" t="s">
        <v>14157</v>
      </c>
      <c r="U3160" s="1" t="s">
        <v>866</v>
      </c>
      <c r="V3160" s="1" t="s">
        <v>11055</v>
      </c>
      <c r="W3160" s="1" t="s">
        <v>38</v>
      </c>
      <c r="X3160" s="1" t="s">
        <v>6711</v>
      </c>
      <c r="Y3160" s="1" t="s">
        <v>5112</v>
      </c>
      <c r="Z3160" s="1" t="s">
        <v>7178</v>
      </c>
      <c r="AA3160" s="1" t="s">
        <v>5113</v>
      </c>
      <c r="AB3160" s="1" t="s">
        <v>7544</v>
      </c>
      <c r="AC3160" s="1">
        <v>75</v>
      </c>
      <c r="AD3160" s="1" t="s">
        <v>379</v>
      </c>
      <c r="AE3160" s="1" t="s">
        <v>8553</v>
      </c>
      <c r="AJ3160" s="1" t="s">
        <v>17</v>
      </c>
      <c r="AK3160" s="1" t="s">
        <v>8760</v>
      </c>
      <c r="AL3160" s="1" t="s">
        <v>41</v>
      </c>
      <c r="AM3160" s="1" t="s">
        <v>8676</v>
      </c>
      <c r="AT3160" s="1" t="s">
        <v>307</v>
      </c>
      <c r="AU3160" s="1" t="s">
        <v>8875</v>
      </c>
      <c r="AV3160" s="1" t="s">
        <v>5114</v>
      </c>
      <c r="AW3160" s="1" t="s">
        <v>9031</v>
      </c>
      <c r="BG3160" s="1" t="s">
        <v>100</v>
      </c>
      <c r="BH3160" s="1" t="s">
        <v>8886</v>
      </c>
      <c r="BI3160" s="1" t="s">
        <v>5046</v>
      </c>
      <c r="BJ3160" s="1" t="s">
        <v>9709</v>
      </c>
      <c r="BK3160" s="1" t="s">
        <v>897</v>
      </c>
      <c r="BL3160" s="1" t="s">
        <v>6650</v>
      </c>
      <c r="BM3160" s="1" t="s">
        <v>5115</v>
      </c>
      <c r="BN3160" s="1" t="s">
        <v>9420</v>
      </c>
      <c r="BO3160" s="1" t="s">
        <v>81</v>
      </c>
      <c r="BP3160" s="1" t="s">
        <v>8866</v>
      </c>
      <c r="BQ3160" s="1" t="s">
        <v>5116</v>
      </c>
      <c r="BR3160" s="1" t="s">
        <v>10655</v>
      </c>
      <c r="BS3160" s="1" t="s">
        <v>976</v>
      </c>
      <c r="BT3160" s="1" t="s">
        <v>8786</v>
      </c>
    </row>
    <row r="3161" spans="1:72" ht="13.5" customHeight="1">
      <c r="A3161" s="7" t="str">
        <f>HYPERLINK("http://kyu.snu.ac.kr/sdhj/index.jsp?type=hj/GK14611_00IM0001_102a.jpg","1738_수남면_102a")</f>
        <v>1738_수남면_102a</v>
      </c>
      <c r="B3161" s="2">
        <v>1738</v>
      </c>
      <c r="C3161" s="2" t="s">
        <v>12729</v>
      </c>
      <c r="D3161" s="2" t="s">
        <v>12730</v>
      </c>
      <c r="E3161" s="2">
        <v>3160</v>
      </c>
      <c r="F3161" s="1">
        <v>11</v>
      </c>
      <c r="G3161" s="1" t="s">
        <v>4892</v>
      </c>
      <c r="H3161" s="1" t="s">
        <v>6268</v>
      </c>
      <c r="I3161" s="1">
        <v>6</v>
      </c>
      <c r="L3161" s="1">
        <v>4</v>
      </c>
      <c r="M3161" s="1" t="s">
        <v>12664</v>
      </c>
      <c r="N3161" s="1" t="s">
        <v>12665</v>
      </c>
      <c r="S3161" s="1" t="s">
        <v>51</v>
      </c>
      <c r="T3161" s="1" t="s">
        <v>6364</v>
      </c>
      <c r="W3161" s="1" t="s">
        <v>38</v>
      </c>
      <c r="X3161" s="1" t="s">
        <v>6711</v>
      </c>
      <c r="Y3161" s="1" t="s">
        <v>53</v>
      </c>
      <c r="Z3161" s="1" t="s">
        <v>6773</v>
      </c>
      <c r="AC3161" s="1">
        <v>63</v>
      </c>
      <c r="AD3161" s="1" t="s">
        <v>652</v>
      </c>
      <c r="AE3161" s="1" t="s">
        <v>8543</v>
      </c>
      <c r="AJ3161" s="1" t="s">
        <v>17</v>
      </c>
      <c r="AK3161" s="1" t="s">
        <v>8760</v>
      </c>
      <c r="AL3161" s="1" t="s">
        <v>41</v>
      </c>
      <c r="AM3161" s="1" t="s">
        <v>8676</v>
      </c>
      <c r="AT3161" s="1" t="s">
        <v>79</v>
      </c>
      <c r="AU3161" s="1" t="s">
        <v>6493</v>
      </c>
      <c r="AV3161" s="1" t="s">
        <v>5117</v>
      </c>
      <c r="AW3161" s="1" t="s">
        <v>9030</v>
      </c>
      <c r="BG3161" s="1" t="s">
        <v>79</v>
      </c>
      <c r="BH3161" s="1" t="s">
        <v>6493</v>
      </c>
      <c r="BI3161" s="1" t="s">
        <v>5118</v>
      </c>
      <c r="BJ3161" s="1" t="s">
        <v>9794</v>
      </c>
      <c r="BK3161" s="1" t="s">
        <v>79</v>
      </c>
      <c r="BL3161" s="1" t="s">
        <v>6493</v>
      </c>
      <c r="BM3161" s="1" t="s">
        <v>5119</v>
      </c>
      <c r="BN3161" s="1" t="s">
        <v>10254</v>
      </c>
      <c r="BO3161" s="1" t="s">
        <v>81</v>
      </c>
      <c r="BP3161" s="1" t="s">
        <v>8866</v>
      </c>
      <c r="BQ3161" s="1" t="s">
        <v>5120</v>
      </c>
      <c r="BR3161" s="1" t="s">
        <v>11321</v>
      </c>
      <c r="BS3161" s="1" t="s">
        <v>285</v>
      </c>
      <c r="BT3161" s="1" t="s">
        <v>8520</v>
      </c>
    </row>
    <row r="3162" spans="1:72" ht="13.5" customHeight="1">
      <c r="A3162" s="7" t="str">
        <f>HYPERLINK("http://kyu.snu.ac.kr/sdhj/index.jsp?type=hj/GK14611_00IM0001_102b.jpg","1738_수남면_102b")</f>
        <v>1738_수남면_102b</v>
      </c>
      <c r="B3162" s="2">
        <v>1738</v>
      </c>
      <c r="C3162" s="2" t="s">
        <v>12712</v>
      </c>
      <c r="D3162" s="2" t="s">
        <v>12713</v>
      </c>
      <c r="E3162" s="2">
        <v>3161</v>
      </c>
      <c r="F3162" s="1">
        <v>11</v>
      </c>
      <c r="G3162" s="1" t="s">
        <v>4892</v>
      </c>
      <c r="H3162" s="1" t="s">
        <v>6268</v>
      </c>
      <c r="I3162" s="1">
        <v>6</v>
      </c>
      <c r="L3162" s="1">
        <v>4</v>
      </c>
      <c r="M3162" s="1" t="s">
        <v>12664</v>
      </c>
      <c r="N3162" s="1" t="s">
        <v>12665</v>
      </c>
      <c r="S3162" s="1" t="s">
        <v>62</v>
      </c>
      <c r="T3162" s="1" t="s">
        <v>6363</v>
      </c>
      <c r="Y3162" s="1" t="s">
        <v>53</v>
      </c>
      <c r="Z3162" s="1" t="s">
        <v>6773</v>
      </c>
      <c r="AC3162" s="1">
        <v>16</v>
      </c>
      <c r="AD3162" s="1" t="s">
        <v>603</v>
      </c>
      <c r="AE3162" s="1" t="s">
        <v>8551</v>
      </c>
    </row>
    <row r="3163" spans="1:72" ht="13.5" customHeight="1">
      <c r="A3163" s="7" t="str">
        <f>HYPERLINK("http://kyu.snu.ac.kr/sdhj/index.jsp?type=hj/GK14611_00IM0001_102b.jpg","1738_수남면_102b")</f>
        <v>1738_수남면_102b</v>
      </c>
      <c r="B3163" s="2">
        <v>1738</v>
      </c>
      <c r="C3163" s="2" t="s">
        <v>12874</v>
      </c>
      <c r="D3163" s="2" t="s">
        <v>12875</v>
      </c>
      <c r="E3163" s="2">
        <v>3162</v>
      </c>
      <c r="F3163" s="1">
        <v>11</v>
      </c>
      <c r="G3163" s="1" t="s">
        <v>4892</v>
      </c>
      <c r="H3163" s="1" t="s">
        <v>6268</v>
      </c>
      <c r="I3163" s="1">
        <v>6</v>
      </c>
      <c r="L3163" s="1">
        <v>4</v>
      </c>
      <c r="M3163" s="1" t="s">
        <v>12664</v>
      </c>
      <c r="N3163" s="1" t="s">
        <v>12665</v>
      </c>
      <c r="S3163" s="1" t="s">
        <v>62</v>
      </c>
      <c r="T3163" s="1" t="s">
        <v>6363</v>
      </c>
      <c r="AC3163" s="1">
        <v>4</v>
      </c>
      <c r="AD3163" s="1" t="s">
        <v>89</v>
      </c>
      <c r="AE3163" s="1" t="s">
        <v>8545</v>
      </c>
      <c r="AF3163" s="1" t="s">
        <v>789</v>
      </c>
      <c r="AG3163" s="1" t="s">
        <v>8594</v>
      </c>
    </row>
    <row r="3164" spans="1:72" ht="13.5" customHeight="1">
      <c r="A3164" s="7" t="str">
        <f>HYPERLINK("http://kyu.snu.ac.kr/sdhj/index.jsp?type=hj/GK14611_00IM0001_102b.jpg","1738_수남면_102b")</f>
        <v>1738_수남면_102b</v>
      </c>
      <c r="B3164" s="2">
        <v>1738</v>
      </c>
      <c r="C3164" s="2" t="s">
        <v>12874</v>
      </c>
      <c r="D3164" s="2" t="s">
        <v>12875</v>
      </c>
      <c r="E3164" s="2">
        <v>3163</v>
      </c>
      <c r="F3164" s="1">
        <v>11</v>
      </c>
      <c r="G3164" s="1" t="s">
        <v>4892</v>
      </c>
      <c r="H3164" s="1" t="s">
        <v>6268</v>
      </c>
      <c r="I3164" s="1">
        <v>6</v>
      </c>
      <c r="L3164" s="1">
        <v>5</v>
      </c>
      <c r="M3164" s="1" t="s">
        <v>5121</v>
      </c>
      <c r="N3164" s="1" t="s">
        <v>7177</v>
      </c>
      <c r="T3164" s="1" t="s">
        <v>12719</v>
      </c>
      <c r="U3164" s="1" t="s">
        <v>183</v>
      </c>
      <c r="V3164" s="1" t="s">
        <v>6484</v>
      </c>
      <c r="Y3164" s="1" t="s">
        <v>5121</v>
      </c>
      <c r="Z3164" s="1" t="s">
        <v>7177</v>
      </c>
      <c r="AC3164" s="1">
        <v>63</v>
      </c>
      <c r="AD3164" s="1" t="s">
        <v>652</v>
      </c>
      <c r="AE3164" s="1" t="s">
        <v>8543</v>
      </c>
      <c r="AJ3164" s="1" t="s">
        <v>17</v>
      </c>
      <c r="AK3164" s="1" t="s">
        <v>8760</v>
      </c>
      <c r="AL3164" s="1" t="s">
        <v>372</v>
      </c>
      <c r="AM3164" s="1" t="s">
        <v>8664</v>
      </c>
      <c r="AT3164" s="1" t="s">
        <v>46</v>
      </c>
      <c r="AU3164" s="1" t="s">
        <v>6649</v>
      </c>
      <c r="AV3164" s="1" t="s">
        <v>5122</v>
      </c>
      <c r="AW3164" s="1" t="s">
        <v>9029</v>
      </c>
      <c r="BG3164" s="1" t="s">
        <v>46</v>
      </c>
      <c r="BH3164" s="1" t="s">
        <v>6649</v>
      </c>
      <c r="BI3164" s="1" t="s">
        <v>999</v>
      </c>
      <c r="BJ3164" s="1" t="s">
        <v>9375</v>
      </c>
      <c r="BK3164" s="1" t="s">
        <v>46</v>
      </c>
      <c r="BL3164" s="1" t="s">
        <v>6649</v>
      </c>
      <c r="BM3164" s="1" t="s">
        <v>515</v>
      </c>
      <c r="BN3164" s="1" t="s">
        <v>7180</v>
      </c>
      <c r="BO3164" s="1" t="s">
        <v>183</v>
      </c>
      <c r="BP3164" s="1" t="s">
        <v>6484</v>
      </c>
      <c r="BQ3164" s="1" t="s">
        <v>5123</v>
      </c>
      <c r="BR3164" s="1" t="s">
        <v>10654</v>
      </c>
      <c r="BS3164" s="1" t="s">
        <v>257</v>
      </c>
      <c r="BT3164" s="1" t="s">
        <v>8704</v>
      </c>
    </row>
    <row r="3165" spans="1:72" ht="13.5" customHeight="1">
      <c r="A3165" s="7" t="str">
        <f>HYPERLINK("http://kyu.snu.ac.kr/sdhj/index.jsp?type=hj/GK14611_00IM0001_102b.jpg","1738_수남면_102b")</f>
        <v>1738_수남면_102b</v>
      </c>
      <c r="B3165" s="2">
        <v>1738</v>
      </c>
      <c r="C3165" s="2" t="s">
        <v>12866</v>
      </c>
      <c r="D3165" s="2" t="s">
        <v>12867</v>
      </c>
      <c r="E3165" s="2">
        <v>3164</v>
      </c>
      <c r="F3165" s="1">
        <v>11</v>
      </c>
      <c r="G3165" s="1" t="s">
        <v>4892</v>
      </c>
      <c r="H3165" s="1" t="s">
        <v>6268</v>
      </c>
      <c r="I3165" s="1">
        <v>6</v>
      </c>
      <c r="L3165" s="1">
        <v>5</v>
      </c>
      <c r="M3165" s="1" t="s">
        <v>5121</v>
      </c>
      <c r="N3165" s="1" t="s">
        <v>7177</v>
      </c>
      <c r="S3165" s="1" t="s">
        <v>51</v>
      </c>
      <c r="T3165" s="1" t="s">
        <v>6364</v>
      </c>
      <c r="U3165" s="1" t="s">
        <v>185</v>
      </c>
      <c r="V3165" s="1" t="s">
        <v>6456</v>
      </c>
      <c r="Y3165" s="1" t="s">
        <v>363</v>
      </c>
      <c r="Z3165" s="1" t="s">
        <v>6774</v>
      </c>
      <c r="AC3165" s="1">
        <v>63</v>
      </c>
      <c r="AD3165" s="1" t="s">
        <v>652</v>
      </c>
      <c r="AE3165" s="1" t="s">
        <v>8543</v>
      </c>
      <c r="AJ3165" s="1" t="s">
        <v>17</v>
      </c>
      <c r="AK3165" s="1" t="s">
        <v>8760</v>
      </c>
      <c r="AL3165" s="1" t="s">
        <v>55</v>
      </c>
      <c r="AM3165" s="1" t="s">
        <v>8766</v>
      </c>
      <c r="AT3165" s="1" t="s">
        <v>46</v>
      </c>
      <c r="AU3165" s="1" t="s">
        <v>6649</v>
      </c>
      <c r="AV3165" s="1" t="s">
        <v>1870</v>
      </c>
      <c r="AW3165" s="1" t="s">
        <v>6847</v>
      </c>
      <c r="BG3165" s="1" t="s">
        <v>46</v>
      </c>
      <c r="BH3165" s="1" t="s">
        <v>6649</v>
      </c>
      <c r="BI3165" s="1" t="s">
        <v>5124</v>
      </c>
      <c r="BJ3165" s="1" t="s">
        <v>9793</v>
      </c>
      <c r="BK3165" s="1" t="s">
        <v>121</v>
      </c>
      <c r="BL3165" s="1" t="s">
        <v>11052</v>
      </c>
      <c r="BM3165" s="1" t="s">
        <v>2198</v>
      </c>
      <c r="BN3165" s="1" t="s">
        <v>9929</v>
      </c>
      <c r="BO3165" s="1" t="s">
        <v>46</v>
      </c>
      <c r="BP3165" s="1" t="s">
        <v>6649</v>
      </c>
      <c r="BQ3165" s="1" t="s">
        <v>2505</v>
      </c>
      <c r="BR3165" s="1" t="s">
        <v>6320</v>
      </c>
      <c r="BS3165" s="1" t="s">
        <v>41</v>
      </c>
      <c r="BT3165" s="1" t="s">
        <v>8676</v>
      </c>
    </row>
    <row r="3166" spans="1:72" ht="13.5" customHeight="1">
      <c r="A3166" s="7" t="str">
        <f>HYPERLINK("http://kyu.snu.ac.kr/sdhj/index.jsp?type=hj/GK14611_00IM0001_102b.jpg","1738_수남면_102b")</f>
        <v>1738_수남면_102b</v>
      </c>
      <c r="B3166" s="2">
        <v>1738</v>
      </c>
      <c r="C3166" s="2" t="s">
        <v>12689</v>
      </c>
      <c r="D3166" s="2" t="s">
        <v>12680</v>
      </c>
      <c r="E3166" s="2">
        <v>3165</v>
      </c>
      <c r="F3166" s="1">
        <v>11</v>
      </c>
      <c r="G3166" s="1" t="s">
        <v>4892</v>
      </c>
      <c r="H3166" s="1" t="s">
        <v>6268</v>
      </c>
      <c r="I3166" s="1">
        <v>7</v>
      </c>
      <c r="J3166" s="1" t="s">
        <v>5068</v>
      </c>
      <c r="K3166" s="1" t="s">
        <v>14203</v>
      </c>
      <c r="L3166" s="1">
        <v>1</v>
      </c>
      <c r="M3166" s="1" t="s">
        <v>12470</v>
      </c>
      <c r="N3166" s="1" t="s">
        <v>12471</v>
      </c>
      <c r="T3166" s="1" t="s">
        <v>12719</v>
      </c>
      <c r="U3166" s="1" t="s">
        <v>390</v>
      </c>
      <c r="V3166" s="1" t="s">
        <v>6476</v>
      </c>
      <c r="W3166" s="1" t="s">
        <v>169</v>
      </c>
      <c r="X3166" s="1" t="s">
        <v>6718</v>
      </c>
      <c r="Y3166" s="1" t="s">
        <v>10</v>
      </c>
      <c r="Z3166" s="1" t="s">
        <v>6747</v>
      </c>
      <c r="AC3166" s="1">
        <v>79</v>
      </c>
      <c r="AD3166" s="1" t="s">
        <v>275</v>
      </c>
      <c r="AE3166" s="1" t="s">
        <v>8558</v>
      </c>
      <c r="AJ3166" s="1" t="s">
        <v>17</v>
      </c>
      <c r="AK3166" s="1" t="s">
        <v>8760</v>
      </c>
      <c r="AL3166" s="1" t="s">
        <v>207</v>
      </c>
      <c r="AM3166" s="1" t="s">
        <v>8740</v>
      </c>
      <c r="AT3166" s="1" t="s">
        <v>79</v>
      </c>
      <c r="AU3166" s="1" t="s">
        <v>6493</v>
      </c>
      <c r="AV3166" s="1" t="s">
        <v>99</v>
      </c>
      <c r="AW3166" s="1" t="s">
        <v>9028</v>
      </c>
      <c r="BG3166" s="1" t="s">
        <v>79</v>
      </c>
      <c r="BH3166" s="1" t="s">
        <v>6493</v>
      </c>
      <c r="BI3166" s="1" t="s">
        <v>1169</v>
      </c>
      <c r="BJ3166" s="1" t="s">
        <v>7067</v>
      </c>
      <c r="BK3166" s="1" t="s">
        <v>81</v>
      </c>
      <c r="BL3166" s="1" t="s">
        <v>8866</v>
      </c>
      <c r="BM3166" s="1" t="s">
        <v>5125</v>
      </c>
      <c r="BN3166" s="1" t="s">
        <v>10224</v>
      </c>
      <c r="BO3166" s="1" t="s">
        <v>325</v>
      </c>
      <c r="BP3166" s="1" t="s">
        <v>8867</v>
      </c>
      <c r="BQ3166" s="1" t="s">
        <v>5126</v>
      </c>
      <c r="BR3166" s="1" t="s">
        <v>14204</v>
      </c>
      <c r="BS3166" s="1" t="s">
        <v>215</v>
      </c>
      <c r="BT3166" s="1" t="s">
        <v>8769</v>
      </c>
    </row>
    <row r="3167" spans="1:72" ht="13.5" customHeight="1">
      <c r="A3167" s="7" t="str">
        <f>HYPERLINK("http://kyu.snu.ac.kr/sdhj/index.jsp?type=hj/GK14611_00IM0001_102b.jpg","1738_수남면_102b")</f>
        <v>1738_수남면_102b</v>
      </c>
      <c r="B3167" s="2">
        <v>1738</v>
      </c>
      <c r="C3167" s="2" t="s">
        <v>12735</v>
      </c>
      <c r="D3167" s="2" t="s">
        <v>12736</v>
      </c>
      <c r="E3167" s="2">
        <v>3166</v>
      </c>
      <c r="F3167" s="1">
        <v>11</v>
      </c>
      <c r="G3167" s="1" t="s">
        <v>4892</v>
      </c>
      <c r="H3167" s="1" t="s">
        <v>6268</v>
      </c>
      <c r="I3167" s="1">
        <v>7</v>
      </c>
      <c r="L3167" s="1">
        <v>2</v>
      </c>
      <c r="M3167" s="1" t="s">
        <v>12472</v>
      </c>
      <c r="N3167" s="1" t="s">
        <v>12473</v>
      </c>
      <c r="O3167" s="1" t="s">
        <v>6</v>
      </c>
      <c r="P3167" s="1" t="s">
        <v>6347</v>
      </c>
      <c r="T3167" s="1" t="s">
        <v>13544</v>
      </c>
      <c r="U3167" s="1" t="s">
        <v>782</v>
      </c>
      <c r="V3167" s="1" t="s">
        <v>6451</v>
      </c>
      <c r="W3167" s="1" t="s">
        <v>153</v>
      </c>
      <c r="X3167" s="1" t="s">
        <v>6765</v>
      </c>
      <c r="Y3167" s="1" t="s">
        <v>5068</v>
      </c>
      <c r="Z3167" s="1" t="s">
        <v>11756</v>
      </c>
      <c r="AC3167" s="1">
        <v>31</v>
      </c>
      <c r="AD3167" s="1" t="s">
        <v>86</v>
      </c>
      <c r="AE3167" s="1" t="s">
        <v>8550</v>
      </c>
      <c r="AJ3167" s="1" t="s">
        <v>17</v>
      </c>
      <c r="AK3167" s="1" t="s">
        <v>8760</v>
      </c>
      <c r="AL3167" s="1" t="s">
        <v>50</v>
      </c>
      <c r="AM3167" s="1" t="s">
        <v>11050</v>
      </c>
      <c r="AT3167" s="1" t="s">
        <v>782</v>
      </c>
      <c r="AU3167" s="1" t="s">
        <v>6451</v>
      </c>
      <c r="AV3167" s="1" t="s">
        <v>5063</v>
      </c>
      <c r="AW3167" s="1" t="s">
        <v>8945</v>
      </c>
      <c r="BG3167" s="1" t="s">
        <v>782</v>
      </c>
      <c r="BH3167" s="1" t="s">
        <v>6451</v>
      </c>
      <c r="BI3167" s="1" t="s">
        <v>4802</v>
      </c>
      <c r="BJ3167" s="1" t="s">
        <v>9048</v>
      </c>
      <c r="BK3167" s="1" t="s">
        <v>46</v>
      </c>
      <c r="BL3167" s="1" t="s">
        <v>6649</v>
      </c>
      <c r="BM3167" s="1" t="s">
        <v>4955</v>
      </c>
      <c r="BN3167" s="1" t="s">
        <v>9812</v>
      </c>
      <c r="BO3167" s="1" t="s">
        <v>46</v>
      </c>
      <c r="BP3167" s="1" t="s">
        <v>6649</v>
      </c>
      <c r="BQ3167" s="1" t="s">
        <v>5064</v>
      </c>
      <c r="BR3167" s="1" t="s">
        <v>10653</v>
      </c>
      <c r="BS3167" s="1" t="s">
        <v>41</v>
      </c>
      <c r="BT3167" s="1" t="s">
        <v>8676</v>
      </c>
    </row>
    <row r="3168" spans="1:72" ht="13.5" customHeight="1">
      <c r="A3168" s="7" t="str">
        <f>HYPERLINK("http://kyu.snu.ac.kr/sdhj/index.jsp?type=hj/GK14611_00IM0001_102b.jpg","1738_수남면_102b")</f>
        <v>1738_수남면_102b</v>
      </c>
      <c r="B3168" s="2">
        <v>1738</v>
      </c>
      <c r="C3168" s="2" t="s">
        <v>12779</v>
      </c>
      <c r="D3168" s="2" t="s">
        <v>12780</v>
      </c>
      <c r="E3168" s="2">
        <v>3167</v>
      </c>
      <c r="F3168" s="1">
        <v>11</v>
      </c>
      <c r="G3168" s="1" t="s">
        <v>4892</v>
      </c>
      <c r="H3168" s="1" t="s">
        <v>6268</v>
      </c>
      <c r="I3168" s="1">
        <v>7</v>
      </c>
      <c r="L3168" s="1">
        <v>2</v>
      </c>
      <c r="M3168" s="1" t="s">
        <v>12472</v>
      </c>
      <c r="N3168" s="1" t="s">
        <v>12473</v>
      </c>
      <c r="S3168" s="1" t="s">
        <v>51</v>
      </c>
      <c r="T3168" s="1" t="s">
        <v>6364</v>
      </c>
      <c r="W3168" s="1" t="s">
        <v>1694</v>
      </c>
      <c r="X3168" s="1" t="s">
        <v>6729</v>
      </c>
      <c r="Y3168" s="1" t="s">
        <v>53</v>
      </c>
      <c r="Z3168" s="1" t="s">
        <v>6773</v>
      </c>
      <c r="AC3168" s="1">
        <v>27</v>
      </c>
      <c r="AD3168" s="1" t="s">
        <v>476</v>
      </c>
      <c r="AE3168" s="1" t="s">
        <v>7652</v>
      </c>
      <c r="AJ3168" s="1" t="s">
        <v>17</v>
      </c>
      <c r="AK3168" s="1" t="s">
        <v>8760</v>
      </c>
      <c r="AL3168" s="1" t="s">
        <v>202</v>
      </c>
      <c r="AM3168" s="1" t="s">
        <v>7720</v>
      </c>
      <c r="AT3168" s="1" t="s">
        <v>79</v>
      </c>
      <c r="AU3168" s="1" t="s">
        <v>6493</v>
      </c>
      <c r="AV3168" s="1" t="s">
        <v>5127</v>
      </c>
      <c r="AW3168" s="1" t="s">
        <v>9027</v>
      </c>
      <c r="BG3168" s="1" t="s">
        <v>3123</v>
      </c>
      <c r="BH3168" s="1" t="s">
        <v>6552</v>
      </c>
      <c r="BI3168" s="1" t="s">
        <v>1738</v>
      </c>
      <c r="BJ3168" s="1" t="s">
        <v>8189</v>
      </c>
      <c r="BK3168" s="1" t="s">
        <v>46</v>
      </c>
      <c r="BL3168" s="1" t="s">
        <v>6649</v>
      </c>
      <c r="BM3168" s="1" t="s">
        <v>4611</v>
      </c>
      <c r="BN3168" s="1" t="s">
        <v>7317</v>
      </c>
      <c r="BO3168" s="1" t="s">
        <v>3123</v>
      </c>
      <c r="BP3168" s="1" t="s">
        <v>6552</v>
      </c>
      <c r="BQ3168" s="1" t="s">
        <v>5128</v>
      </c>
      <c r="BR3168" s="1" t="s">
        <v>10652</v>
      </c>
      <c r="BS3168" s="1" t="s">
        <v>41</v>
      </c>
      <c r="BT3168" s="1" t="s">
        <v>8676</v>
      </c>
    </row>
    <row r="3169" spans="1:72" ht="13.5" customHeight="1">
      <c r="A3169" s="7" t="str">
        <f>HYPERLINK("http://kyu.snu.ac.kr/sdhj/index.jsp?type=hj/GK14611_00IM0001_102b.jpg","1738_수남면_102b")</f>
        <v>1738_수남면_102b</v>
      </c>
      <c r="B3169" s="2">
        <v>1738</v>
      </c>
      <c r="C3169" s="2" t="s">
        <v>13286</v>
      </c>
      <c r="D3169" s="2" t="s">
        <v>13287</v>
      </c>
      <c r="E3169" s="2">
        <v>3168</v>
      </c>
      <c r="F3169" s="1">
        <v>11</v>
      </c>
      <c r="G3169" s="1" t="s">
        <v>4892</v>
      </c>
      <c r="H3169" s="1" t="s">
        <v>6268</v>
      </c>
      <c r="I3169" s="1">
        <v>7</v>
      </c>
      <c r="L3169" s="1">
        <v>3</v>
      </c>
      <c r="M3169" s="1" t="s">
        <v>4584</v>
      </c>
      <c r="N3169" s="1" t="s">
        <v>7176</v>
      </c>
      <c r="O3169" s="1" t="s">
        <v>6</v>
      </c>
      <c r="P3169" s="1" t="s">
        <v>6347</v>
      </c>
      <c r="T3169" s="1" t="s">
        <v>12719</v>
      </c>
      <c r="U3169" s="1" t="s">
        <v>5129</v>
      </c>
      <c r="V3169" s="1" t="s">
        <v>6556</v>
      </c>
      <c r="Y3169" s="1" t="s">
        <v>4584</v>
      </c>
      <c r="Z3169" s="1" t="s">
        <v>7176</v>
      </c>
      <c r="AC3169" s="1">
        <v>65</v>
      </c>
      <c r="AD3169" s="1" t="s">
        <v>180</v>
      </c>
      <c r="AE3169" s="1" t="s">
        <v>8530</v>
      </c>
      <c r="AJ3169" s="1" t="s">
        <v>17</v>
      </c>
      <c r="AK3169" s="1" t="s">
        <v>8760</v>
      </c>
      <c r="AL3169" s="1" t="s">
        <v>1475</v>
      </c>
      <c r="AM3169" s="1" t="s">
        <v>8689</v>
      </c>
      <c r="AT3169" s="1" t="s">
        <v>183</v>
      </c>
      <c r="AU3169" s="1" t="s">
        <v>6484</v>
      </c>
      <c r="AV3169" s="1" t="s">
        <v>5130</v>
      </c>
      <c r="AW3169" s="1" t="s">
        <v>9026</v>
      </c>
      <c r="BG3169" s="1" t="s">
        <v>183</v>
      </c>
      <c r="BH3169" s="1" t="s">
        <v>6484</v>
      </c>
      <c r="BI3169" s="1" t="s">
        <v>1877</v>
      </c>
      <c r="BJ3169" s="1" t="s">
        <v>7228</v>
      </c>
      <c r="BK3169" s="1" t="s">
        <v>121</v>
      </c>
      <c r="BL3169" s="1" t="s">
        <v>11052</v>
      </c>
      <c r="BM3169" s="1" t="s">
        <v>3634</v>
      </c>
      <c r="BN3169" s="1" t="s">
        <v>9184</v>
      </c>
      <c r="BO3169" s="1" t="s">
        <v>183</v>
      </c>
      <c r="BP3169" s="1" t="s">
        <v>6484</v>
      </c>
      <c r="BQ3169" s="1" t="s">
        <v>5131</v>
      </c>
      <c r="BR3169" s="1" t="s">
        <v>10651</v>
      </c>
      <c r="BS3169" s="1" t="s">
        <v>260</v>
      </c>
      <c r="BT3169" s="1" t="s">
        <v>8762</v>
      </c>
    </row>
    <row r="3170" spans="1:72" ht="13.5" customHeight="1">
      <c r="A3170" s="7" t="str">
        <f>HYPERLINK("http://kyu.snu.ac.kr/sdhj/index.jsp?type=hj/GK14611_00IM0001_102b.jpg","1738_수남면_102b")</f>
        <v>1738_수남면_102b</v>
      </c>
      <c r="B3170" s="2">
        <v>1738</v>
      </c>
      <c r="C3170" s="2" t="s">
        <v>12722</v>
      </c>
      <c r="D3170" s="2" t="s">
        <v>12723</v>
      </c>
      <c r="E3170" s="2">
        <v>3169</v>
      </c>
      <c r="F3170" s="1">
        <v>11</v>
      </c>
      <c r="G3170" s="1" t="s">
        <v>4892</v>
      </c>
      <c r="H3170" s="1" t="s">
        <v>6268</v>
      </c>
      <c r="I3170" s="1">
        <v>7</v>
      </c>
      <c r="L3170" s="1">
        <v>3</v>
      </c>
      <c r="M3170" s="1" t="s">
        <v>4584</v>
      </c>
      <c r="N3170" s="1" t="s">
        <v>7176</v>
      </c>
      <c r="S3170" s="1" t="s">
        <v>51</v>
      </c>
      <c r="T3170" s="1" t="s">
        <v>6364</v>
      </c>
      <c r="U3170" s="1" t="s">
        <v>523</v>
      </c>
      <c r="V3170" s="1" t="s">
        <v>11600</v>
      </c>
      <c r="Y3170" s="1" t="s">
        <v>53</v>
      </c>
      <c r="Z3170" s="1" t="s">
        <v>6773</v>
      </c>
      <c r="AC3170" s="1">
        <v>48</v>
      </c>
      <c r="AD3170" s="1" t="s">
        <v>259</v>
      </c>
      <c r="AE3170" s="1" t="s">
        <v>8571</v>
      </c>
      <c r="AT3170" s="1" t="s">
        <v>46</v>
      </c>
      <c r="AU3170" s="1" t="s">
        <v>6649</v>
      </c>
      <c r="AV3170" s="1" t="s">
        <v>959</v>
      </c>
      <c r="AW3170" s="1" t="s">
        <v>8282</v>
      </c>
      <c r="BG3170" s="1" t="s">
        <v>46</v>
      </c>
      <c r="BH3170" s="1" t="s">
        <v>6649</v>
      </c>
      <c r="BI3170" s="1" t="s">
        <v>5132</v>
      </c>
      <c r="BJ3170" s="1" t="s">
        <v>9792</v>
      </c>
      <c r="BK3170" s="1" t="s">
        <v>46</v>
      </c>
      <c r="BL3170" s="1" t="s">
        <v>6649</v>
      </c>
      <c r="BM3170" s="1" t="s">
        <v>4908</v>
      </c>
      <c r="BN3170" s="1" t="s">
        <v>9059</v>
      </c>
      <c r="BO3170" s="1" t="s">
        <v>46</v>
      </c>
      <c r="BP3170" s="1" t="s">
        <v>6649</v>
      </c>
      <c r="BQ3170" s="1" t="s">
        <v>5133</v>
      </c>
      <c r="BR3170" s="1" t="s">
        <v>14205</v>
      </c>
      <c r="BS3170" s="1" t="s">
        <v>50</v>
      </c>
      <c r="BT3170" s="1" t="s">
        <v>11050</v>
      </c>
    </row>
    <row r="3171" spans="1:72" ht="13.5" customHeight="1">
      <c r="A3171" s="7" t="str">
        <f>HYPERLINK("http://kyu.snu.ac.kr/sdhj/index.jsp?type=hj/GK14611_00IM0001_102b.jpg","1738_수남면_102b")</f>
        <v>1738_수남면_102b</v>
      </c>
      <c r="B3171" s="2">
        <v>1738</v>
      </c>
      <c r="C3171" s="2" t="s">
        <v>14206</v>
      </c>
      <c r="D3171" s="2" t="s">
        <v>14207</v>
      </c>
      <c r="E3171" s="2">
        <v>3170</v>
      </c>
      <c r="F3171" s="1">
        <v>11</v>
      </c>
      <c r="G3171" s="1" t="s">
        <v>4892</v>
      </c>
      <c r="H3171" s="1" t="s">
        <v>6268</v>
      </c>
      <c r="I3171" s="1">
        <v>7</v>
      </c>
      <c r="L3171" s="1">
        <v>3</v>
      </c>
      <c r="M3171" s="1" t="s">
        <v>4584</v>
      </c>
      <c r="N3171" s="1" t="s">
        <v>7176</v>
      </c>
      <c r="S3171" s="1" t="s">
        <v>62</v>
      </c>
      <c r="T3171" s="1" t="s">
        <v>6363</v>
      </c>
      <c r="Y3171" s="1" t="s">
        <v>53</v>
      </c>
      <c r="Z3171" s="1" t="s">
        <v>6773</v>
      </c>
      <c r="AC3171" s="1">
        <v>5</v>
      </c>
      <c r="AD3171" s="1" t="s">
        <v>180</v>
      </c>
      <c r="AE3171" s="1" t="s">
        <v>8530</v>
      </c>
    </row>
    <row r="3172" spans="1:72" ht="13.5" customHeight="1">
      <c r="A3172" s="7" t="str">
        <f>HYPERLINK("http://kyu.snu.ac.kr/sdhj/index.jsp?type=hj/GK14611_00IM0001_102b.jpg","1738_수남면_102b")</f>
        <v>1738_수남면_102b</v>
      </c>
      <c r="B3172" s="2">
        <v>1738</v>
      </c>
      <c r="C3172" s="2" t="s">
        <v>12722</v>
      </c>
      <c r="D3172" s="2" t="s">
        <v>12723</v>
      </c>
      <c r="E3172" s="2">
        <v>3171</v>
      </c>
      <c r="F3172" s="1">
        <v>11</v>
      </c>
      <c r="G3172" s="1" t="s">
        <v>4892</v>
      </c>
      <c r="H3172" s="1" t="s">
        <v>6268</v>
      </c>
      <c r="I3172" s="1">
        <v>7</v>
      </c>
      <c r="L3172" s="1">
        <v>4</v>
      </c>
      <c r="M3172" s="1" t="s">
        <v>4525</v>
      </c>
      <c r="N3172" s="1" t="s">
        <v>7175</v>
      </c>
      <c r="O3172" s="1" t="s">
        <v>6</v>
      </c>
      <c r="P3172" s="1" t="s">
        <v>6347</v>
      </c>
      <c r="T3172" s="1" t="s">
        <v>12719</v>
      </c>
      <c r="U3172" s="1" t="s">
        <v>5134</v>
      </c>
      <c r="V3172" s="1" t="s">
        <v>6555</v>
      </c>
      <c r="Y3172" s="1" t="s">
        <v>4525</v>
      </c>
      <c r="Z3172" s="1" t="s">
        <v>7175</v>
      </c>
      <c r="AC3172" s="1">
        <v>50</v>
      </c>
      <c r="AD3172" s="1" t="s">
        <v>469</v>
      </c>
      <c r="AE3172" s="1" t="s">
        <v>8574</v>
      </c>
      <c r="AJ3172" s="1" t="s">
        <v>17</v>
      </c>
      <c r="AK3172" s="1" t="s">
        <v>8760</v>
      </c>
      <c r="AL3172" s="1" t="s">
        <v>623</v>
      </c>
      <c r="AM3172" s="1" t="s">
        <v>8783</v>
      </c>
      <c r="AN3172" s="1" t="s">
        <v>365</v>
      </c>
      <c r="AO3172" s="1" t="s">
        <v>8671</v>
      </c>
      <c r="AR3172" s="1" t="s">
        <v>5135</v>
      </c>
      <c r="AS3172" s="1" t="s">
        <v>8837</v>
      </c>
      <c r="AT3172" s="1" t="s">
        <v>46</v>
      </c>
      <c r="AU3172" s="1" t="s">
        <v>6649</v>
      </c>
      <c r="AV3172" s="1" t="s">
        <v>5136</v>
      </c>
      <c r="AW3172" s="1" t="s">
        <v>9025</v>
      </c>
      <c r="BB3172" s="1" t="s">
        <v>185</v>
      </c>
      <c r="BC3172" s="1" t="s">
        <v>6456</v>
      </c>
      <c r="BD3172" s="1" t="s">
        <v>6158</v>
      </c>
      <c r="BE3172" s="1" t="s">
        <v>6891</v>
      </c>
      <c r="BG3172" s="1" t="s">
        <v>46</v>
      </c>
      <c r="BH3172" s="1" t="s">
        <v>6649</v>
      </c>
      <c r="BI3172" s="1" t="s">
        <v>2630</v>
      </c>
      <c r="BJ3172" s="1" t="s">
        <v>9791</v>
      </c>
      <c r="BK3172" s="1" t="s">
        <v>46</v>
      </c>
      <c r="BL3172" s="1" t="s">
        <v>6649</v>
      </c>
      <c r="BM3172" s="1" t="s">
        <v>1773</v>
      </c>
      <c r="BN3172" s="1" t="s">
        <v>9415</v>
      </c>
      <c r="BO3172" s="1" t="s">
        <v>46</v>
      </c>
      <c r="BP3172" s="1" t="s">
        <v>6649</v>
      </c>
      <c r="BQ3172" s="1" t="s">
        <v>5137</v>
      </c>
      <c r="BR3172" s="1" t="s">
        <v>11364</v>
      </c>
      <c r="BS3172" s="1" t="s">
        <v>97</v>
      </c>
      <c r="BT3172" s="1" t="s">
        <v>8768</v>
      </c>
    </row>
    <row r="3173" spans="1:72" ht="13.5" customHeight="1">
      <c r="A3173" s="7" t="str">
        <f>HYPERLINK("http://kyu.snu.ac.kr/sdhj/index.jsp?type=hj/GK14611_00IM0001_102b.jpg","1738_수남면_102b")</f>
        <v>1738_수남면_102b</v>
      </c>
      <c r="B3173" s="2">
        <v>1738</v>
      </c>
      <c r="C3173" s="2" t="s">
        <v>13024</v>
      </c>
      <c r="D3173" s="2" t="s">
        <v>13025</v>
      </c>
      <c r="E3173" s="2">
        <v>3172</v>
      </c>
      <c r="F3173" s="1">
        <v>11</v>
      </c>
      <c r="G3173" s="1" t="s">
        <v>4892</v>
      </c>
      <c r="H3173" s="1" t="s">
        <v>6268</v>
      </c>
      <c r="I3173" s="1">
        <v>7</v>
      </c>
      <c r="L3173" s="1">
        <v>4</v>
      </c>
      <c r="M3173" s="1" t="s">
        <v>4525</v>
      </c>
      <c r="N3173" s="1" t="s">
        <v>7175</v>
      </c>
      <c r="S3173" s="1" t="s">
        <v>51</v>
      </c>
      <c r="T3173" s="1" t="s">
        <v>6364</v>
      </c>
      <c r="W3173" s="1" t="s">
        <v>153</v>
      </c>
      <c r="X3173" s="1" t="s">
        <v>6765</v>
      </c>
      <c r="Y3173" s="1" t="s">
        <v>53</v>
      </c>
      <c r="Z3173" s="1" t="s">
        <v>6773</v>
      </c>
      <c r="AC3173" s="1">
        <v>45</v>
      </c>
      <c r="AD3173" s="1" t="s">
        <v>236</v>
      </c>
      <c r="AE3173" s="1" t="s">
        <v>8575</v>
      </c>
      <c r="AJ3173" s="1" t="s">
        <v>17</v>
      </c>
      <c r="AK3173" s="1" t="s">
        <v>8760</v>
      </c>
      <c r="AL3173" s="1" t="s">
        <v>50</v>
      </c>
      <c r="AM3173" s="1" t="s">
        <v>11050</v>
      </c>
      <c r="AT3173" s="1" t="s">
        <v>79</v>
      </c>
      <c r="AU3173" s="1" t="s">
        <v>6493</v>
      </c>
      <c r="AV3173" s="1" t="s">
        <v>5138</v>
      </c>
      <c r="AW3173" s="1" t="s">
        <v>7012</v>
      </c>
      <c r="BG3173" s="1" t="s">
        <v>79</v>
      </c>
      <c r="BH3173" s="1" t="s">
        <v>6493</v>
      </c>
      <c r="BI3173" s="1" t="s">
        <v>3599</v>
      </c>
      <c r="BJ3173" s="1" t="s">
        <v>7594</v>
      </c>
      <c r="BK3173" s="1" t="s">
        <v>46</v>
      </c>
      <c r="BL3173" s="1" t="s">
        <v>6649</v>
      </c>
      <c r="BM3173" s="1" t="s">
        <v>5139</v>
      </c>
      <c r="BN3173" s="1" t="s">
        <v>10253</v>
      </c>
      <c r="BO3173" s="1" t="s">
        <v>46</v>
      </c>
      <c r="BP3173" s="1" t="s">
        <v>6649</v>
      </c>
      <c r="BQ3173" s="1" t="s">
        <v>5140</v>
      </c>
      <c r="BR3173" s="1" t="s">
        <v>10650</v>
      </c>
      <c r="BS3173" s="1" t="s">
        <v>41</v>
      </c>
      <c r="BT3173" s="1" t="s">
        <v>8676</v>
      </c>
    </row>
    <row r="3174" spans="1:72" ht="13.5" customHeight="1">
      <c r="A3174" s="7" t="str">
        <f>HYPERLINK("http://kyu.snu.ac.kr/sdhj/index.jsp?type=hj/GK14611_00IM0001_102b.jpg","1738_수남면_102b")</f>
        <v>1738_수남면_102b</v>
      </c>
      <c r="B3174" s="2">
        <v>1738</v>
      </c>
      <c r="C3174" s="2" t="s">
        <v>13056</v>
      </c>
      <c r="D3174" s="2" t="s">
        <v>13057</v>
      </c>
      <c r="E3174" s="2">
        <v>3173</v>
      </c>
      <c r="F3174" s="1">
        <v>11</v>
      </c>
      <c r="G3174" s="1" t="s">
        <v>4892</v>
      </c>
      <c r="H3174" s="1" t="s">
        <v>6268</v>
      </c>
      <c r="I3174" s="1">
        <v>7</v>
      </c>
      <c r="L3174" s="1">
        <v>5</v>
      </c>
      <c r="M3174" s="1" t="s">
        <v>12474</v>
      </c>
      <c r="N3174" s="1" t="s">
        <v>12475</v>
      </c>
      <c r="O3174" s="1" t="s">
        <v>6</v>
      </c>
      <c r="P3174" s="1" t="s">
        <v>6347</v>
      </c>
      <c r="T3174" s="1" t="s">
        <v>14208</v>
      </c>
      <c r="U3174" s="1" t="s">
        <v>5141</v>
      </c>
      <c r="V3174" s="1" t="s">
        <v>6554</v>
      </c>
      <c r="W3174" s="1" t="s">
        <v>1895</v>
      </c>
      <c r="X3174" s="1" t="s">
        <v>6721</v>
      </c>
      <c r="Y3174" s="1" t="s">
        <v>5142</v>
      </c>
      <c r="Z3174" s="1" t="s">
        <v>7174</v>
      </c>
      <c r="AC3174" s="1">
        <v>68</v>
      </c>
      <c r="AD3174" s="1" t="s">
        <v>96</v>
      </c>
      <c r="AE3174" s="1" t="s">
        <v>8581</v>
      </c>
      <c r="AJ3174" s="1" t="s">
        <v>17</v>
      </c>
      <c r="AK3174" s="1" t="s">
        <v>8760</v>
      </c>
      <c r="AL3174" s="1" t="s">
        <v>351</v>
      </c>
      <c r="AM3174" s="1" t="s">
        <v>8765</v>
      </c>
      <c r="AT3174" s="1" t="s">
        <v>46</v>
      </c>
      <c r="AU3174" s="1" t="s">
        <v>6649</v>
      </c>
      <c r="AV3174" s="1" t="s">
        <v>3801</v>
      </c>
      <c r="AW3174" s="1" t="s">
        <v>6915</v>
      </c>
      <c r="BG3174" s="1" t="s">
        <v>46</v>
      </c>
      <c r="BH3174" s="1" t="s">
        <v>6649</v>
      </c>
      <c r="BI3174" s="1" t="s">
        <v>3631</v>
      </c>
      <c r="BJ3174" s="1" t="s">
        <v>9234</v>
      </c>
      <c r="BK3174" s="1" t="s">
        <v>46</v>
      </c>
      <c r="BL3174" s="1" t="s">
        <v>6649</v>
      </c>
      <c r="BM3174" s="1" t="s">
        <v>5143</v>
      </c>
      <c r="BN3174" s="1" t="s">
        <v>8311</v>
      </c>
      <c r="BO3174" s="1" t="s">
        <v>46</v>
      </c>
      <c r="BP3174" s="1" t="s">
        <v>6649</v>
      </c>
      <c r="BQ3174" s="1" t="s">
        <v>5144</v>
      </c>
      <c r="BR3174" s="1" t="s">
        <v>10649</v>
      </c>
      <c r="BS3174" s="1" t="s">
        <v>103</v>
      </c>
      <c r="BT3174" s="1" t="s">
        <v>8747</v>
      </c>
    </row>
    <row r="3175" spans="1:72" ht="13.5" customHeight="1">
      <c r="A3175" s="7" t="str">
        <f>HYPERLINK("http://kyu.snu.ac.kr/sdhj/index.jsp?type=hj/GK14611_00IM0001_102b.jpg","1738_수남면_102b")</f>
        <v>1738_수남면_102b</v>
      </c>
      <c r="B3175" s="2">
        <v>1738</v>
      </c>
      <c r="C3175" s="2" t="s">
        <v>13056</v>
      </c>
      <c r="D3175" s="2" t="s">
        <v>13057</v>
      </c>
      <c r="E3175" s="2">
        <v>3174</v>
      </c>
      <c r="F3175" s="1">
        <v>12</v>
      </c>
      <c r="G3175" s="1" t="s">
        <v>5145</v>
      </c>
      <c r="H3175" s="1" t="s">
        <v>6267</v>
      </c>
      <c r="I3175" s="1">
        <v>1</v>
      </c>
      <c r="J3175" s="1" t="s">
        <v>5146</v>
      </c>
      <c r="K3175" s="1" t="s">
        <v>6295</v>
      </c>
      <c r="L3175" s="1">
        <v>1</v>
      </c>
      <c r="M3175" s="1" t="s">
        <v>14209</v>
      </c>
      <c r="N3175" s="1" t="s">
        <v>7173</v>
      </c>
      <c r="O3175" s="1" t="s">
        <v>6</v>
      </c>
      <c r="P3175" s="1" t="s">
        <v>6347</v>
      </c>
      <c r="T3175" s="1" t="s">
        <v>13224</v>
      </c>
      <c r="U3175" s="1" t="s">
        <v>5147</v>
      </c>
      <c r="V3175" s="1" t="s">
        <v>6553</v>
      </c>
      <c r="Y3175" s="1" t="s">
        <v>6225</v>
      </c>
      <c r="Z3175" s="1" t="s">
        <v>7173</v>
      </c>
      <c r="AC3175" s="1">
        <v>44</v>
      </c>
      <c r="AD3175" s="1" t="s">
        <v>482</v>
      </c>
      <c r="AE3175" s="1" t="s">
        <v>8578</v>
      </c>
      <c r="AJ3175" s="1" t="s">
        <v>17</v>
      </c>
      <c r="AK3175" s="1" t="s">
        <v>8760</v>
      </c>
      <c r="AL3175" s="1" t="s">
        <v>95</v>
      </c>
      <c r="AM3175" s="1" t="s">
        <v>7549</v>
      </c>
      <c r="AN3175" s="1" t="s">
        <v>257</v>
      </c>
      <c r="AO3175" s="1" t="s">
        <v>8704</v>
      </c>
      <c r="AP3175" s="1" t="s">
        <v>159</v>
      </c>
      <c r="AQ3175" s="1" t="s">
        <v>6472</v>
      </c>
      <c r="AR3175" s="1" t="s">
        <v>1322</v>
      </c>
      <c r="AS3175" s="1" t="s">
        <v>8836</v>
      </c>
      <c r="AT3175" s="1" t="s">
        <v>46</v>
      </c>
      <c r="AU3175" s="1" t="s">
        <v>6649</v>
      </c>
      <c r="AV3175" s="1" t="s">
        <v>1261</v>
      </c>
      <c r="AW3175" s="1" t="s">
        <v>8187</v>
      </c>
      <c r="BG3175" s="1" t="s">
        <v>46</v>
      </c>
      <c r="BH3175" s="1" t="s">
        <v>6649</v>
      </c>
      <c r="BI3175" s="1" t="s">
        <v>1279</v>
      </c>
      <c r="BJ3175" s="1" t="s">
        <v>9790</v>
      </c>
      <c r="BK3175" s="1" t="s">
        <v>79</v>
      </c>
      <c r="BL3175" s="1" t="s">
        <v>6493</v>
      </c>
      <c r="BM3175" s="1" t="s">
        <v>1323</v>
      </c>
      <c r="BN3175" s="1" t="s">
        <v>9168</v>
      </c>
      <c r="BO3175" s="1" t="s">
        <v>110</v>
      </c>
      <c r="BP3175" s="1" t="s">
        <v>6351</v>
      </c>
      <c r="BQ3175" s="1" t="s">
        <v>5148</v>
      </c>
      <c r="BR3175" s="1" t="s">
        <v>10648</v>
      </c>
      <c r="BS3175" s="1" t="s">
        <v>260</v>
      </c>
      <c r="BT3175" s="1" t="s">
        <v>8762</v>
      </c>
    </row>
    <row r="3176" spans="1:72" ht="13.5" customHeight="1">
      <c r="A3176" s="7" t="str">
        <f>HYPERLINK("http://kyu.snu.ac.kr/sdhj/index.jsp?type=hj/GK14611_00IM0001_102b.jpg","1738_수남면_102b")</f>
        <v>1738_수남면_102b</v>
      </c>
      <c r="B3176" s="2">
        <v>1738</v>
      </c>
      <c r="C3176" s="2" t="s">
        <v>12946</v>
      </c>
      <c r="D3176" s="2" t="s">
        <v>12947</v>
      </c>
      <c r="E3176" s="2">
        <v>3175</v>
      </c>
      <c r="F3176" s="1">
        <v>12</v>
      </c>
      <c r="G3176" s="1" t="s">
        <v>5145</v>
      </c>
      <c r="H3176" s="1" t="s">
        <v>6267</v>
      </c>
      <c r="I3176" s="1">
        <v>1</v>
      </c>
      <c r="L3176" s="1">
        <v>1</v>
      </c>
      <c r="M3176" s="1" t="s">
        <v>14209</v>
      </c>
      <c r="N3176" s="1" t="s">
        <v>7173</v>
      </c>
      <c r="S3176" s="1" t="s">
        <v>51</v>
      </c>
      <c r="T3176" s="1" t="s">
        <v>6364</v>
      </c>
      <c r="U3176" s="1" t="s">
        <v>185</v>
      </c>
      <c r="V3176" s="1" t="s">
        <v>6456</v>
      </c>
      <c r="Y3176" s="1" t="s">
        <v>1880</v>
      </c>
      <c r="Z3176" s="1" t="s">
        <v>7172</v>
      </c>
      <c r="AC3176" s="1">
        <v>37</v>
      </c>
      <c r="AD3176" s="1" t="s">
        <v>189</v>
      </c>
      <c r="AE3176" s="1" t="s">
        <v>8533</v>
      </c>
      <c r="AJ3176" s="1" t="s">
        <v>17</v>
      </c>
      <c r="AK3176" s="1" t="s">
        <v>8760</v>
      </c>
      <c r="AL3176" s="1" t="s">
        <v>78</v>
      </c>
      <c r="AM3176" s="1" t="s">
        <v>8776</v>
      </c>
      <c r="AN3176" s="1" t="s">
        <v>353</v>
      </c>
      <c r="AO3176" s="1" t="s">
        <v>6368</v>
      </c>
      <c r="AR3176" s="1" t="s">
        <v>5149</v>
      </c>
      <c r="AS3176" s="1" t="s">
        <v>11647</v>
      </c>
      <c r="AT3176" s="1" t="s">
        <v>183</v>
      </c>
      <c r="AU3176" s="1" t="s">
        <v>6484</v>
      </c>
      <c r="AV3176" s="1" t="s">
        <v>2293</v>
      </c>
      <c r="AW3176" s="1" t="s">
        <v>7130</v>
      </c>
      <c r="BG3176" s="1" t="s">
        <v>46</v>
      </c>
      <c r="BH3176" s="1" t="s">
        <v>6649</v>
      </c>
      <c r="BI3176" s="1" t="s">
        <v>5150</v>
      </c>
      <c r="BJ3176" s="1" t="s">
        <v>7326</v>
      </c>
      <c r="BK3176" s="1" t="s">
        <v>46</v>
      </c>
      <c r="BL3176" s="1" t="s">
        <v>6649</v>
      </c>
      <c r="BM3176" s="1" t="s">
        <v>5151</v>
      </c>
      <c r="BN3176" s="1" t="s">
        <v>10252</v>
      </c>
      <c r="BO3176" s="1" t="s">
        <v>46</v>
      </c>
      <c r="BP3176" s="1" t="s">
        <v>6649</v>
      </c>
      <c r="BQ3176" s="1" t="s">
        <v>5152</v>
      </c>
      <c r="BR3176" s="1" t="s">
        <v>11077</v>
      </c>
      <c r="BS3176" s="1" t="s">
        <v>50</v>
      </c>
      <c r="BT3176" s="1" t="s">
        <v>11050</v>
      </c>
    </row>
    <row r="3177" spans="1:72" ht="13.5" customHeight="1">
      <c r="A3177" s="7" t="str">
        <f>HYPERLINK("http://kyu.snu.ac.kr/sdhj/index.jsp?type=hj/GK14611_00IM0001_102b.jpg","1738_수남면_102b")</f>
        <v>1738_수남면_102b</v>
      </c>
      <c r="B3177" s="2">
        <v>1738</v>
      </c>
      <c r="C3177" s="2" t="s">
        <v>13143</v>
      </c>
      <c r="D3177" s="2" t="s">
        <v>13144</v>
      </c>
      <c r="E3177" s="2">
        <v>3176</v>
      </c>
      <c r="F3177" s="1">
        <v>12</v>
      </c>
      <c r="G3177" s="1" t="s">
        <v>5145</v>
      </c>
      <c r="H3177" s="1" t="s">
        <v>6267</v>
      </c>
      <c r="I3177" s="1">
        <v>1</v>
      </c>
      <c r="L3177" s="1">
        <v>1</v>
      </c>
      <c r="M3177" s="1" t="s">
        <v>14209</v>
      </c>
      <c r="N3177" s="1" t="s">
        <v>7173</v>
      </c>
      <c r="S3177" s="1" t="s">
        <v>60</v>
      </c>
      <c r="T3177" s="1" t="s">
        <v>6373</v>
      </c>
      <c r="U3177" s="1" t="s">
        <v>185</v>
      </c>
      <c r="V3177" s="1" t="s">
        <v>6456</v>
      </c>
      <c r="Y3177" s="1" t="s">
        <v>5153</v>
      </c>
      <c r="Z3177" s="1" t="s">
        <v>7171</v>
      </c>
      <c r="AC3177" s="1">
        <v>14</v>
      </c>
      <c r="AD3177" s="1" t="s">
        <v>210</v>
      </c>
      <c r="AE3177" s="1" t="s">
        <v>8582</v>
      </c>
    </row>
    <row r="3178" spans="1:72" ht="13.5" customHeight="1">
      <c r="A3178" s="7" t="str">
        <f>HYPERLINK("http://kyu.snu.ac.kr/sdhj/index.jsp?type=hj/GK14611_00IM0001_102b.jpg","1738_수남면_102b")</f>
        <v>1738_수남면_102b</v>
      </c>
      <c r="B3178" s="2">
        <v>1738</v>
      </c>
      <c r="C3178" s="2" t="s">
        <v>12722</v>
      </c>
      <c r="D3178" s="2" t="s">
        <v>12723</v>
      </c>
      <c r="E3178" s="2">
        <v>3177</v>
      </c>
      <c r="F3178" s="1">
        <v>12</v>
      </c>
      <c r="G3178" s="1" t="s">
        <v>5145</v>
      </c>
      <c r="H3178" s="1" t="s">
        <v>6267</v>
      </c>
      <c r="I3178" s="1">
        <v>1</v>
      </c>
      <c r="L3178" s="1">
        <v>1</v>
      </c>
      <c r="M3178" s="1" t="s">
        <v>14209</v>
      </c>
      <c r="N3178" s="1" t="s">
        <v>7173</v>
      </c>
      <c r="S3178" s="1" t="s">
        <v>62</v>
      </c>
      <c r="T3178" s="1" t="s">
        <v>6363</v>
      </c>
      <c r="U3178" s="1" t="s">
        <v>185</v>
      </c>
      <c r="V3178" s="1" t="s">
        <v>6456</v>
      </c>
      <c r="Y3178" s="1" t="s">
        <v>5154</v>
      </c>
      <c r="Z3178" s="1" t="s">
        <v>7170</v>
      </c>
      <c r="AC3178" s="1">
        <v>6</v>
      </c>
      <c r="AD3178" s="1" t="s">
        <v>392</v>
      </c>
      <c r="AE3178" s="1" t="s">
        <v>8532</v>
      </c>
    </row>
    <row r="3179" spans="1:72" ht="13.5" customHeight="1">
      <c r="A3179" s="7" t="str">
        <f>HYPERLINK("http://kyu.snu.ac.kr/sdhj/index.jsp?type=hj/GK14611_00IM0001_102b.jpg","1738_수남면_102b")</f>
        <v>1738_수남면_102b</v>
      </c>
      <c r="B3179" s="2">
        <v>1738</v>
      </c>
      <c r="C3179" s="2" t="s">
        <v>12722</v>
      </c>
      <c r="D3179" s="2" t="s">
        <v>12723</v>
      </c>
      <c r="E3179" s="2">
        <v>3178</v>
      </c>
      <c r="F3179" s="1">
        <v>12</v>
      </c>
      <c r="G3179" s="1" t="s">
        <v>5145</v>
      </c>
      <c r="H3179" s="1" t="s">
        <v>6267</v>
      </c>
      <c r="I3179" s="1">
        <v>1</v>
      </c>
      <c r="L3179" s="1">
        <v>2</v>
      </c>
      <c r="M3179" s="1" t="s">
        <v>12476</v>
      </c>
      <c r="N3179" s="1" t="s">
        <v>12477</v>
      </c>
      <c r="T3179" s="1" t="s">
        <v>14007</v>
      </c>
      <c r="U3179" s="1" t="s">
        <v>3123</v>
      </c>
      <c r="V3179" s="1" t="s">
        <v>6552</v>
      </c>
      <c r="W3179" s="1" t="s">
        <v>526</v>
      </c>
      <c r="X3179" s="1" t="s">
        <v>6712</v>
      </c>
      <c r="Y3179" s="1" t="s">
        <v>4776</v>
      </c>
      <c r="Z3179" s="1" t="s">
        <v>7057</v>
      </c>
      <c r="AC3179" s="1">
        <v>66</v>
      </c>
      <c r="AD3179" s="1" t="s">
        <v>130</v>
      </c>
      <c r="AE3179" s="1" t="s">
        <v>8580</v>
      </c>
      <c r="AJ3179" s="1" t="s">
        <v>17</v>
      </c>
      <c r="AK3179" s="1" t="s">
        <v>8760</v>
      </c>
      <c r="AL3179" s="1" t="s">
        <v>103</v>
      </c>
      <c r="AM3179" s="1" t="s">
        <v>8747</v>
      </c>
      <c r="AT3179" s="1" t="s">
        <v>46</v>
      </c>
      <c r="AU3179" s="1" t="s">
        <v>6649</v>
      </c>
      <c r="AV3179" s="1" t="s">
        <v>5155</v>
      </c>
      <c r="AW3179" s="1" t="s">
        <v>9024</v>
      </c>
      <c r="BG3179" s="1" t="s">
        <v>46</v>
      </c>
      <c r="BH3179" s="1" t="s">
        <v>6649</v>
      </c>
      <c r="BI3179" s="1" t="s">
        <v>6245</v>
      </c>
      <c r="BJ3179" s="1" t="s">
        <v>7820</v>
      </c>
      <c r="BK3179" s="1" t="s">
        <v>46</v>
      </c>
      <c r="BL3179" s="1" t="s">
        <v>6649</v>
      </c>
      <c r="BM3179" s="1" t="s">
        <v>3599</v>
      </c>
      <c r="BN3179" s="1" t="s">
        <v>7594</v>
      </c>
      <c r="BO3179" s="1" t="s">
        <v>46</v>
      </c>
      <c r="BP3179" s="1" t="s">
        <v>6649</v>
      </c>
      <c r="BQ3179" s="1" t="s">
        <v>14210</v>
      </c>
      <c r="BR3179" s="1" t="s">
        <v>10647</v>
      </c>
      <c r="BS3179" s="1" t="s">
        <v>207</v>
      </c>
      <c r="BT3179" s="1" t="s">
        <v>8740</v>
      </c>
    </row>
    <row r="3180" spans="1:72" ht="13.5" customHeight="1">
      <c r="A3180" s="7" t="str">
        <f>HYPERLINK("http://kyu.snu.ac.kr/sdhj/index.jsp?type=hj/GK14611_00IM0001_102b.jpg","1738_수남면_102b")</f>
        <v>1738_수남면_102b</v>
      </c>
      <c r="B3180" s="2">
        <v>1738</v>
      </c>
      <c r="C3180" s="2" t="s">
        <v>13018</v>
      </c>
      <c r="D3180" s="2" t="s">
        <v>12674</v>
      </c>
      <c r="E3180" s="2">
        <v>3179</v>
      </c>
      <c r="F3180" s="1">
        <v>12</v>
      </c>
      <c r="G3180" s="1" t="s">
        <v>5145</v>
      </c>
      <c r="H3180" s="1" t="s">
        <v>6267</v>
      </c>
      <c r="I3180" s="1">
        <v>1</v>
      </c>
      <c r="L3180" s="1">
        <v>2</v>
      </c>
      <c r="M3180" s="1" t="s">
        <v>12476</v>
      </c>
      <c r="N3180" s="1" t="s">
        <v>12477</v>
      </c>
      <c r="S3180" s="1" t="s">
        <v>51</v>
      </c>
      <c r="T3180" s="1" t="s">
        <v>6364</v>
      </c>
      <c r="U3180" s="1" t="s">
        <v>181</v>
      </c>
      <c r="V3180" s="1" t="s">
        <v>6448</v>
      </c>
      <c r="Y3180" s="1" t="s">
        <v>1428</v>
      </c>
      <c r="Z3180" s="1" t="s">
        <v>7169</v>
      </c>
      <c r="AC3180" s="1">
        <v>55</v>
      </c>
      <c r="AD3180" s="1" t="s">
        <v>201</v>
      </c>
      <c r="AE3180" s="1" t="s">
        <v>8542</v>
      </c>
      <c r="AJ3180" s="1" t="s">
        <v>17</v>
      </c>
      <c r="AK3180" s="1" t="s">
        <v>8760</v>
      </c>
      <c r="AL3180" s="1" t="s">
        <v>55</v>
      </c>
      <c r="AM3180" s="1" t="s">
        <v>8766</v>
      </c>
      <c r="AN3180" s="1" t="s">
        <v>353</v>
      </c>
      <c r="AO3180" s="1" t="s">
        <v>6368</v>
      </c>
      <c r="AR3180" s="1" t="s">
        <v>5156</v>
      </c>
      <c r="AS3180" s="1" t="s">
        <v>8835</v>
      </c>
      <c r="AT3180" s="1" t="s">
        <v>121</v>
      </c>
      <c r="AU3180" s="1" t="s">
        <v>11052</v>
      </c>
      <c r="AV3180" s="1" t="s">
        <v>3103</v>
      </c>
      <c r="AW3180" s="1" t="s">
        <v>9023</v>
      </c>
      <c r="BB3180" s="1" t="s">
        <v>185</v>
      </c>
      <c r="BC3180" s="1" t="s">
        <v>6456</v>
      </c>
      <c r="BD3180" s="1" t="s">
        <v>335</v>
      </c>
      <c r="BE3180" s="1" t="s">
        <v>7046</v>
      </c>
      <c r="BG3180" s="1" t="s">
        <v>121</v>
      </c>
      <c r="BH3180" s="1" t="s">
        <v>11052</v>
      </c>
      <c r="BI3180" s="1" t="s">
        <v>4855</v>
      </c>
      <c r="BJ3180" s="1" t="s">
        <v>7199</v>
      </c>
      <c r="BK3180" s="1" t="s">
        <v>121</v>
      </c>
      <c r="BL3180" s="1" t="s">
        <v>11052</v>
      </c>
      <c r="BM3180" s="1" t="s">
        <v>5157</v>
      </c>
      <c r="BN3180" s="1" t="s">
        <v>10251</v>
      </c>
      <c r="BO3180" s="1" t="s">
        <v>183</v>
      </c>
      <c r="BP3180" s="1" t="s">
        <v>6484</v>
      </c>
      <c r="BQ3180" s="1" t="s">
        <v>3104</v>
      </c>
      <c r="BR3180" s="1" t="s">
        <v>9290</v>
      </c>
      <c r="BS3180" s="1" t="s">
        <v>365</v>
      </c>
      <c r="BT3180" s="1" t="s">
        <v>8671</v>
      </c>
    </row>
    <row r="3181" spans="1:72" ht="13.5" customHeight="1">
      <c r="A3181" s="7" t="str">
        <f>HYPERLINK("http://kyu.snu.ac.kr/sdhj/index.jsp?type=hj/GK14611_00IM0001_102b.jpg","1738_수남면_102b")</f>
        <v>1738_수남면_102b</v>
      </c>
      <c r="B3181" s="2">
        <v>1738</v>
      </c>
      <c r="C3181" s="2" t="s">
        <v>13032</v>
      </c>
      <c r="D3181" s="2" t="s">
        <v>13033</v>
      </c>
      <c r="E3181" s="2">
        <v>3180</v>
      </c>
      <c r="F3181" s="1">
        <v>12</v>
      </c>
      <c r="G3181" s="1" t="s">
        <v>5145</v>
      </c>
      <c r="H3181" s="1" t="s">
        <v>6267</v>
      </c>
      <c r="I3181" s="1">
        <v>1</v>
      </c>
      <c r="L3181" s="1">
        <v>2</v>
      </c>
      <c r="M3181" s="1" t="s">
        <v>12476</v>
      </c>
      <c r="N3181" s="1" t="s">
        <v>12477</v>
      </c>
      <c r="S3181" s="1" t="s">
        <v>60</v>
      </c>
      <c r="T3181" s="1" t="s">
        <v>6373</v>
      </c>
      <c r="Y3181" s="1" t="s">
        <v>5158</v>
      </c>
      <c r="Z3181" s="1" t="s">
        <v>6861</v>
      </c>
      <c r="AF3181" s="1" t="s">
        <v>14211</v>
      </c>
      <c r="AG3181" s="1" t="s">
        <v>14212</v>
      </c>
      <c r="AH3181" s="1" t="s">
        <v>12685</v>
      </c>
      <c r="AI3181" s="1" t="s">
        <v>12686</v>
      </c>
    </row>
    <row r="3182" spans="1:72" ht="13.5" customHeight="1">
      <c r="A3182" s="7" t="str">
        <f>HYPERLINK("http://kyu.snu.ac.kr/sdhj/index.jsp?type=hj/GK14611_00IM0001_102b.jpg","1738_수남면_102b")</f>
        <v>1738_수남면_102b</v>
      </c>
      <c r="B3182" s="2">
        <v>1738</v>
      </c>
      <c r="C3182" s="2" t="s">
        <v>13464</v>
      </c>
      <c r="D3182" s="2" t="s">
        <v>13465</v>
      </c>
      <c r="E3182" s="2">
        <v>3181</v>
      </c>
      <c r="F3182" s="1">
        <v>12</v>
      </c>
      <c r="G3182" s="1" t="s">
        <v>5145</v>
      </c>
      <c r="H3182" s="1" t="s">
        <v>6267</v>
      </c>
      <c r="I3182" s="1">
        <v>1</v>
      </c>
      <c r="L3182" s="1">
        <v>2</v>
      </c>
      <c r="M3182" s="1" t="s">
        <v>12476</v>
      </c>
      <c r="N3182" s="1" t="s">
        <v>12477</v>
      </c>
      <c r="S3182" s="1" t="s">
        <v>131</v>
      </c>
      <c r="T3182" s="1" t="s">
        <v>6366</v>
      </c>
      <c r="U3182" s="1" t="s">
        <v>183</v>
      </c>
      <c r="V3182" s="1" t="s">
        <v>6484</v>
      </c>
      <c r="Y3182" s="1" t="s">
        <v>5159</v>
      </c>
      <c r="Z3182" s="1" t="s">
        <v>7168</v>
      </c>
      <c r="AF3182" s="1" t="s">
        <v>128</v>
      </c>
      <c r="AG3182" s="1" t="s">
        <v>6421</v>
      </c>
    </row>
    <row r="3183" spans="1:72" ht="13.5" customHeight="1">
      <c r="A3183" s="7" t="str">
        <f>HYPERLINK("http://kyu.snu.ac.kr/sdhj/index.jsp?type=hj/GK14611_00IM0001_102b.jpg","1738_수남면_102b")</f>
        <v>1738_수남면_102b</v>
      </c>
      <c r="B3183" s="2">
        <v>1738</v>
      </c>
      <c r="C3183" s="2" t="s">
        <v>13464</v>
      </c>
      <c r="D3183" s="2" t="s">
        <v>13465</v>
      </c>
      <c r="E3183" s="2">
        <v>3182</v>
      </c>
      <c r="F3183" s="1">
        <v>12</v>
      </c>
      <c r="G3183" s="1" t="s">
        <v>5145</v>
      </c>
      <c r="H3183" s="1" t="s">
        <v>6267</v>
      </c>
      <c r="I3183" s="1">
        <v>1</v>
      </c>
      <c r="L3183" s="1">
        <v>3</v>
      </c>
      <c r="M3183" s="1" t="s">
        <v>12478</v>
      </c>
      <c r="N3183" s="1" t="s">
        <v>12479</v>
      </c>
      <c r="O3183" s="1" t="s">
        <v>6</v>
      </c>
      <c r="P3183" s="1" t="s">
        <v>6347</v>
      </c>
      <c r="T3183" s="1" t="s">
        <v>12925</v>
      </c>
      <c r="U3183" s="1" t="s">
        <v>1269</v>
      </c>
      <c r="V3183" s="1" t="s">
        <v>6551</v>
      </c>
      <c r="W3183" s="1" t="s">
        <v>5160</v>
      </c>
      <c r="X3183" s="1" t="s">
        <v>6742</v>
      </c>
      <c r="Y3183" s="1" t="s">
        <v>850</v>
      </c>
      <c r="Z3183" s="1" t="s">
        <v>7167</v>
      </c>
      <c r="AC3183" s="1">
        <v>52</v>
      </c>
      <c r="AD3183" s="1" t="s">
        <v>513</v>
      </c>
      <c r="AE3183" s="1" t="s">
        <v>8585</v>
      </c>
      <c r="AJ3183" s="1" t="s">
        <v>17</v>
      </c>
      <c r="AK3183" s="1" t="s">
        <v>8760</v>
      </c>
      <c r="AL3183" s="1" t="s">
        <v>5161</v>
      </c>
      <c r="AM3183" s="1" t="s">
        <v>11061</v>
      </c>
      <c r="AT3183" s="1" t="s">
        <v>79</v>
      </c>
      <c r="AU3183" s="1" t="s">
        <v>6493</v>
      </c>
      <c r="AV3183" s="1" t="s">
        <v>331</v>
      </c>
      <c r="AW3183" s="1" t="s">
        <v>9022</v>
      </c>
      <c r="BG3183" s="1" t="s">
        <v>79</v>
      </c>
      <c r="BH3183" s="1" t="s">
        <v>6493</v>
      </c>
      <c r="BI3183" s="1" t="s">
        <v>5162</v>
      </c>
      <c r="BJ3183" s="1" t="s">
        <v>9789</v>
      </c>
      <c r="BK3183" s="1" t="s">
        <v>48</v>
      </c>
      <c r="BL3183" s="1" t="s">
        <v>6678</v>
      </c>
      <c r="BM3183" s="1" t="s">
        <v>3244</v>
      </c>
      <c r="BN3183" s="1" t="s">
        <v>10250</v>
      </c>
      <c r="BO3183" s="1" t="s">
        <v>48</v>
      </c>
      <c r="BP3183" s="1" t="s">
        <v>6678</v>
      </c>
      <c r="BQ3183" s="1" t="s">
        <v>5163</v>
      </c>
      <c r="BR3183" s="1" t="s">
        <v>10646</v>
      </c>
      <c r="BS3183" s="1" t="s">
        <v>5164</v>
      </c>
      <c r="BT3183" s="1" t="s">
        <v>11017</v>
      </c>
    </row>
    <row r="3184" spans="1:72" ht="13.5" customHeight="1">
      <c r="A3184" s="7" t="str">
        <f>HYPERLINK("http://kyu.snu.ac.kr/sdhj/index.jsp?type=hj/GK14611_00IM0001_102b.jpg","1738_수남면_102b")</f>
        <v>1738_수남면_102b</v>
      </c>
      <c r="B3184" s="2">
        <v>1738</v>
      </c>
      <c r="C3184" s="2" t="s">
        <v>14194</v>
      </c>
      <c r="D3184" s="2" t="s">
        <v>14195</v>
      </c>
      <c r="E3184" s="2">
        <v>3183</v>
      </c>
      <c r="F3184" s="1">
        <v>12</v>
      </c>
      <c r="G3184" s="1" t="s">
        <v>5145</v>
      </c>
      <c r="H3184" s="1" t="s">
        <v>6267</v>
      </c>
      <c r="I3184" s="1">
        <v>1</v>
      </c>
      <c r="L3184" s="1">
        <v>3</v>
      </c>
      <c r="M3184" s="1" t="s">
        <v>12478</v>
      </c>
      <c r="N3184" s="1" t="s">
        <v>12479</v>
      </c>
      <c r="S3184" s="1" t="s">
        <v>51</v>
      </c>
      <c r="T3184" s="1" t="s">
        <v>6364</v>
      </c>
      <c r="W3184" s="1" t="s">
        <v>169</v>
      </c>
      <c r="X3184" s="1" t="s">
        <v>6718</v>
      </c>
      <c r="Y3184" s="1" t="s">
        <v>170</v>
      </c>
      <c r="Z3184" s="1" t="s">
        <v>6819</v>
      </c>
      <c r="AC3184" s="1">
        <v>41</v>
      </c>
      <c r="AD3184" s="1" t="s">
        <v>411</v>
      </c>
      <c r="AE3184" s="1" t="s">
        <v>7912</v>
      </c>
      <c r="AJ3184" s="1" t="s">
        <v>173</v>
      </c>
      <c r="AK3184" s="1" t="s">
        <v>8258</v>
      </c>
      <c r="AL3184" s="1" t="s">
        <v>103</v>
      </c>
      <c r="AM3184" s="1" t="s">
        <v>8747</v>
      </c>
      <c r="AT3184" s="1" t="s">
        <v>79</v>
      </c>
      <c r="AU3184" s="1" t="s">
        <v>6493</v>
      </c>
      <c r="AV3184" s="1" t="s">
        <v>5165</v>
      </c>
      <c r="AW3184" s="1" t="s">
        <v>9021</v>
      </c>
      <c r="BG3184" s="1" t="s">
        <v>81</v>
      </c>
      <c r="BH3184" s="1" t="s">
        <v>8866</v>
      </c>
      <c r="BI3184" s="1" t="s">
        <v>5114</v>
      </c>
      <c r="BJ3184" s="1" t="s">
        <v>9031</v>
      </c>
      <c r="BK3184" s="1" t="s">
        <v>5166</v>
      </c>
      <c r="BL3184" s="1" t="s">
        <v>10115</v>
      </c>
      <c r="BM3184" s="1" t="s">
        <v>5167</v>
      </c>
      <c r="BN3184" s="1" t="s">
        <v>8064</v>
      </c>
      <c r="BO3184" s="1" t="s">
        <v>79</v>
      </c>
      <c r="BP3184" s="1" t="s">
        <v>6493</v>
      </c>
      <c r="BQ3184" s="1" t="s">
        <v>5168</v>
      </c>
      <c r="BR3184" s="1" t="s">
        <v>10645</v>
      </c>
      <c r="BS3184" s="1" t="s">
        <v>103</v>
      </c>
      <c r="BT3184" s="1" t="s">
        <v>8747</v>
      </c>
    </row>
    <row r="3185" spans="1:72" ht="13.5" customHeight="1">
      <c r="A3185" s="7" t="str">
        <f>HYPERLINK("http://kyu.snu.ac.kr/sdhj/index.jsp?type=hj/GK14611_00IM0001_102b.jpg","1738_수남면_102b")</f>
        <v>1738_수남면_102b</v>
      </c>
      <c r="B3185" s="2">
        <v>1738</v>
      </c>
      <c r="C3185" s="2" t="s">
        <v>13403</v>
      </c>
      <c r="D3185" s="2" t="s">
        <v>13404</v>
      </c>
      <c r="E3185" s="2">
        <v>3184</v>
      </c>
      <c r="F3185" s="1">
        <v>12</v>
      </c>
      <c r="G3185" s="1" t="s">
        <v>5145</v>
      </c>
      <c r="H3185" s="1" t="s">
        <v>6267</v>
      </c>
      <c r="I3185" s="1">
        <v>1</v>
      </c>
      <c r="L3185" s="1">
        <v>3</v>
      </c>
      <c r="M3185" s="1" t="s">
        <v>12478</v>
      </c>
      <c r="N3185" s="1" t="s">
        <v>12479</v>
      </c>
      <c r="S3185" s="1" t="s">
        <v>152</v>
      </c>
      <c r="T3185" s="1" t="s">
        <v>6372</v>
      </c>
      <c r="W3185" s="1" t="s">
        <v>2323</v>
      </c>
      <c r="X3185" s="1" t="s">
        <v>6744</v>
      </c>
      <c r="Y3185" s="1" t="s">
        <v>170</v>
      </c>
      <c r="Z3185" s="1" t="s">
        <v>6819</v>
      </c>
      <c r="AC3185" s="1">
        <v>81</v>
      </c>
      <c r="AD3185" s="1" t="s">
        <v>362</v>
      </c>
      <c r="AE3185" s="1" t="s">
        <v>8531</v>
      </c>
    </row>
    <row r="3186" spans="1:72" ht="13.5" customHeight="1">
      <c r="A3186" s="7" t="str">
        <f>HYPERLINK("http://kyu.snu.ac.kr/sdhj/index.jsp?type=hj/GK14611_00IM0001_102b.jpg","1738_수남면_102b")</f>
        <v>1738_수남면_102b</v>
      </c>
      <c r="B3186" s="2">
        <v>1738</v>
      </c>
      <c r="C3186" s="2" t="s">
        <v>12866</v>
      </c>
      <c r="D3186" s="2" t="s">
        <v>12867</v>
      </c>
      <c r="E3186" s="2">
        <v>3185</v>
      </c>
      <c r="F3186" s="1">
        <v>12</v>
      </c>
      <c r="G3186" s="1" t="s">
        <v>5145</v>
      </c>
      <c r="H3186" s="1" t="s">
        <v>6267</v>
      </c>
      <c r="I3186" s="1">
        <v>1</v>
      </c>
      <c r="L3186" s="1">
        <v>3</v>
      </c>
      <c r="M3186" s="1" t="s">
        <v>12478</v>
      </c>
      <c r="N3186" s="1" t="s">
        <v>12479</v>
      </c>
      <c r="S3186" s="1" t="s">
        <v>60</v>
      </c>
      <c r="T3186" s="1" t="s">
        <v>6373</v>
      </c>
      <c r="AC3186" s="1">
        <v>1</v>
      </c>
      <c r="AD3186" s="1" t="s">
        <v>108</v>
      </c>
      <c r="AE3186" s="1" t="s">
        <v>8540</v>
      </c>
      <c r="AF3186" s="1" t="s">
        <v>789</v>
      </c>
      <c r="AG3186" s="1" t="s">
        <v>8594</v>
      </c>
    </row>
    <row r="3187" spans="1:72" ht="13.5" customHeight="1">
      <c r="A3187" s="7" t="str">
        <f>HYPERLINK("http://kyu.snu.ac.kr/sdhj/index.jsp?type=hj/GK14611_00IM0001_102b.jpg","1738_수남면_102b")</f>
        <v>1738_수남면_102b</v>
      </c>
      <c r="B3187" s="2">
        <v>1738</v>
      </c>
      <c r="C3187" s="2" t="s">
        <v>12866</v>
      </c>
      <c r="D3187" s="2" t="s">
        <v>12867</v>
      </c>
      <c r="E3187" s="2">
        <v>3186</v>
      </c>
      <c r="F3187" s="1">
        <v>12</v>
      </c>
      <c r="G3187" s="1" t="s">
        <v>5145</v>
      </c>
      <c r="H3187" s="1" t="s">
        <v>6267</v>
      </c>
      <c r="I3187" s="1">
        <v>1</v>
      </c>
      <c r="L3187" s="1">
        <v>4</v>
      </c>
      <c r="M3187" s="1" t="s">
        <v>12480</v>
      </c>
      <c r="N3187" s="1" t="s">
        <v>12481</v>
      </c>
      <c r="O3187" s="1" t="s">
        <v>6</v>
      </c>
      <c r="P3187" s="1" t="s">
        <v>6347</v>
      </c>
      <c r="T3187" s="1" t="s">
        <v>14213</v>
      </c>
      <c r="U3187" s="1" t="s">
        <v>159</v>
      </c>
      <c r="V3187" s="1" t="s">
        <v>6472</v>
      </c>
      <c r="W3187" s="1" t="s">
        <v>398</v>
      </c>
      <c r="X3187" s="1" t="s">
        <v>6423</v>
      </c>
      <c r="Y3187" s="1" t="s">
        <v>5169</v>
      </c>
      <c r="Z3187" s="1" t="s">
        <v>7166</v>
      </c>
      <c r="AC3187" s="1">
        <v>61</v>
      </c>
      <c r="AD3187" s="1" t="s">
        <v>108</v>
      </c>
      <c r="AE3187" s="1" t="s">
        <v>8540</v>
      </c>
      <c r="AJ3187" s="1" t="s">
        <v>17</v>
      </c>
      <c r="AK3187" s="1" t="s">
        <v>8760</v>
      </c>
      <c r="AL3187" s="1" t="s">
        <v>41</v>
      </c>
      <c r="AM3187" s="1" t="s">
        <v>8676</v>
      </c>
      <c r="AT3187" s="1" t="s">
        <v>81</v>
      </c>
      <c r="AU3187" s="1" t="s">
        <v>8866</v>
      </c>
      <c r="AV3187" s="1" t="s">
        <v>5170</v>
      </c>
      <c r="AW3187" s="1" t="s">
        <v>9016</v>
      </c>
      <c r="BG3187" s="1" t="s">
        <v>81</v>
      </c>
      <c r="BH3187" s="1" t="s">
        <v>8866</v>
      </c>
      <c r="BI3187" s="1" t="s">
        <v>222</v>
      </c>
      <c r="BJ3187" s="1" t="s">
        <v>6741</v>
      </c>
      <c r="BK3187" s="1" t="s">
        <v>255</v>
      </c>
      <c r="BL3187" s="1" t="s">
        <v>6490</v>
      </c>
      <c r="BM3187" s="1" t="s">
        <v>5171</v>
      </c>
      <c r="BN3187" s="1" t="s">
        <v>10244</v>
      </c>
      <c r="BO3187" s="1" t="s">
        <v>255</v>
      </c>
      <c r="BP3187" s="1" t="s">
        <v>6490</v>
      </c>
      <c r="BQ3187" s="1" t="s">
        <v>5172</v>
      </c>
      <c r="BR3187" s="1" t="s">
        <v>10638</v>
      </c>
      <c r="BS3187" s="1" t="s">
        <v>393</v>
      </c>
      <c r="BT3187" s="1" t="s">
        <v>8806</v>
      </c>
    </row>
    <row r="3188" spans="1:72" ht="13.5" customHeight="1">
      <c r="A3188" s="7" t="str">
        <f>HYPERLINK("http://kyu.snu.ac.kr/sdhj/index.jsp?type=hj/GK14611_00IM0001_102b.jpg","1738_수남면_102b")</f>
        <v>1738_수남면_102b</v>
      </c>
      <c r="B3188" s="2">
        <v>1738</v>
      </c>
      <c r="C3188" s="2" t="s">
        <v>13141</v>
      </c>
      <c r="D3188" s="2" t="s">
        <v>13142</v>
      </c>
      <c r="E3188" s="2">
        <v>3187</v>
      </c>
      <c r="F3188" s="1">
        <v>12</v>
      </c>
      <c r="G3188" s="1" t="s">
        <v>5145</v>
      </c>
      <c r="H3188" s="1" t="s">
        <v>6267</v>
      </c>
      <c r="I3188" s="1">
        <v>1</v>
      </c>
      <c r="L3188" s="1">
        <v>4</v>
      </c>
      <c r="M3188" s="1" t="s">
        <v>12480</v>
      </c>
      <c r="N3188" s="1" t="s">
        <v>12481</v>
      </c>
      <c r="S3188" s="1" t="s">
        <v>51</v>
      </c>
      <c r="T3188" s="1" t="s">
        <v>6364</v>
      </c>
      <c r="W3188" s="1" t="s">
        <v>66</v>
      </c>
      <c r="X3188" s="1" t="s">
        <v>11719</v>
      </c>
      <c r="Y3188" s="1" t="s">
        <v>170</v>
      </c>
      <c r="Z3188" s="1" t="s">
        <v>6819</v>
      </c>
      <c r="AC3188" s="1">
        <v>55</v>
      </c>
      <c r="AD3188" s="1" t="s">
        <v>201</v>
      </c>
      <c r="AE3188" s="1" t="s">
        <v>8542</v>
      </c>
      <c r="AJ3188" s="1" t="s">
        <v>173</v>
      </c>
      <c r="AK3188" s="1" t="s">
        <v>8258</v>
      </c>
      <c r="AL3188" s="1" t="s">
        <v>3175</v>
      </c>
      <c r="AM3188" s="1" t="s">
        <v>8782</v>
      </c>
      <c r="AT3188" s="1" t="s">
        <v>81</v>
      </c>
      <c r="AU3188" s="1" t="s">
        <v>8866</v>
      </c>
      <c r="AV3188" s="1" t="s">
        <v>5173</v>
      </c>
      <c r="AW3188" s="1" t="s">
        <v>8311</v>
      </c>
      <c r="BG3188" s="1" t="s">
        <v>81</v>
      </c>
      <c r="BH3188" s="1" t="s">
        <v>8866</v>
      </c>
      <c r="BI3188" s="1" t="s">
        <v>5174</v>
      </c>
      <c r="BJ3188" s="1" t="s">
        <v>9788</v>
      </c>
      <c r="BK3188" s="1" t="s">
        <v>142</v>
      </c>
      <c r="BL3188" s="1" t="s">
        <v>11460</v>
      </c>
      <c r="BM3188" s="1" t="s">
        <v>5175</v>
      </c>
      <c r="BN3188" s="1" t="s">
        <v>10249</v>
      </c>
      <c r="BO3188" s="1" t="s">
        <v>255</v>
      </c>
      <c r="BP3188" s="1" t="s">
        <v>6490</v>
      </c>
      <c r="BQ3188" s="1" t="s">
        <v>5176</v>
      </c>
      <c r="BR3188" s="1" t="s">
        <v>11325</v>
      </c>
      <c r="BS3188" s="1" t="s">
        <v>285</v>
      </c>
      <c r="BT3188" s="1" t="s">
        <v>8520</v>
      </c>
    </row>
    <row r="3189" spans="1:72" ht="13.5" customHeight="1">
      <c r="A3189" s="7" t="str">
        <f>HYPERLINK("http://kyu.snu.ac.kr/sdhj/index.jsp?type=hj/GK14611_00IM0001_102b.jpg","1738_수남면_102b")</f>
        <v>1738_수남면_102b</v>
      </c>
      <c r="B3189" s="2">
        <v>1738</v>
      </c>
      <c r="C3189" s="2" t="s">
        <v>12747</v>
      </c>
      <c r="D3189" s="2" t="s">
        <v>12748</v>
      </c>
      <c r="E3189" s="2">
        <v>3188</v>
      </c>
      <c r="F3189" s="1">
        <v>12</v>
      </c>
      <c r="G3189" s="1" t="s">
        <v>5145</v>
      </c>
      <c r="H3189" s="1" t="s">
        <v>6267</v>
      </c>
      <c r="I3189" s="1">
        <v>1</v>
      </c>
      <c r="L3189" s="1">
        <v>4</v>
      </c>
      <c r="M3189" s="1" t="s">
        <v>12480</v>
      </c>
      <c r="N3189" s="1" t="s">
        <v>12481</v>
      </c>
      <c r="S3189" s="1" t="s">
        <v>83</v>
      </c>
      <c r="T3189" s="1" t="s">
        <v>6369</v>
      </c>
      <c r="U3189" s="1" t="s">
        <v>159</v>
      </c>
      <c r="V3189" s="1" t="s">
        <v>6472</v>
      </c>
      <c r="Y3189" s="1" t="s">
        <v>3658</v>
      </c>
      <c r="Z3189" s="1" t="s">
        <v>7165</v>
      </c>
      <c r="AC3189" s="1">
        <v>23</v>
      </c>
      <c r="AD3189" s="1" t="s">
        <v>284</v>
      </c>
      <c r="AE3189" s="1" t="s">
        <v>8572</v>
      </c>
    </row>
    <row r="3190" spans="1:72" ht="13.5" customHeight="1">
      <c r="A3190" s="7" t="str">
        <f>HYPERLINK("http://kyu.snu.ac.kr/sdhj/index.jsp?type=hj/GK14611_00IM0001_102b.jpg","1738_수남면_102b")</f>
        <v>1738_수남면_102b</v>
      </c>
      <c r="B3190" s="2">
        <v>1738</v>
      </c>
      <c r="C3190" s="2" t="s">
        <v>14214</v>
      </c>
      <c r="D3190" s="2" t="s">
        <v>14215</v>
      </c>
      <c r="E3190" s="2">
        <v>3189</v>
      </c>
      <c r="F3190" s="1">
        <v>12</v>
      </c>
      <c r="G3190" s="1" t="s">
        <v>5145</v>
      </c>
      <c r="H3190" s="1" t="s">
        <v>6267</v>
      </c>
      <c r="I3190" s="1">
        <v>1</v>
      </c>
      <c r="L3190" s="1">
        <v>4</v>
      </c>
      <c r="M3190" s="1" t="s">
        <v>12480</v>
      </c>
      <c r="N3190" s="1" t="s">
        <v>12481</v>
      </c>
      <c r="S3190" s="1" t="s">
        <v>62</v>
      </c>
      <c r="T3190" s="1" t="s">
        <v>6363</v>
      </c>
      <c r="AC3190" s="1">
        <v>15</v>
      </c>
      <c r="AD3190" s="1" t="s">
        <v>379</v>
      </c>
      <c r="AE3190" s="1" t="s">
        <v>8553</v>
      </c>
    </row>
    <row r="3191" spans="1:72" ht="13.5" customHeight="1">
      <c r="A3191" s="7" t="str">
        <f>HYPERLINK("http://kyu.snu.ac.kr/sdhj/index.jsp?type=hj/GK14611_00IM0001_102b.jpg","1738_수남면_102b")</f>
        <v>1738_수남면_102b</v>
      </c>
      <c r="B3191" s="2">
        <v>1738</v>
      </c>
      <c r="C3191" s="2" t="s">
        <v>14214</v>
      </c>
      <c r="D3191" s="2" t="s">
        <v>14215</v>
      </c>
      <c r="E3191" s="2">
        <v>3190</v>
      </c>
      <c r="F3191" s="1">
        <v>12</v>
      </c>
      <c r="G3191" s="1" t="s">
        <v>5145</v>
      </c>
      <c r="H3191" s="1" t="s">
        <v>6267</v>
      </c>
      <c r="I3191" s="1">
        <v>1</v>
      </c>
      <c r="L3191" s="1">
        <v>4</v>
      </c>
      <c r="M3191" s="1" t="s">
        <v>12480</v>
      </c>
      <c r="N3191" s="1" t="s">
        <v>12481</v>
      </c>
      <c r="S3191" s="1" t="s">
        <v>62</v>
      </c>
      <c r="T3191" s="1" t="s">
        <v>6363</v>
      </c>
      <c r="AC3191" s="1">
        <v>12</v>
      </c>
      <c r="AD3191" s="1" t="s">
        <v>68</v>
      </c>
      <c r="AE3191" s="1" t="s">
        <v>8538</v>
      </c>
    </row>
    <row r="3192" spans="1:72" ht="13.5" customHeight="1">
      <c r="A3192" s="7" t="str">
        <f>HYPERLINK("http://kyu.snu.ac.kr/sdhj/index.jsp?type=hj/GK14611_00IM0001_102b.jpg","1738_수남면_102b")</f>
        <v>1738_수남면_102b</v>
      </c>
      <c r="B3192" s="2">
        <v>1738</v>
      </c>
      <c r="C3192" s="2" t="s">
        <v>14214</v>
      </c>
      <c r="D3192" s="2" t="s">
        <v>14215</v>
      </c>
      <c r="E3192" s="2">
        <v>3191</v>
      </c>
      <c r="F3192" s="1">
        <v>12</v>
      </c>
      <c r="G3192" s="1" t="s">
        <v>5145</v>
      </c>
      <c r="H3192" s="1" t="s">
        <v>6267</v>
      </c>
      <c r="I3192" s="1">
        <v>1</v>
      </c>
      <c r="L3192" s="1">
        <v>4</v>
      </c>
      <c r="M3192" s="1" t="s">
        <v>12480</v>
      </c>
      <c r="N3192" s="1" t="s">
        <v>12481</v>
      </c>
      <c r="T3192" s="1" t="s">
        <v>14216</v>
      </c>
      <c r="U3192" s="1" t="s">
        <v>181</v>
      </c>
      <c r="V3192" s="1" t="s">
        <v>6448</v>
      </c>
      <c r="Y3192" s="1" t="s">
        <v>1635</v>
      </c>
      <c r="Z3192" s="1" t="s">
        <v>7092</v>
      </c>
      <c r="AC3192" s="1">
        <v>32</v>
      </c>
      <c r="AD3192" s="1" t="s">
        <v>334</v>
      </c>
      <c r="AE3192" s="1" t="s">
        <v>8569</v>
      </c>
      <c r="BB3192" s="1" t="s">
        <v>181</v>
      </c>
      <c r="BC3192" s="1" t="s">
        <v>6448</v>
      </c>
      <c r="BD3192" s="1" t="s">
        <v>4495</v>
      </c>
      <c r="BE3192" s="1" t="s">
        <v>11591</v>
      </c>
      <c r="BF3192" s="1" t="s">
        <v>11492</v>
      </c>
    </row>
    <row r="3193" spans="1:72" ht="13.5" customHeight="1">
      <c r="A3193" s="7" t="str">
        <f>HYPERLINK("http://kyu.snu.ac.kr/sdhj/index.jsp?type=hj/GK14611_00IM0001_102b.jpg","1738_수남면_102b")</f>
        <v>1738_수남면_102b</v>
      </c>
      <c r="B3193" s="2">
        <v>1738</v>
      </c>
      <c r="C3193" s="2" t="s">
        <v>12735</v>
      </c>
      <c r="D3193" s="2" t="s">
        <v>12736</v>
      </c>
      <c r="E3193" s="2">
        <v>3192</v>
      </c>
      <c r="F3193" s="1">
        <v>12</v>
      </c>
      <c r="G3193" s="1" t="s">
        <v>5145</v>
      </c>
      <c r="H3193" s="1" t="s">
        <v>6267</v>
      </c>
      <c r="I3193" s="1">
        <v>1</v>
      </c>
      <c r="L3193" s="1">
        <v>4</v>
      </c>
      <c r="M3193" s="1" t="s">
        <v>12480</v>
      </c>
      <c r="N3193" s="1" t="s">
        <v>12481</v>
      </c>
      <c r="T3193" s="1" t="s">
        <v>14216</v>
      </c>
      <c r="U3193" s="1" t="s">
        <v>241</v>
      </c>
      <c r="V3193" s="1" t="s">
        <v>6447</v>
      </c>
      <c r="Y3193" s="1" t="s">
        <v>1692</v>
      </c>
      <c r="Z3193" s="1" t="s">
        <v>7137</v>
      </c>
      <c r="AC3193" s="1">
        <v>26</v>
      </c>
      <c r="AD3193" s="1" t="s">
        <v>580</v>
      </c>
      <c r="AE3193" s="1" t="s">
        <v>8555</v>
      </c>
      <c r="AF3193" s="1" t="s">
        <v>531</v>
      </c>
      <c r="AG3193" s="1" t="s">
        <v>8592</v>
      </c>
    </row>
    <row r="3194" spans="1:72" ht="13.5" customHeight="1">
      <c r="A3194" s="7" t="str">
        <f>HYPERLINK("http://kyu.snu.ac.kr/sdhj/index.jsp?type=hj/GK14611_00IM0001_102b.jpg","1738_수남면_102b")</f>
        <v>1738_수남면_102b</v>
      </c>
      <c r="B3194" s="2">
        <v>1738</v>
      </c>
      <c r="C3194" s="2" t="s">
        <v>14214</v>
      </c>
      <c r="D3194" s="2" t="s">
        <v>14215</v>
      </c>
      <c r="E3194" s="2">
        <v>3193</v>
      </c>
      <c r="F3194" s="1">
        <v>12</v>
      </c>
      <c r="G3194" s="1" t="s">
        <v>5145</v>
      </c>
      <c r="H3194" s="1" t="s">
        <v>6267</v>
      </c>
      <c r="I3194" s="1">
        <v>1</v>
      </c>
      <c r="L3194" s="1">
        <v>5</v>
      </c>
      <c r="M3194" s="1" t="s">
        <v>12482</v>
      </c>
      <c r="N3194" s="1" t="s">
        <v>12483</v>
      </c>
      <c r="T3194" s="1" t="s">
        <v>13240</v>
      </c>
      <c r="U3194" s="1" t="s">
        <v>159</v>
      </c>
      <c r="V3194" s="1" t="s">
        <v>6472</v>
      </c>
      <c r="W3194" s="1" t="s">
        <v>66</v>
      </c>
      <c r="X3194" s="1" t="s">
        <v>11719</v>
      </c>
      <c r="Y3194" s="1" t="s">
        <v>5177</v>
      </c>
      <c r="Z3194" s="1" t="s">
        <v>7164</v>
      </c>
      <c r="AC3194" s="1">
        <v>65</v>
      </c>
      <c r="AD3194" s="1" t="s">
        <v>180</v>
      </c>
      <c r="AE3194" s="1" t="s">
        <v>8530</v>
      </c>
      <c r="AJ3194" s="1" t="s">
        <v>17</v>
      </c>
      <c r="AK3194" s="1" t="s">
        <v>8760</v>
      </c>
      <c r="AL3194" s="1" t="s">
        <v>285</v>
      </c>
      <c r="AM3194" s="1" t="s">
        <v>8520</v>
      </c>
      <c r="AT3194" s="1" t="s">
        <v>463</v>
      </c>
      <c r="AU3194" s="1" t="s">
        <v>11441</v>
      </c>
      <c r="AV3194" s="1" t="s">
        <v>4895</v>
      </c>
      <c r="AW3194" s="1" t="s">
        <v>9020</v>
      </c>
      <c r="BG3194" s="1" t="s">
        <v>5178</v>
      </c>
      <c r="BH3194" s="1" t="s">
        <v>9672</v>
      </c>
      <c r="BI3194" s="1" t="s">
        <v>5179</v>
      </c>
      <c r="BJ3194" s="1" t="s">
        <v>9787</v>
      </c>
      <c r="BK3194" s="1" t="s">
        <v>463</v>
      </c>
      <c r="BL3194" s="1" t="s">
        <v>11441</v>
      </c>
      <c r="BM3194" s="1" t="s">
        <v>3329</v>
      </c>
      <c r="BN3194" s="1" t="s">
        <v>10248</v>
      </c>
      <c r="BO3194" s="1" t="s">
        <v>775</v>
      </c>
      <c r="BP3194" s="1" t="s">
        <v>6695</v>
      </c>
      <c r="BQ3194" s="1" t="s">
        <v>5180</v>
      </c>
      <c r="BR3194" s="1" t="s">
        <v>10644</v>
      </c>
      <c r="BS3194" s="1" t="s">
        <v>5181</v>
      </c>
      <c r="BT3194" s="1" t="s">
        <v>8781</v>
      </c>
    </row>
    <row r="3195" spans="1:72" ht="13.5" customHeight="1">
      <c r="A3195" s="7" t="str">
        <f>HYPERLINK("http://kyu.snu.ac.kr/sdhj/index.jsp?type=hj/GK14611_00IM0001_102b.jpg","1738_수남면_102b")</f>
        <v>1738_수남면_102b</v>
      </c>
      <c r="B3195" s="2">
        <v>1738</v>
      </c>
      <c r="C3195" s="2" t="s">
        <v>14217</v>
      </c>
      <c r="D3195" s="2" t="s">
        <v>14218</v>
      </c>
      <c r="E3195" s="2">
        <v>3194</v>
      </c>
      <c r="F3195" s="1">
        <v>12</v>
      </c>
      <c r="G3195" s="1" t="s">
        <v>5145</v>
      </c>
      <c r="H3195" s="1" t="s">
        <v>6267</v>
      </c>
      <c r="I3195" s="1">
        <v>1</v>
      </c>
      <c r="L3195" s="1">
        <v>5</v>
      </c>
      <c r="M3195" s="1" t="s">
        <v>12482</v>
      </c>
      <c r="N3195" s="1" t="s">
        <v>12483</v>
      </c>
      <c r="S3195" s="1" t="s">
        <v>51</v>
      </c>
      <c r="T3195" s="1" t="s">
        <v>6364</v>
      </c>
      <c r="W3195" s="1" t="s">
        <v>153</v>
      </c>
      <c r="X3195" s="1" t="s">
        <v>6765</v>
      </c>
      <c r="Y3195" s="1" t="s">
        <v>170</v>
      </c>
      <c r="Z3195" s="1" t="s">
        <v>6819</v>
      </c>
      <c r="AC3195" s="1">
        <v>65</v>
      </c>
      <c r="AD3195" s="1" t="s">
        <v>180</v>
      </c>
      <c r="AE3195" s="1" t="s">
        <v>8530</v>
      </c>
      <c r="AJ3195" s="1" t="s">
        <v>173</v>
      </c>
      <c r="AK3195" s="1" t="s">
        <v>8258</v>
      </c>
      <c r="AL3195" s="1" t="s">
        <v>372</v>
      </c>
      <c r="AM3195" s="1" t="s">
        <v>8664</v>
      </c>
      <c r="AT3195" s="1" t="s">
        <v>1135</v>
      </c>
      <c r="AU3195" s="1" t="s">
        <v>11457</v>
      </c>
      <c r="AV3195" s="1" t="s">
        <v>5182</v>
      </c>
      <c r="AW3195" s="1" t="s">
        <v>6997</v>
      </c>
      <c r="BG3195" s="1" t="s">
        <v>81</v>
      </c>
      <c r="BH3195" s="1" t="s">
        <v>8866</v>
      </c>
      <c r="BI3195" s="1" t="s">
        <v>5183</v>
      </c>
      <c r="BJ3195" s="1" t="s">
        <v>8235</v>
      </c>
      <c r="BK3195" s="1" t="s">
        <v>81</v>
      </c>
      <c r="BL3195" s="1" t="s">
        <v>8866</v>
      </c>
      <c r="BM3195" s="1" t="s">
        <v>5184</v>
      </c>
      <c r="BN3195" s="1" t="s">
        <v>10247</v>
      </c>
      <c r="BO3195" s="1" t="s">
        <v>81</v>
      </c>
      <c r="BP3195" s="1" t="s">
        <v>8866</v>
      </c>
      <c r="BQ3195" s="1" t="s">
        <v>5185</v>
      </c>
      <c r="BR3195" s="1" t="s">
        <v>10643</v>
      </c>
      <c r="BS3195" s="1" t="s">
        <v>41</v>
      </c>
      <c r="BT3195" s="1" t="s">
        <v>8676</v>
      </c>
    </row>
    <row r="3196" spans="1:72" ht="13.5" customHeight="1">
      <c r="A3196" s="7" t="str">
        <f>HYPERLINK("http://kyu.snu.ac.kr/sdhj/index.jsp?type=hj/GK14611_00IM0001_102b.jpg","1738_수남면_102b")</f>
        <v>1738_수남면_102b</v>
      </c>
      <c r="B3196" s="2">
        <v>1738</v>
      </c>
      <c r="C3196" s="2" t="s">
        <v>13005</v>
      </c>
      <c r="D3196" s="2" t="s">
        <v>13006</v>
      </c>
      <c r="E3196" s="2">
        <v>3195</v>
      </c>
      <c r="F3196" s="1">
        <v>12</v>
      </c>
      <c r="G3196" s="1" t="s">
        <v>5145</v>
      </c>
      <c r="H3196" s="1" t="s">
        <v>6267</v>
      </c>
      <c r="I3196" s="1">
        <v>1</v>
      </c>
      <c r="L3196" s="1">
        <v>5</v>
      </c>
      <c r="M3196" s="1" t="s">
        <v>12482</v>
      </c>
      <c r="N3196" s="1" t="s">
        <v>12483</v>
      </c>
      <c r="S3196" s="1" t="s">
        <v>83</v>
      </c>
      <c r="T3196" s="1" t="s">
        <v>6369</v>
      </c>
      <c r="U3196" s="1" t="s">
        <v>1590</v>
      </c>
      <c r="V3196" s="1" t="s">
        <v>6457</v>
      </c>
      <c r="Y3196" s="1" t="s">
        <v>5186</v>
      </c>
      <c r="Z3196" s="1" t="s">
        <v>6873</v>
      </c>
      <c r="AC3196" s="1">
        <v>17</v>
      </c>
      <c r="AD3196" s="1" t="s">
        <v>88</v>
      </c>
      <c r="AE3196" s="1" t="s">
        <v>8561</v>
      </c>
    </row>
    <row r="3197" spans="1:72" ht="13.5" customHeight="1">
      <c r="A3197" s="7" t="str">
        <f>HYPERLINK("http://kyu.snu.ac.kr/sdhj/index.jsp?type=hj/GK14611_00IM0001_102b.jpg","1738_수남면_102b")</f>
        <v>1738_수남면_102b</v>
      </c>
      <c r="B3197" s="2">
        <v>1738</v>
      </c>
      <c r="C3197" s="2" t="s">
        <v>13027</v>
      </c>
      <c r="D3197" s="2" t="s">
        <v>13028</v>
      </c>
      <c r="E3197" s="2">
        <v>3196</v>
      </c>
      <c r="F3197" s="1">
        <v>12</v>
      </c>
      <c r="G3197" s="1" t="s">
        <v>5145</v>
      </c>
      <c r="H3197" s="1" t="s">
        <v>6267</v>
      </c>
      <c r="I3197" s="1">
        <v>1</v>
      </c>
      <c r="L3197" s="1">
        <v>5</v>
      </c>
      <c r="M3197" s="1" t="s">
        <v>12482</v>
      </c>
      <c r="N3197" s="1" t="s">
        <v>12483</v>
      </c>
      <c r="S3197" s="1" t="s">
        <v>131</v>
      </c>
      <c r="T3197" s="1" t="s">
        <v>6366</v>
      </c>
      <c r="Y3197" s="1" t="s">
        <v>5187</v>
      </c>
      <c r="Z3197" s="1" t="s">
        <v>7163</v>
      </c>
      <c r="AC3197" s="1">
        <v>13</v>
      </c>
      <c r="AD3197" s="1" t="s">
        <v>212</v>
      </c>
      <c r="AE3197" s="1" t="s">
        <v>8547</v>
      </c>
    </row>
    <row r="3198" spans="1:72" ht="13.5" customHeight="1">
      <c r="A3198" s="7" t="str">
        <f>HYPERLINK("http://kyu.snu.ac.kr/sdhj/index.jsp?type=hj/GK14611_00IM0001_102b.jpg","1738_수남면_102b")</f>
        <v>1738_수남면_102b</v>
      </c>
      <c r="B3198" s="2">
        <v>1738</v>
      </c>
      <c r="C3198" s="2" t="s">
        <v>13027</v>
      </c>
      <c r="D3198" s="2" t="s">
        <v>13028</v>
      </c>
      <c r="E3198" s="2">
        <v>3197</v>
      </c>
      <c r="F3198" s="1">
        <v>12</v>
      </c>
      <c r="G3198" s="1" t="s">
        <v>5145</v>
      </c>
      <c r="H3198" s="1" t="s">
        <v>6267</v>
      </c>
      <c r="I3198" s="1">
        <v>1</v>
      </c>
      <c r="L3198" s="1">
        <v>5</v>
      </c>
      <c r="M3198" s="1" t="s">
        <v>12482</v>
      </c>
      <c r="N3198" s="1" t="s">
        <v>12483</v>
      </c>
      <c r="S3198" s="1" t="s">
        <v>131</v>
      </c>
      <c r="T3198" s="1" t="s">
        <v>6366</v>
      </c>
      <c r="Y3198" s="1" t="s">
        <v>5188</v>
      </c>
      <c r="Z3198" s="1" t="s">
        <v>7162</v>
      </c>
      <c r="AC3198" s="1">
        <v>10</v>
      </c>
      <c r="AD3198" s="1" t="s">
        <v>127</v>
      </c>
      <c r="AE3198" s="1" t="s">
        <v>8557</v>
      </c>
    </row>
    <row r="3199" spans="1:72" ht="13.5" customHeight="1">
      <c r="A3199" s="7" t="str">
        <f>HYPERLINK("http://kyu.snu.ac.kr/sdhj/index.jsp?type=hj/GK14611_00IM0001_102b.jpg","1738_수남면_102b")</f>
        <v>1738_수남면_102b</v>
      </c>
      <c r="B3199" s="2">
        <v>1738</v>
      </c>
      <c r="C3199" s="2" t="s">
        <v>13027</v>
      </c>
      <c r="D3199" s="2" t="s">
        <v>13028</v>
      </c>
      <c r="E3199" s="2">
        <v>3198</v>
      </c>
      <c r="F3199" s="1">
        <v>12</v>
      </c>
      <c r="G3199" s="1" t="s">
        <v>5145</v>
      </c>
      <c r="H3199" s="1" t="s">
        <v>6267</v>
      </c>
      <c r="I3199" s="1">
        <v>1</v>
      </c>
      <c r="L3199" s="1">
        <v>5</v>
      </c>
      <c r="M3199" s="1" t="s">
        <v>12482</v>
      </c>
      <c r="N3199" s="1" t="s">
        <v>12483</v>
      </c>
      <c r="S3199" s="1" t="s">
        <v>62</v>
      </c>
      <c r="T3199" s="1" t="s">
        <v>6363</v>
      </c>
      <c r="AC3199" s="1">
        <v>7</v>
      </c>
      <c r="AD3199" s="1" t="s">
        <v>392</v>
      </c>
      <c r="AE3199" s="1" t="s">
        <v>8532</v>
      </c>
    </row>
    <row r="3200" spans="1:72" ht="13.5" customHeight="1">
      <c r="A3200" s="7" t="str">
        <f>HYPERLINK("http://kyu.snu.ac.kr/sdhj/index.jsp?type=hj/GK14611_00IM0001_102b.jpg","1738_수남면_102b")</f>
        <v>1738_수남면_102b</v>
      </c>
      <c r="B3200" s="2">
        <v>1738</v>
      </c>
      <c r="C3200" s="2" t="s">
        <v>13027</v>
      </c>
      <c r="D3200" s="2" t="s">
        <v>13028</v>
      </c>
      <c r="E3200" s="2">
        <v>3199</v>
      </c>
      <c r="F3200" s="1">
        <v>12</v>
      </c>
      <c r="G3200" s="1" t="s">
        <v>5145</v>
      </c>
      <c r="H3200" s="1" t="s">
        <v>6267</v>
      </c>
      <c r="I3200" s="1">
        <v>1</v>
      </c>
      <c r="L3200" s="1">
        <v>5</v>
      </c>
      <c r="M3200" s="1" t="s">
        <v>12482</v>
      </c>
      <c r="N3200" s="1" t="s">
        <v>12483</v>
      </c>
      <c r="T3200" s="1" t="s">
        <v>14219</v>
      </c>
      <c r="U3200" s="1" t="s">
        <v>5189</v>
      </c>
      <c r="V3200" s="1" t="s">
        <v>6550</v>
      </c>
      <c r="Y3200" s="1" t="s">
        <v>5190</v>
      </c>
      <c r="Z3200" s="1" t="s">
        <v>7161</v>
      </c>
      <c r="AC3200" s="1">
        <v>38</v>
      </c>
      <c r="AD3200" s="1" t="s">
        <v>96</v>
      </c>
      <c r="AE3200" s="1" t="s">
        <v>8581</v>
      </c>
    </row>
    <row r="3201" spans="1:72" ht="13.5" customHeight="1">
      <c r="A3201" s="7" t="str">
        <f>HYPERLINK("http://kyu.snu.ac.kr/sdhj/index.jsp?type=hj/GK14611_00IM0001_102b.jpg","1738_수남면_102b")</f>
        <v>1738_수남면_102b</v>
      </c>
      <c r="B3201" s="2">
        <v>1738</v>
      </c>
      <c r="C3201" s="2" t="s">
        <v>13027</v>
      </c>
      <c r="D3201" s="2" t="s">
        <v>13028</v>
      </c>
      <c r="E3201" s="2">
        <v>3200</v>
      </c>
      <c r="F3201" s="1">
        <v>12</v>
      </c>
      <c r="G3201" s="1" t="s">
        <v>5145</v>
      </c>
      <c r="H3201" s="1" t="s">
        <v>6267</v>
      </c>
      <c r="I3201" s="1">
        <v>1</v>
      </c>
      <c r="L3201" s="1">
        <v>5</v>
      </c>
      <c r="M3201" s="1" t="s">
        <v>12482</v>
      </c>
      <c r="N3201" s="1" t="s">
        <v>12483</v>
      </c>
      <c r="S3201" s="1" t="s">
        <v>1538</v>
      </c>
      <c r="T3201" s="1" t="s">
        <v>11603</v>
      </c>
      <c r="Y3201" s="1" t="s">
        <v>53</v>
      </c>
      <c r="Z3201" s="1" t="s">
        <v>6773</v>
      </c>
      <c r="AC3201" s="1">
        <v>34</v>
      </c>
      <c r="AD3201" s="1" t="s">
        <v>446</v>
      </c>
      <c r="AE3201" s="1" t="s">
        <v>8579</v>
      </c>
    </row>
    <row r="3202" spans="1:72" ht="13.5" customHeight="1">
      <c r="A3202" s="7" t="str">
        <f>HYPERLINK("http://kyu.snu.ac.kr/sdhj/index.jsp?type=hj/GK14611_00IM0001_102b.jpg","1738_수남면_102b")</f>
        <v>1738_수남면_102b</v>
      </c>
      <c r="B3202" s="2">
        <v>1738</v>
      </c>
      <c r="C3202" s="2" t="s">
        <v>13027</v>
      </c>
      <c r="D3202" s="2" t="s">
        <v>13028</v>
      </c>
      <c r="E3202" s="2">
        <v>3201</v>
      </c>
      <c r="F3202" s="1">
        <v>12</v>
      </c>
      <c r="G3202" s="1" t="s">
        <v>5145</v>
      </c>
      <c r="H3202" s="1" t="s">
        <v>6267</v>
      </c>
      <c r="I3202" s="1">
        <v>1</v>
      </c>
      <c r="L3202" s="1">
        <v>5</v>
      </c>
      <c r="M3202" s="1" t="s">
        <v>12482</v>
      </c>
      <c r="N3202" s="1" t="s">
        <v>12483</v>
      </c>
      <c r="T3202" s="1" t="s">
        <v>14219</v>
      </c>
      <c r="U3202" s="1" t="s">
        <v>241</v>
      </c>
      <c r="V3202" s="1" t="s">
        <v>6447</v>
      </c>
      <c r="Y3202" s="1" t="s">
        <v>5191</v>
      </c>
      <c r="Z3202" s="1" t="s">
        <v>14220</v>
      </c>
      <c r="AC3202" s="1">
        <v>4</v>
      </c>
      <c r="AD3202" s="1" t="s">
        <v>89</v>
      </c>
      <c r="AE3202" s="1" t="s">
        <v>8545</v>
      </c>
      <c r="BB3202" s="1" t="s">
        <v>483</v>
      </c>
      <c r="BC3202" s="1" t="s">
        <v>8801</v>
      </c>
      <c r="BF3202" s="1" t="s">
        <v>11492</v>
      </c>
    </row>
    <row r="3203" spans="1:72" ht="13.5" customHeight="1">
      <c r="A3203" s="7" t="str">
        <f>HYPERLINK("http://kyu.snu.ac.kr/sdhj/index.jsp?type=hj/GK14611_00IM0001_102b.jpg","1738_수남면_102b")</f>
        <v>1738_수남면_102b</v>
      </c>
      <c r="B3203" s="2">
        <v>1738</v>
      </c>
      <c r="C3203" s="2" t="s">
        <v>12735</v>
      </c>
      <c r="D3203" s="2" t="s">
        <v>12736</v>
      </c>
      <c r="E3203" s="2">
        <v>3202</v>
      </c>
      <c r="F3203" s="1">
        <v>12</v>
      </c>
      <c r="G3203" s="1" t="s">
        <v>5145</v>
      </c>
      <c r="H3203" s="1" t="s">
        <v>6267</v>
      </c>
      <c r="I3203" s="1">
        <v>2</v>
      </c>
      <c r="J3203" s="1" t="s">
        <v>2972</v>
      </c>
      <c r="K3203" s="1" t="s">
        <v>6294</v>
      </c>
      <c r="L3203" s="1">
        <v>1</v>
      </c>
      <c r="M3203" s="1" t="s">
        <v>12484</v>
      </c>
      <c r="N3203" s="1" t="s">
        <v>12485</v>
      </c>
      <c r="T3203" s="1" t="s">
        <v>14221</v>
      </c>
      <c r="U3203" s="1" t="s">
        <v>255</v>
      </c>
      <c r="V3203" s="1" t="s">
        <v>6490</v>
      </c>
      <c r="W3203" s="1" t="s">
        <v>52</v>
      </c>
      <c r="X3203" s="1" t="s">
        <v>6724</v>
      </c>
      <c r="Y3203" s="1" t="s">
        <v>5192</v>
      </c>
      <c r="Z3203" s="1" t="s">
        <v>7160</v>
      </c>
      <c r="AC3203" s="1">
        <v>52</v>
      </c>
      <c r="AD3203" s="1" t="s">
        <v>513</v>
      </c>
      <c r="AE3203" s="1" t="s">
        <v>8585</v>
      </c>
      <c r="AJ3203" s="1" t="s">
        <v>17</v>
      </c>
      <c r="AK3203" s="1" t="s">
        <v>8760</v>
      </c>
      <c r="AL3203" s="1" t="s">
        <v>55</v>
      </c>
      <c r="AM3203" s="1" t="s">
        <v>8766</v>
      </c>
      <c r="AT3203" s="1" t="s">
        <v>255</v>
      </c>
      <c r="AU3203" s="1" t="s">
        <v>6490</v>
      </c>
      <c r="AV3203" s="1" t="s">
        <v>5193</v>
      </c>
      <c r="AW3203" s="1" t="s">
        <v>8222</v>
      </c>
      <c r="BG3203" s="1" t="s">
        <v>81</v>
      </c>
      <c r="BH3203" s="1" t="s">
        <v>8866</v>
      </c>
      <c r="BI3203" s="1" t="s">
        <v>14166</v>
      </c>
      <c r="BJ3203" s="1" t="s">
        <v>9786</v>
      </c>
      <c r="BK3203" s="1" t="s">
        <v>5194</v>
      </c>
      <c r="BL3203" s="1" t="s">
        <v>10114</v>
      </c>
      <c r="BM3203" s="1" t="s">
        <v>5195</v>
      </c>
      <c r="BN3203" s="1" t="s">
        <v>9236</v>
      </c>
      <c r="BO3203" s="1" t="s">
        <v>81</v>
      </c>
      <c r="BP3203" s="1" t="s">
        <v>8866</v>
      </c>
      <c r="BQ3203" s="1" t="s">
        <v>5196</v>
      </c>
      <c r="BR3203" s="1" t="s">
        <v>10642</v>
      </c>
      <c r="BS3203" s="1" t="s">
        <v>41</v>
      </c>
      <c r="BT3203" s="1" t="s">
        <v>8676</v>
      </c>
    </row>
    <row r="3204" spans="1:72" ht="13.5" customHeight="1">
      <c r="A3204" s="7" t="str">
        <f>HYPERLINK("http://kyu.snu.ac.kr/sdhj/index.jsp?type=hj/GK14611_00IM0001_102b.jpg","1738_수남면_102b")</f>
        <v>1738_수남면_102b</v>
      </c>
      <c r="B3204" s="2">
        <v>1738</v>
      </c>
      <c r="C3204" s="2" t="s">
        <v>12725</v>
      </c>
      <c r="D3204" s="2" t="s">
        <v>12726</v>
      </c>
      <c r="E3204" s="2">
        <v>3203</v>
      </c>
      <c r="F3204" s="1">
        <v>12</v>
      </c>
      <c r="G3204" s="1" t="s">
        <v>5145</v>
      </c>
      <c r="H3204" s="1" t="s">
        <v>6267</v>
      </c>
      <c r="I3204" s="1">
        <v>2</v>
      </c>
      <c r="L3204" s="1">
        <v>1</v>
      </c>
      <c r="M3204" s="1" t="s">
        <v>12484</v>
      </c>
      <c r="N3204" s="1" t="s">
        <v>12485</v>
      </c>
      <c r="S3204" s="1" t="s">
        <v>51</v>
      </c>
      <c r="T3204" s="1" t="s">
        <v>6364</v>
      </c>
      <c r="W3204" s="1" t="s">
        <v>153</v>
      </c>
      <c r="X3204" s="1" t="s">
        <v>6765</v>
      </c>
      <c r="Y3204" s="1" t="s">
        <v>170</v>
      </c>
      <c r="Z3204" s="1" t="s">
        <v>6819</v>
      </c>
      <c r="AC3204" s="1">
        <v>50</v>
      </c>
      <c r="AD3204" s="1" t="s">
        <v>469</v>
      </c>
      <c r="AE3204" s="1" t="s">
        <v>8574</v>
      </c>
      <c r="AJ3204" s="1" t="s">
        <v>173</v>
      </c>
      <c r="AK3204" s="1" t="s">
        <v>8258</v>
      </c>
      <c r="AL3204" s="1" t="s">
        <v>372</v>
      </c>
      <c r="AM3204" s="1" t="s">
        <v>8664</v>
      </c>
      <c r="AT3204" s="1" t="s">
        <v>81</v>
      </c>
      <c r="AU3204" s="1" t="s">
        <v>8866</v>
      </c>
      <c r="AV3204" s="1" t="s">
        <v>5197</v>
      </c>
      <c r="AW3204" s="1" t="s">
        <v>9019</v>
      </c>
      <c r="BG3204" s="1" t="s">
        <v>48</v>
      </c>
      <c r="BH3204" s="1" t="s">
        <v>6678</v>
      </c>
      <c r="BI3204" s="1" t="s">
        <v>5198</v>
      </c>
      <c r="BJ3204" s="1" t="s">
        <v>6997</v>
      </c>
      <c r="BK3204" s="1" t="s">
        <v>81</v>
      </c>
      <c r="BL3204" s="1" t="s">
        <v>8866</v>
      </c>
      <c r="BM3204" s="1" t="s">
        <v>5199</v>
      </c>
      <c r="BN3204" s="1" t="s">
        <v>10246</v>
      </c>
      <c r="BO3204" s="1" t="s">
        <v>81</v>
      </c>
      <c r="BP3204" s="1" t="s">
        <v>8866</v>
      </c>
      <c r="BQ3204" s="1" t="s">
        <v>5200</v>
      </c>
      <c r="BR3204" s="1" t="s">
        <v>10641</v>
      </c>
      <c r="BS3204" s="1" t="s">
        <v>223</v>
      </c>
      <c r="BT3204" s="1" t="s">
        <v>11067</v>
      </c>
    </row>
    <row r="3205" spans="1:72" ht="13.5" customHeight="1">
      <c r="A3205" s="7" t="str">
        <f>HYPERLINK("http://kyu.snu.ac.kr/sdhj/index.jsp?type=hj/GK14611_00IM0001_103a.jpg","1738_수남면_103a")</f>
        <v>1738_수남면_103a</v>
      </c>
      <c r="B3205" s="2">
        <v>1738</v>
      </c>
      <c r="C3205" s="2" t="s">
        <v>12745</v>
      </c>
      <c r="D3205" s="2" t="s">
        <v>12746</v>
      </c>
      <c r="E3205" s="2">
        <v>3204</v>
      </c>
      <c r="F3205" s="1">
        <v>12</v>
      </c>
      <c r="G3205" s="1" t="s">
        <v>5145</v>
      </c>
      <c r="H3205" s="1" t="s">
        <v>6267</v>
      </c>
      <c r="I3205" s="1">
        <v>2</v>
      </c>
      <c r="L3205" s="1">
        <v>1</v>
      </c>
      <c r="M3205" s="1" t="s">
        <v>12484</v>
      </c>
      <c r="N3205" s="1" t="s">
        <v>12485</v>
      </c>
      <c r="S3205" s="1" t="s">
        <v>83</v>
      </c>
      <c r="T3205" s="1" t="s">
        <v>6369</v>
      </c>
      <c r="Y3205" s="1" t="s">
        <v>5201</v>
      </c>
      <c r="Z3205" s="1" t="s">
        <v>11745</v>
      </c>
      <c r="AA3205" s="1" t="s">
        <v>3572</v>
      </c>
      <c r="AB3205" s="1" t="s">
        <v>6730</v>
      </c>
      <c r="AC3205" s="1">
        <v>18</v>
      </c>
      <c r="AD3205" s="1" t="s">
        <v>558</v>
      </c>
      <c r="AE3205" s="1" t="s">
        <v>8559</v>
      </c>
    </row>
    <row r="3206" spans="1:72" ht="13.5" customHeight="1">
      <c r="A3206" s="7" t="str">
        <f>HYPERLINK("http://kyu.snu.ac.kr/sdhj/index.jsp?type=hj/GK14611_00IM0001_103a.jpg","1738_수남면_103a")</f>
        <v>1738_수남면_103a</v>
      </c>
      <c r="B3206" s="2">
        <v>1738</v>
      </c>
      <c r="C3206" s="2" t="s">
        <v>13166</v>
      </c>
      <c r="D3206" s="2" t="s">
        <v>13167</v>
      </c>
      <c r="E3206" s="2">
        <v>3205</v>
      </c>
      <c r="F3206" s="1">
        <v>12</v>
      </c>
      <c r="G3206" s="1" t="s">
        <v>5145</v>
      </c>
      <c r="H3206" s="1" t="s">
        <v>6267</v>
      </c>
      <c r="I3206" s="1">
        <v>2</v>
      </c>
      <c r="L3206" s="1">
        <v>1</v>
      </c>
      <c r="M3206" s="1" t="s">
        <v>12484</v>
      </c>
      <c r="N3206" s="1" t="s">
        <v>12485</v>
      </c>
      <c r="S3206" s="1" t="s">
        <v>475</v>
      </c>
      <c r="T3206" s="1" t="s">
        <v>6368</v>
      </c>
      <c r="W3206" s="1" t="s">
        <v>5202</v>
      </c>
      <c r="X3206" s="1" t="s">
        <v>6743</v>
      </c>
      <c r="Y3206" s="1" t="s">
        <v>170</v>
      </c>
      <c r="Z3206" s="1" t="s">
        <v>6819</v>
      </c>
      <c r="AC3206" s="1">
        <v>24</v>
      </c>
      <c r="AD3206" s="1" t="s">
        <v>61</v>
      </c>
      <c r="AE3206" s="1" t="s">
        <v>8568</v>
      </c>
    </row>
    <row r="3207" spans="1:72" ht="13.5" customHeight="1">
      <c r="A3207" s="7" t="str">
        <f>HYPERLINK("http://kyu.snu.ac.kr/sdhj/index.jsp?type=hj/GK14611_00IM0001_103a.jpg","1738_수남면_103a")</f>
        <v>1738_수남면_103a</v>
      </c>
      <c r="B3207" s="2">
        <v>1738</v>
      </c>
      <c r="C3207" s="2" t="s">
        <v>13166</v>
      </c>
      <c r="D3207" s="2" t="s">
        <v>13167</v>
      </c>
      <c r="E3207" s="2">
        <v>3206</v>
      </c>
      <c r="F3207" s="1">
        <v>12</v>
      </c>
      <c r="G3207" s="1" t="s">
        <v>5145</v>
      </c>
      <c r="H3207" s="1" t="s">
        <v>6267</v>
      </c>
      <c r="I3207" s="1">
        <v>2</v>
      </c>
      <c r="L3207" s="1">
        <v>1</v>
      </c>
      <c r="M3207" s="1" t="s">
        <v>12484</v>
      </c>
      <c r="N3207" s="1" t="s">
        <v>12485</v>
      </c>
      <c r="S3207" s="1" t="s">
        <v>62</v>
      </c>
      <c r="T3207" s="1" t="s">
        <v>6363</v>
      </c>
      <c r="AC3207" s="1">
        <v>5</v>
      </c>
      <c r="AD3207" s="1" t="s">
        <v>180</v>
      </c>
      <c r="AE3207" s="1" t="s">
        <v>8530</v>
      </c>
    </row>
    <row r="3208" spans="1:72" ht="13.5" customHeight="1">
      <c r="A3208" s="7" t="str">
        <f>HYPERLINK("http://kyu.snu.ac.kr/sdhj/index.jsp?type=hj/GK14611_00IM0001_103a.jpg","1738_수남면_103a")</f>
        <v>1738_수남면_103a</v>
      </c>
      <c r="B3208" s="2">
        <v>1738</v>
      </c>
      <c r="C3208" s="2" t="s">
        <v>13166</v>
      </c>
      <c r="D3208" s="2" t="s">
        <v>13167</v>
      </c>
      <c r="E3208" s="2">
        <v>3207</v>
      </c>
      <c r="F3208" s="1">
        <v>12</v>
      </c>
      <c r="G3208" s="1" t="s">
        <v>5145</v>
      </c>
      <c r="H3208" s="1" t="s">
        <v>6267</v>
      </c>
      <c r="I3208" s="1">
        <v>2</v>
      </c>
      <c r="L3208" s="1">
        <v>1</v>
      </c>
      <c r="M3208" s="1" t="s">
        <v>12484</v>
      </c>
      <c r="N3208" s="1" t="s">
        <v>12485</v>
      </c>
      <c r="T3208" s="1" t="s">
        <v>14222</v>
      </c>
      <c r="U3208" s="1" t="s">
        <v>181</v>
      </c>
      <c r="V3208" s="1" t="s">
        <v>6448</v>
      </c>
      <c r="Y3208" s="1" t="s">
        <v>14223</v>
      </c>
      <c r="Z3208" s="1" t="s">
        <v>11733</v>
      </c>
      <c r="AC3208" s="1">
        <v>61</v>
      </c>
      <c r="AD3208" s="1" t="s">
        <v>108</v>
      </c>
      <c r="AE3208" s="1" t="s">
        <v>8540</v>
      </c>
      <c r="AF3208" s="1" t="s">
        <v>5203</v>
      </c>
      <c r="AG3208" s="1" t="s">
        <v>8616</v>
      </c>
    </row>
    <row r="3209" spans="1:72" ht="13.5" customHeight="1">
      <c r="A3209" s="7" t="str">
        <f>HYPERLINK("http://kyu.snu.ac.kr/sdhj/index.jsp?type=hj/GK14611_00IM0001_103a.jpg","1738_수남면_103a")</f>
        <v>1738_수남면_103a</v>
      </c>
      <c r="B3209" s="2">
        <v>1738</v>
      </c>
      <c r="C3209" s="2" t="s">
        <v>13166</v>
      </c>
      <c r="D3209" s="2" t="s">
        <v>13167</v>
      </c>
      <c r="E3209" s="2">
        <v>3208</v>
      </c>
      <c r="F3209" s="1">
        <v>12</v>
      </c>
      <c r="G3209" s="1" t="s">
        <v>5145</v>
      </c>
      <c r="H3209" s="1" t="s">
        <v>6267</v>
      </c>
      <c r="I3209" s="1">
        <v>2</v>
      </c>
      <c r="L3209" s="1">
        <v>1</v>
      </c>
      <c r="M3209" s="1" t="s">
        <v>12484</v>
      </c>
      <c r="N3209" s="1" t="s">
        <v>12485</v>
      </c>
      <c r="T3209" s="1" t="s">
        <v>14222</v>
      </c>
      <c r="U3209" s="1" t="s">
        <v>181</v>
      </c>
      <c r="V3209" s="1" t="s">
        <v>6448</v>
      </c>
      <c r="Y3209" s="1" t="s">
        <v>5204</v>
      </c>
      <c r="Z3209" s="1" t="s">
        <v>7159</v>
      </c>
      <c r="AC3209" s="1">
        <v>54</v>
      </c>
      <c r="AD3209" s="1" t="s">
        <v>54</v>
      </c>
      <c r="AE3209" s="1" t="s">
        <v>8570</v>
      </c>
      <c r="AG3209" s="1" t="s">
        <v>14224</v>
      </c>
      <c r="AI3209" s="1" t="s">
        <v>14225</v>
      </c>
      <c r="BB3209" s="1" t="s">
        <v>181</v>
      </c>
      <c r="BC3209" s="1" t="s">
        <v>6448</v>
      </c>
      <c r="BD3209" s="1" t="s">
        <v>5205</v>
      </c>
      <c r="BE3209" s="1" t="s">
        <v>9563</v>
      </c>
      <c r="BF3209" s="1" t="s">
        <v>11492</v>
      </c>
    </row>
    <row r="3210" spans="1:72" ht="13.5" customHeight="1">
      <c r="A3210" s="7" t="str">
        <f>HYPERLINK("http://kyu.snu.ac.kr/sdhj/index.jsp?type=hj/GK14611_00IM0001_103a.jpg","1738_수남면_103a")</f>
        <v>1738_수남면_103a</v>
      </c>
      <c r="B3210" s="2">
        <v>1738</v>
      </c>
      <c r="C3210" s="2" t="s">
        <v>12735</v>
      </c>
      <c r="D3210" s="2" t="s">
        <v>12736</v>
      </c>
      <c r="E3210" s="2">
        <v>3209</v>
      </c>
      <c r="F3210" s="1">
        <v>12</v>
      </c>
      <c r="G3210" s="1" t="s">
        <v>5145</v>
      </c>
      <c r="H3210" s="1" t="s">
        <v>6267</v>
      </c>
      <c r="I3210" s="1">
        <v>2</v>
      </c>
      <c r="L3210" s="1">
        <v>1</v>
      </c>
      <c r="M3210" s="1" t="s">
        <v>12484</v>
      </c>
      <c r="N3210" s="1" t="s">
        <v>12485</v>
      </c>
      <c r="T3210" s="1" t="s">
        <v>14222</v>
      </c>
      <c r="U3210" s="1" t="s">
        <v>181</v>
      </c>
      <c r="V3210" s="1" t="s">
        <v>6448</v>
      </c>
      <c r="Y3210" s="1" t="s">
        <v>680</v>
      </c>
      <c r="Z3210" s="1" t="s">
        <v>7158</v>
      </c>
      <c r="AC3210" s="1">
        <v>52</v>
      </c>
      <c r="AD3210" s="1" t="s">
        <v>513</v>
      </c>
      <c r="AE3210" s="1" t="s">
        <v>8585</v>
      </c>
      <c r="AF3210" s="1" t="s">
        <v>11518</v>
      </c>
      <c r="AG3210" s="1" t="s">
        <v>11717</v>
      </c>
      <c r="AH3210" s="1" t="s">
        <v>2291</v>
      </c>
      <c r="AI3210" s="1" t="s">
        <v>8678</v>
      </c>
      <c r="BC3210" s="1" t="s">
        <v>14226</v>
      </c>
      <c r="BE3210" s="1" t="s">
        <v>14227</v>
      </c>
      <c r="BF3210" s="1" t="s">
        <v>11522</v>
      </c>
    </row>
    <row r="3211" spans="1:72" ht="13.5" customHeight="1">
      <c r="A3211" s="7" t="str">
        <f>HYPERLINK("http://kyu.snu.ac.kr/sdhj/index.jsp?type=hj/GK14611_00IM0001_103a.jpg","1738_수남면_103a")</f>
        <v>1738_수남면_103a</v>
      </c>
      <c r="B3211" s="2">
        <v>1738</v>
      </c>
      <c r="C3211" s="2" t="s">
        <v>12735</v>
      </c>
      <c r="D3211" s="2" t="s">
        <v>12736</v>
      </c>
      <c r="E3211" s="2">
        <v>3210</v>
      </c>
      <c r="F3211" s="1">
        <v>12</v>
      </c>
      <c r="G3211" s="1" t="s">
        <v>5145</v>
      </c>
      <c r="H3211" s="1" t="s">
        <v>6267</v>
      </c>
      <c r="I3211" s="1">
        <v>2</v>
      </c>
      <c r="L3211" s="1">
        <v>1</v>
      </c>
      <c r="M3211" s="1" t="s">
        <v>12484</v>
      </c>
      <c r="N3211" s="1" t="s">
        <v>12485</v>
      </c>
      <c r="T3211" s="1" t="s">
        <v>14222</v>
      </c>
      <c r="U3211" s="1" t="s">
        <v>181</v>
      </c>
      <c r="V3211" s="1" t="s">
        <v>6448</v>
      </c>
      <c r="Y3211" s="1" t="s">
        <v>5206</v>
      </c>
      <c r="Z3211" s="1" t="s">
        <v>7157</v>
      </c>
      <c r="AF3211" s="1" t="s">
        <v>5207</v>
      </c>
      <c r="AG3211" s="1" t="s">
        <v>8615</v>
      </c>
      <c r="BB3211" s="1" t="s">
        <v>181</v>
      </c>
      <c r="BC3211" s="1" t="s">
        <v>6448</v>
      </c>
      <c r="BD3211" s="1" t="s">
        <v>5208</v>
      </c>
      <c r="BE3211" s="1" t="s">
        <v>9562</v>
      </c>
      <c r="BF3211" s="1" t="s">
        <v>11491</v>
      </c>
    </row>
    <row r="3212" spans="1:72" ht="13.5" customHeight="1">
      <c r="A3212" s="7" t="str">
        <f>HYPERLINK("http://kyu.snu.ac.kr/sdhj/index.jsp?type=hj/GK14611_00IM0001_103a.jpg","1738_수남면_103a")</f>
        <v>1738_수남면_103a</v>
      </c>
      <c r="B3212" s="2">
        <v>1738</v>
      </c>
      <c r="C3212" s="2" t="s">
        <v>12735</v>
      </c>
      <c r="D3212" s="2" t="s">
        <v>12736</v>
      </c>
      <c r="E3212" s="2">
        <v>3211</v>
      </c>
      <c r="F3212" s="1">
        <v>12</v>
      </c>
      <c r="G3212" s="1" t="s">
        <v>5145</v>
      </c>
      <c r="H3212" s="1" t="s">
        <v>6267</v>
      </c>
      <c r="I3212" s="1">
        <v>2</v>
      </c>
      <c r="L3212" s="1">
        <v>1</v>
      </c>
      <c r="M3212" s="1" t="s">
        <v>12484</v>
      </c>
      <c r="N3212" s="1" t="s">
        <v>12485</v>
      </c>
      <c r="T3212" s="1" t="s">
        <v>14222</v>
      </c>
      <c r="U3212" s="1" t="s">
        <v>181</v>
      </c>
      <c r="V3212" s="1" t="s">
        <v>6448</v>
      </c>
      <c r="Y3212" s="1" t="s">
        <v>337</v>
      </c>
      <c r="Z3212" s="1" t="s">
        <v>7156</v>
      </c>
      <c r="AC3212" s="1">
        <v>33</v>
      </c>
      <c r="AG3212" s="1" t="s">
        <v>14228</v>
      </c>
      <c r="AI3212" s="1" t="s">
        <v>14229</v>
      </c>
      <c r="AT3212" s="1" t="s">
        <v>419</v>
      </c>
      <c r="AU3212" s="1" t="s">
        <v>6662</v>
      </c>
      <c r="BB3212" s="1" t="s">
        <v>483</v>
      </c>
      <c r="BC3212" s="1" t="s">
        <v>8801</v>
      </c>
      <c r="BF3212" s="1" t="s">
        <v>11491</v>
      </c>
    </row>
    <row r="3213" spans="1:72" ht="13.5" customHeight="1">
      <c r="A3213" s="7" t="str">
        <f>HYPERLINK("http://kyu.snu.ac.kr/sdhj/index.jsp?type=hj/GK14611_00IM0001_103a.jpg","1738_수남면_103a")</f>
        <v>1738_수남면_103a</v>
      </c>
      <c r="B3213" s="2">
        <v>1738</v>
      </c>
      <c r="C3213" s="2" t="s">
        <v>12735</v>
      </c>
      <c r="D3213" s="2" t="s">
        <v>12736</v>
      </c>
      <c r="E3213" s="2">
        <v>3212</v>
      </c>
      <c r="F3213" s="1">
        <v>12</v>
      </c>
      <c r="G3213" s="1" t="s">
        <v>5145</v>
      </c>
      <c r="H3213" s="1" t="s">
        <v>6267</v>
      </c>
      <c r="I3213" s="1">
        <v>2</v>
      </c>
      <c r="L3213" s="1">
        <v>1</v>
      </c>
      <c r="M3213" s="1" t="s">
        <v>12484</v>
      </c>
      <c r="N3213" s="1" t="s">
        <v>12485</v>
      </c>
      <c r="T3213" s="1" t="s">
        <v>14222</v>
      </c>
      <c r="U3213" s="1" t="s">
        <v>239</v>
      </c>
      <c r="V3213" s="1" t="s">
        <v>6489</v>
      </c>
      <c r="Y3213" s="1" t="s">
        <v>3214</v>
      </c>
      <c r="Z3213" s="1" t="s">
        <v>7155</v>
      </c>
      <c r="AC3213" s="1">
        <v>86</v>
      </c>
      <c r="AF3213" s="1" t="s">
        <v>11514</v>
      </c>
      <c r="AG3213" s="1" t="s">
        <v>11711</v>
      </c>
      <c r="AH3213" s="1" t="s">
        <v>3305</v>
      </c>
      <c r="AI3213" s="1" t="s">
        <v>8681</v>
      </c>
    </row>
    <row r="3214" spans="1:72" ht="13.5" customHeight="1">
      <c r="A3214" s="7" t="str">
        <f>HYPERLINK("http://kyu.snu.ac.kr/sdhj/index.jsp?type=hj/GK14611_00IM0001_103a.jpg","1738_수남면_103a")</f>
        <v>1738_수남면_103a</v>
      </c>
      <c r="B3214" s="2">
        <v>1738</v>
      </c>
      <c r="C3214" s="2" t="s">
        <v>13704</v>
      </c>
      <c r="D3214" s="2" t="s">
        <v>13705</v>
      </c>
      <c r="E3214" s="2">
        <v>3213</v>
      </c>
      <c r="F3214" s="1">
        <v>12</v>
      </c>
      <c r="G3214" s="1" t="s">
        <v>5145</v>
      </c>
      <c r="H3214" s="1" t="s">
        <v>6267</v>
      </c>
      <c r="I3214" s="1">
        <v>2</v>
      </c>
      <c r="L3214" s="1">
        <v>1</v>
      </c>
      <c r="M3214" s="1" t="s">
        <v>12484</v>
      </c>
      <c r="N3214" s="1" t="s">
        <v>12485</v>
      </c>
      <c r="T3214" s="1" t="s">
        <v>14222</v>
      </c>
      <c r="U3214" s="1" t="s">
        <v>181</v>
      </c>
      <c r="V3214" s="1" t="s">
        <v>6448</v>
      </c>
      <c r="Y3214" s="1" t="s">
        <v>5209</v>
      </c>
      <c r="Z3214" s="1" t="s">
        <v>7154</v>
      </c>
      <c r="AC3214" s="1">
        <v>78</v>
      </c>
      <c r="BD3214" s="1" t="s">
        <v>5208</v>
      </c>
      <c r="BE3214" s="1" t="s">
        <v>9562</v>
      </c>
      <c r="BF3214" s="1" t="s">
        <v>11492</v>
      </c>
    </row>
    <row r="3215" spans="1:72" ht="13.5" customHeight="1">
      <c r="A3215" s="7" t="str">
        <f>HYPERLINK("http://kyu.snu.ac.kr/sdhj/index.jsp?type=hj/GK14611_00IM0001_103a.jpg","1738_수남면_103a")</f>
        <v>1738_수남면_103a</v>
      </c>
      <c r="B3215" s="2">
        <v>1738</v>
      </c>
      <c r="C3215" s="2" t="s">
        <v>12735</v>
      </c>
      <c r="D3215" s="2" t="s">
        <v>12736</v>
      </c>
      <c r="E3215" s="2">
        <v>3214</v>
      </c>
      <c r="F3215" s="1">
        <v>12</v>
      </c>
      <c r="G3215" s="1" t="s">
        <v>5145</v>
      </c>
      <c r="H3215" s="1" t="s">
        <v>6267</v>
      </c>
      <c r="I3215" s="1">
        <v>2</v>
      </c>
      <c r="L3215" s="1">
        <v>1</v>
      </c>
      <c r="M3215" s="1" t="s">
        <v>12484</v>
      </c>
      <c r="N3215" s="1" t="s">
        <v>12485</v>
      </c>
      <c r="T3215" s="1" t="s">
        <v>14222</v>
      </c>
      <c r="U3215" s="1" t="s">
        <v>241</v>
      </c>
      <c r="V3215" s="1" t="s">
        <v>6447</v>
      </c>
      <c r="Y3215" s="1" t="s">
        <v>3108</v>
      </c>
      <c r="Z3215" s="1" t="s">
        <v>7153</v>
      </c>
      <c r="AC3215" s="1">
        <v>75</v>
      </c>
      <c r="BE3215" s="1" t="s">
        <v>14230</v>
      </c>
      <c r="BF3215" s="1" t="s">
        <v>11522</v>
      </c>
    </row>
    <row r="3216" spans="1:72" ht="13.5" customHeight="1">
      <c r="A3216" s="7" t="str">
        <f>HYPERLINK("http://kyu.snu.ac.kr/sdhj/index.jsp?type=hj/GK14611_00IM0001_103a.jpg","1738_수남면_103a")</f>
        <v>1738_수남면_103a</v>
      </c>
      <c r="B3216" s="2">
        <v>1738</v>
      </c>
      <c r="C3216" s="2" t="s">
        <v>12735</v>
      </c>
      <c r="D3216" s="2" t="s">
        <v>12736</v>
      </c>
      <c r="E3216" s="2">
        <v>3215</v>
      </c>
      <c r="F3216" s="1">
        <v>12</v>
      </c>
      <c r="G3216" s="1" t="s">
        <v>5145</v>
      </c>
      <c r="H3216" s="1" t="s">
        <v>6267</v>
      </c>
      <c r="I3216" s="1">
        <v>2</v>
      </c>
      <c r="L3216" s="1">
        <v>1</v>
      </c>
      <c r="M3216" s="1" t="s">
        <v>12484</v>
      </c>
      <c r="N3216" s="1" t="s">
        <v>12485</v>
      </c>
      <c r="T3216" s="1" t="s">
        <v>14222</v>
      </c>
      <c r="U3216" s="1" t="s">
        <v>181</v>
      </c>
      <c r="V3216" s="1" t="s">
        <v>6448</v>
      </c>
      <c r="Y3216" s="1" t="s">
        <v>3240</v>
      </c>
      <c r="Z3216" s="1" t="s">
        <v>7152</v>
      </c>
      <c r="AC3216" s="1">
        <v>72</v>
      </c>
      <c r="AD3216" s="1" t="s">
        <v>580</v>
      </c>
      <c r="AE3216" s="1" t="s">
        <v>8555</v>
      </c>
      <c r="AF3216" s="1" t="s">
        <v>531</v>
      </c>
      <c r="AG3216" s="1" t="s">
        <v>8592</v>
      </c>
      <c r="BE3216" s="1" t="s">
        <v>14230</v>
      </c>
      <c r="BF3216" s="1" t="s">
        <v>11535</v>
      </c>
    </row>
    <row r="3217" spans="1:72" ht="13.5" customHeight="1">
      <c r="A3217" s="7" t="str">
        <f>HYPERLINK("http://kyu.snu.ac.kr/sdhj/index.jsp?type=hj/GK14611_00IM0001_103a.jpg","1738_수남면_103a")</f>
        <v>1738_수남면_103a</v>
      </c>
      <c r="B3217" s="2">
        <v>1738</v>
      </c>
      <c r="C3217" s="2" t="s">
        <v>12735</v>
      </c>
      <c r="D3217" s="2" t="s">
        <v>12736</v>
      </c>
      <c r="E3217" s="2">
        <v>3216</v>
      </c>
      <c r="F3217" s="1">
        <v>12</v>
      </c>
      <c r="G3217" s="1" t="s">
        <v>5145</v>
      </c>
      <c r="H3217" s="1" t="s">
        <v>6267</v>
      </c>
      <c r="I3217" s="1">
        <v>2</v>
      </c>
      <c r="L3217" s="1">
        <v>1</v>
      </c>
      <c r="M3217" s="1" t="s">
        <v>12484</v>
      </c>
      <c r="N3217" s="1" t="s">
        <v>12485</v>
      </c>
      <c r="T3217" s="1" t="s">
        <v>14222</v>
      </c>
      <c r="Y3217" s="1" t="s">
        <v>1587</v>
      </c>
      <c r="Z3217" s="1" t="s">
        <v>7021</v>
      </c>
      <c r="AC3217" s="1">
        <v>33</v>
      </c>
      <c r="AF3217" s="1" t="s">
        <v>417</v>
      </c>
      <c r="AG3217" s="1" t="s">
        <v>8591</v>
      </c>
      <c r="AH3217" s="1" t="s">
        <v>3305</v>
      </c>
      <c r="AI3217" s="1" t="s">
        <v>8681</v>
      </c>
      <c r="AT3217" s="1" t="s">
        <v>241</v>
      </c>
      <c r="AU3217" s="1" t="s">
        <v>6447</v>
      </c>
      <c r="AV3217" s="1" t="s">
        <v>5206</v>
      </c>
      <c r="AW3217" s="1" t="s">
        <v>7157</v>
      </c>
      <c r="BB3217" s="1" t="s">
        <v>483</v>
      </c>
      <c r="BC3217" s="1" t="s">
        <v>8801</v>
      </c>
    </row>
    <row r="3218" spans="1:72" ht="13.5" customHeight="1">
      <c r="A3218" s="7" t="str">
        <f>HYPERLINK("http://kyu.snu.ac.kr/sdhj/index.jsp?type=hj/GK14611_00IM0001_103a.jpg","1738_수남면_103a")</f>
        <v>1738_수남면_103a</v>
      </c>
      <c r="B3218" s="2">
        <v>1738</v>
      </c>
      <c r="C3218" s="2" t="s">
        <v>13166</v>
      </c>
      <c r="D3218" s="2" t="s">
        <v>13167</v>
      </c>
      <c r="E3218" s="2">
        <v>3217</v>
      </c>
      <c r="F3218" s="1">
        <v>12</v>
      </c>
      <c r="G3218" s="1" t="s">
        <v>5145</v>
      </c>
      <c r="H3218" s="1" t="s">
        <v>6267</v>
      </c>
      <c r="I3218" s="1">
        <v>2</v>
      </c>
      <c r="L3218" s="1">
        <v>2</v>
      </c>
      <c r="M3218" s="1" t="s">
        <v>12486</v>
      </c>
      <c r="N3218" s="1" t="s">
        <v>12487</v>
      </c>
      <c r="T3218" s="1" t="s">
        <v>12694</v>
      </c>
      <c r="U3218" s="1" t="s">
        <v>159</v>
      </c>
      <c r="V3218" s="1" t="s">
        <v>6472</v>
      </c>
      <c r="W3218" s="1" t="s">
        <v>153</v>
      </c>
      <c r="X3218" s="1" t="s">
        <v>6765</v>
      </c>
      <c r="Y3218" s="1" t="s">
        <v>5210</v>
      </c>
      <c r="Z3218" s="1" t="s">
        <v>7151</v>
      </c>
      <c r="AC3218" s="1">
        <v>39</v>
      </c>
      <c r="AD3218" s="1" t="s">
        <v>93</v>
      </c>
      <c r="AE3218" s="1" t="s">
        <v>8534</v>
      </c>
      <c r="AJ3218" s="1" t="s">
        <v>17</v>
      </c>
      <c r="AK3218" s="1" t="s">
        <v>8760</v>
      </c>
      <c r="AL3218" s="1" t="s">
        <v>372</v>
      </c>
      <c r="AM3218" s="1" t="s">
        <v>8664</v>
      </c>
      <c r="AT3218" s="1" t="s">
        <v>81</v>
      </c>
      <c r="AU3218" s="1" t="s">
        <v>8866</v>
      </c>
      <c r="AV3218" s="1" t="s">
        <v>5197</v>
      </c>
      <c r="AW3218" s="1" t="s">
        <v>9019</v>
      </c>
      <c r="BG3218" s="1" t="s">
        <v>48</v>
      </c>
      <c r="BH3218" s="1" t="s">
        <v>6678</v>
      </c>
      <c r="BI3218" s="1" t="s">
        <v>5198</v>
      </c>
      <c r="BJ3218" s="1" t="s">
        <v>6997</v>
      </c>
      <c r="BK3218" s="1" t="s">
        <v>81</v>
      </c>
      <c r="BL3218" s="1" t="s">
        <v>8866</v>
      </c>
      <c r="BM3218" s="1" t="s">
        <v>5199</v>
      </c>
      <c r="BN3218" s="1" t="s">
        <v>10246</v>
      </c>
      <c r="BO3218" s="1" t="s">
        <v>81</v>
      </c>
      <c r="BP3218" s="1" t="s">
        <v>8866</v>
      </c>
      <c r="BQ3218" s="1" t="s">
        <v>5200</v>
      </c>
      <c r="BR3218" s="1" t="s">
        <v>10641</v>
      </c>
      <c r="BS3218" s="1" t="s">
        <v>223</v>
      </c>
      <c r="BT3218" s="1" t="s">
        <v>11067</v>
      </c>
    </row>
    <row r="3219" spans="1:72" ht="13.5" customHeight="1">
      <c r="A3219" s="7" t="str">
        <f>HYPERLINK("http://kyu.snu.ac.kr/sdhj/index.jsp?type=hj/GK14611_00IM0001_103a.jpg","1738_수남면_103a")</f>
        <v>1738_수남면_103a</v>
      </c>
      <c r="B3219" s="2">
        <v>1738</v>
      </c>
      <c r="C3219" s="2" t="s">
        <v>12745</v>
      </c>
      <c r="D3219" s="2" t="s">
        <v>12746</v>
      </c>
      <c r="E3219" s="2">
        <v>3218</v>
      </c>
      <c r="F3219" s="1">
        <v>12</v>
      </c>
      <c r="G3219" s="1" t="s">
        <v>5145</v>
      </c>
      <c r="H3219" s="1" t="s">
        <v>6267</v>
      </c>
      <c r="I3219" s="1">
        <v>2</v>
      </c>
      <c r="L3219" s="1">
        <v>2</v>
      </c>
      <c r="M3219" s="1" t="s">
        <v>12486</v>
      </c>
      <c r="N3219" s="1" t="s">
        <v>12487</v>
      </c>
      <c r="S3219" s="1" t="s">
        <v>51</v>
      </c>
      <c r="T3219" s="1" t="s">
        <v>6364</v>
      </c>
      <c r="W3219" s="1" t="s">
        <v>545</v>
      </c>
      <c r="X3219" s="1" t="s">
        <v>6731</v>
      </c>
      <c r="Y3219" s="1" t="s">
        <v>170</v>
      </c>
      <c r="Z3219" s="1" t="s">
        <v>6819</v>
      </c>
      <c r="AC3219" s="1">
        <v>32</v>
      </c>
      <c r="AD3219" s="1" t="s">
        <v>334</v>
      </c>
      <c r="AE3219" s="1" t="s">
        <v>8569</v>
      </c>
      <c r="AJ3219" s="1" t="s">
        <v>173</v>
      </c>
      <c r="AK3219" s="1" t="s">
        <v>8258</v>
      </c>
      <c r="AL3219" s="1" t="s">
        <v>538</v>
      </c>
      <c r="AM3219" s="1" t="s">
        <v>8012</v>
      </c>
      <c r="AT3219" s="1" t="s">
        <v>81</v>
      </c>
      <c r="AU3219" s="1" t="s">
        <v>8866</v>
      </c>
      <c r="AV3219" s="1" t="s">
        <v>5211</v>
      </c>
      <c r="AW3219" s="1" t="s">
        <v>6996</v>
      </c>
      <c r="BG3219" s="1" t="s">
        <v>81</v>
      </c>
      <c r="BH3219" s="1" t="s">
        <v>8866</v>
      </c>
      <c r="BI3219" s="1" t="s">
        <v>4386</v>
      </c>
      <c r="BJ3219" s="1" t="s">
        <v>9785</v>
      </c>
      <c r="BK3219" s="1" t="s">
        <v>81</v>
      </c>
      <c r="BL3219" s="1" t="s">
        <v>8866</v>
      </c>
      <c r="BM3219" s="1" t="s">
        <v>3070</v>
      </c>
      <c r="BN3219" s="1" t="s">
        <v>10245</v>
      </c>
      <c r="BO3219" s="1" t="s">
        <v>81</v>
      </c>
      <c r="BP3219" s="1" t="s">
        <v>8866</v>
      </c>
      <c r="BQ3219" s="1" t="s">
        <v>5212</v>
      </c>
      <c r="BR3219" s="1" t="s">
        <v>10640</v>
      </c>
      <c r="BS3219" s="1" t="s">
        <v>161</v>
      </c>
      <c r="BT3219" s="1" t="s">
        <v>8764</v>
      </c>
    </row>
    <row r="3220" spans="1:72" ht="13.5" customHeight="1">
      <c r="A3220" s="7" t="str">
        <f>HYPERLINK("http://kyu.snu.ac.kr/sdhj/index.jsp?type=hj/GK14611_00IM0001_103a.jpg","1738_수남면_103a")</f>
        <v>1738_수남면_103a</v>
      </c>
      <c r="B3220" s="2">
        <v>1738</v>
      </c>
      <c r="C3220" s="2" t="s">
        <v>13880</v>
      </c>
      <c r="D3220" s="2" t="s">
        <v>13881</v>
      </c>
      <c r="E3220" s="2">
        <v>3219</v>
      </c>
      <c r="F3220" s="1">
        <v>12</v>
      </c>
      <c r="G3220" s="1" t="s">
        <v>5145</v>
      </c>
      <c r="H3220" s="1" t="s">
        <v>6267</v>
      </c>
      <c r="I3220" s="1">
        <v>2</v>
      </c>
      <c r="L3220" s="1">
        <v>2</v>
      </c>
      <c r="M3220" s="1" t="s">
        <v>12486</v>
      </c>
      <c r="N3220" s="1" t="s">
        <v>12487</v>
      </c>
      <c r="S3220" s="1" t="s">
        <v>60</v>
      </c>
      <c r="T3220" s="1" t="s">
        <v>6373</v>
      </c>
      <c r="AC3220" s="1">
        <v>6</v>
      </c>
      <c r="AD3220" s="1" t="s">
        <v>130</v>
      </c>
      <c r="AE3220" s="1" t="s">
        <v>8580</v>
      </c>
    </row>
    <row r="3221" spans="1:72" ht="13.5" customHeight="1">
      <c r="A3221" s="7" t="str">
        <f>HYPERLINK("http://kyu.snu.ac.kr/sdhj/index.jsp?type=hj/GK14611_00IM0001_103a.jpg","1738_수남면_103a")</f>
        <v>1738_수남면_103a</v>
      </c>
      <c r="B3221" s="2">
        <v>1738</v>
      </c>
      <c r="C3221" s="2" t="s">
        <v>12700</v>
      </c>
      <c r="D3221" s="2" t="s">
        <v>12701</v>
      </c>
      <c r="E3221" s="2">
        <v>3220</v>
      </c>
      <c r="F3221" s="1">
        <v>12</v>
      </c>
      <c r="G3221" s="1" t="s">
        <v>5145</v>
      </c>
      <c r="H3221" s="1" t="s">
        <v>6267</v>
      </c>
      <c r="I3221" s="1">
        <v>2</v>
      </c>
      <c r="L3221" s="1">
        <v>2</v>
      </c>
      <c r="M3221" s="1" t="s">
        <v>12486</v>
      </c>
      <c r="N3221" s="1" t="s">
        <v>12487</v>
      </c>
      <c r="T3221" s="1" t="s">
        <v>12937</v>
      </c>
      <c r="U3221" s="1" t="s">
        <v>241</v>
      </c>
      <c r="V3221" s="1" t="s">
        <v>6447</v>
      </c>
      <c r="Y3221" s="1" t="s">
        <v>4507</v>
      </c>
      <c r="Z3221" s="1" t="s">
        <v>7057</v>
      </c>
      <c r="AC3221" s="1">
        <v>48</v>
      </c>
      <c r="AG3221" s="1" t="s">
        <v>14231</v>
      </c>
      <c r="AI3221" s="1" t="s">
        <v>8680</v>
      </c>
      <c r="BB3221" s="1" t="s">
        <v>181</v>
      </c>
      <c r="BC3221" s="1" t="s">
        <v>6448</v>
      </c>
      <c r="BD3221" s="1" t="s">
        <v>14232</v>
      </c>
      <c r="BE3221" s="1" t="s">
        <v>11577</v>
      </c>
      <c r="BF3221" s="1" t="s">
        <v>11491</v>
      </c>
    </row>
    <row r="3222" spans="1:72" ht="13.5" customHeight="1">
      <c r="A3222" s="7" t="str">
        <f>HYPERLINK("http://kyu.snu.ac.kr/sdhj/index.jsp?type=hj/GK14611_00IM0001_103a.jpg","1738_수남면_103a")</f>
        <v>1738_수남면_103a</v>
      </c>
      <c r="B3222" s="2">
        <v>1738</v>
      </c>
      <c r="C3222" s="2" t="s">
        <v>12735</v>
      </c>
      <c r="D3222" s="2" t="s">
        <v>12736</v>
      </c>
      <c r="E3222" s="2">
        <v>3221</v>
      </c>
      <c r="F3222" s="1">
        <v>12</v>
      </c>
      <c r="G3222" s="1" t="s">
        <v>5145</v>
      </c>
      <c r="H3222" s="1" t="s">
        <v>6267</v>
      </c>
      <c r="I3222" s="1">
        <v>2</v>
      </c>
      <c r="L3222" s="1">
        <v>2</v>
      </c>
      <c r="M3222" s="1" t="s">
        <v>12486</v>
      </c>
      <c r="N3222" s="1" t="s">
        <v>12487</v>
      </c>
      <c r="T3222" s="1" t="s">
        <v>12937</v>
      </c>
      <c r="U3222" s="1" t="s">
        <v>181</v>
      </c>
      <c r="V3222" s="1" t="s">
        <v>6448</v>
      </c>
      <c r="Y3222" s="1" t="s">
        <v>5213</v>
      </c>
      <c r="Z3222" s="1" t="s">
        <v>7150</v>
      </c>
      <c r="AC3222" s="1">
        <v>45</v>
      </c>
      <c r="AG3222" s="1" t="s">
        <v>14231</v>
      </c>
      <c r="AI3222" s="1" t="s">
        <v>8680</v>
      </c>
      <c r="BC3222" s="1" t="s">
        <v>6448</v>
      </c>
      <c r="BE3222" s="1" t="s">
        <v>14233</v>
      </c>
      <c r="BF3222" s="1" t="s">
        <v>11492</v>
      </c>
    </row>
    <row r="3223" spans="1:72" ht="13.5" customHeight="1">
      <c r="A3223" s="7" t="str">
        <f>HYPERLINK("http://kyu.snu.ac.kr/sdhj/index.jsp?type=hj/GK14611_00IM0001_103a.jpg","1738_수남면_103a")</f>
        <v>1738_수남면_103a</v>
      </c>
      <c r="B3223" s="2">
        <v>1738</v>
      </c>
      <c r="C3223" s="2" t="s">
        <v>12735</v>
      </c>
      <c r="D3223" s="2" t="s">
        <v>12736</v>
      </c>
      <c r="E3223" s="2">
        <v>3222</v>
      </c>
      <c r="F3223" s="1">
        <v>12</v>
      </c>
      <c r="G3223" s="1" t="s">
        <v>5145</v>
      </c>
      <c r="H3223" s="1" t="s">
        <v>6267</v>
      </c>
      <c r="I3223" s="1">
        <v>2</v>
      </c>
      <c r="L3223" s="1">
        <v>2</v>
      </c>
      <c r="M3223" s="1" t="s">
        <v>12486</v>
      </c>
      <c r="N3223" s="1" t="s">
        <v>12487</v>
      </c>
      <c r="T3223" s="1" t="s">
        <v>12937</v>
      </c>
      <c r="U3223" s="1" t="s">
        <v>181</v>
      </c>
      <c r="V3223" s="1" t="s">
        <v>6448</v>
      </c>
      <c r="Y3223" s="1" t="s">
        <v>5214</v>
      </c>
      <c r="Z3223" s="1" t="s">
        <v>7149</v>
      </c>
      <c r="AC3223" s="1">
        <v>35</v>
      </c>
      <c r="AF3223" s="1" t="s">
        <v>11525</v>
      </c>
      <c r="AG3223" s="1" t="s">
        <v>11668</v>
      </c>
      <c r="AH3223" s="1" t="s">
        <v>5215</v>
      </c>
      <c r="AI3223" s="1" t="s">
        <v>8680</v>
      </c>
      <c r="BC3223" s="1" t="s">
        <v>6448</v>
      </c>
      <c r="BE3223" s="1" t="s">
        <v>14233</v>
      </c>
      <c r="BF3223" s="1" t="s">
        <v>11522</v>
      </c>
    </row>
    <row r="3224" spans="1:72" ht="13.5" customHeight="1">
      <c r="A3224" s="7" t="str">
        <f>HYPERLINK("http://kyu.snu.ac.kr/sdhj/index.jsp?type=hj/GK14611_00IM0001_103a.jpg","1738_수남면_103a")</f>
        <v>1738_수남면_103a</v>
      </c>
      <c r="B3224" s="2">
        <v>1738</v>
      </c>
      <c r="C3224" s="2" t="s">
        <v>12735</v>
      </c>
      <c r="D3224" s="2" t="s">
        <v>12736</v>
      </c>
      <c r="E3224" s="2">
        <v>3223</v>
      </c>
      <c r="F3224" s="1">
        <v>12</v>
      </c>
      <c r="G3224" s="1" t="s">
        <v>5145</v>
      </c>
      <c r="H3224" s="1" t="s">
        <v>6267</v>
      </c>
      <c r="I3224" s="1">
        <v>2</v>
      </c>
      <c r="L3224" s="1">
        <v>2</v>
      </c>
      <c r="M3224" s="1" t="s">
        <v>12486</v>
      </c>
      <c r="N3224" s="1" t="s">
        <v>12487</v>
      </c>
      <c r="T3224" s="1" t="s">
        <v>12937</v>
      </c>
      <c r="U3224" s="1" t="s">
        <v>181</v>
      </c>
      <c r="V3224" s="1" t="s">
        <v>6448</v>
      </c>
      <c r="Y3224" s="1" t="s">
        <v>633</v>
      </c>
      <c r="Z3224" s="1" t="s">
        <v>7148</v>
      </c>
      <c r="BB3224" s="1" t="s">
        <v>181</v>
      </c>
      <c r="BC3224" s="1" t="s">
        <v>6448</v>
      </c>
      <c r="BD3224" s="1" t="s">
        <v>998</v>
      </c>
      <c r="BE3224" s="1" t="s">
        <v>7392</v>
      </c>
      <c r="BF3224" s="1" t="s">
        <v>11492</v>
      </c>
    </row>
    <row r="3225" spans="1:72" ht="13.5" customHeight="1">
      <c r="A3225" s="7" t="str">
        <f>HYPERLINK("http://kyu.snu.ac.kr/sdhj/index.jsp?type=hj/GK14611_00IM0001_103a.jpg","1738_수남면_103a")</f>
        <v>1738_수남면_103a</v>
      </c>
      <c r="B3225" s="2">
        <v>1738</v>
      </c>
      <c r="C3225" s="2" t="s">
        <v>12735</v>
      </c>
      <c r="D3225" s="2" t="s">
        <v>12736</v>
      </c>
      <c r="E3225" s="2">
        <v>3224</v>
      </c>
      <c r="F3225" s="1">
        <v>12</v>
      </c>
      <c r="G3225" s="1" t="s">
        <v>5145</v>
      </c>
      <c r="H3225" s="1" t="s">
        <v>6267</v>
      </c>
      <c r="I3225" s="1">
        <v>2</v>
      </c>
      <c r="L3225" s="1">
        <v>2</v>
      </c>
      <c r="M3225" s="1" t="s">
        <v>12486</v>
      </c>
      <c r="N3225" s="1" t="s">
        <v>12487</v>
      </c>
      <c r="T3225" s="1" t="s">
        <v>12937</v>
      </c>
      <c r="U3225" s="1" t="s">
        <v>181</v>
      </c>
      <c r="V3225" s="1" t="s">
        <v>6448</v>
      </c>
      <c r="Y3225" s="1" t="s">
        <v>4524</v>
      </c>
      <c r="Z3225" s="1" t="s">
        <v>7089</v>
      </c>
      <c r="AC3225" s="1">
        <v>59</v>
      </c>
      <c r="AF3225" s="1" t="s">
        <v>417</v>
      </c>
      <c r="AG3225" s="1" t="s">
        <v>8591</v>
      </c>
      <c r="AH3225" s="1" t="s">
        <v>5216</v>
      </c>
      <c r="AI3225" s="1" t="s">
        <v>8679</v>
      </c>
      <c r="BF3225" s="1" t="s">
        <v>11491</v>
      </c>
    </row>
    <row r="3226" spans="1:72" ht="13.5" customHeight="1">
      <c r="A3226" s="7" t="str">
        <f>HYPERLINK("http://kyu.snu.ac.kr/sdhj/index.jsp?type=hj/GK14611_00IM0001_103a.jpg","1738_수남면_103a")</f>
        <v>1738_수남면_103a</v>
      </c>
      <c r="B3226" s="2">
        <v>1738</v>
      </c>
      <c r="C3226" s="2" t="s">
        <v>12735</v>
      </c>
      <c r="D3226" s="2" t="s">
        <v>12736</v>
      </c>
      <c r="E3226" s="2">
        <v>3225</v>
      </c>
      <c r="F3226" s="1">
        <v>12</v>
      </c>
      <c r="G3226" s="1" t="s">
        <v>5145</v>
      </c>
      <c r="H3226" s="1" t="s">
        <v>6267</v>
      </c>
      <c r="I3226" s="1">
        <v>2</v>
      </c>
      <c r="L3226" s="1">
        <v>3</v>
      </c>
      <c r="M3226" s="1" t="s">
        <v>2972</v>
      </c>
      <c r="N3226" s="1" t="s">
        <v>6294</v>
      </c>
      <c r="T3226" s="1" t="s">
        <v>12719</v>
      </c>
      <c r="U3226" s="1" t="s">
        <v>1022</v>
      </c>
      <c r="V3226" s="1" t="s">
        <v>6526</v>
      </c>
      <c r="Y3226" s="1" t="s">
        <v>2972</v>
      </c>
      <c r="Z3226" s="1" t="s">
        <v>6294</v>
      </c>
      <c r="AC3226" s="1">
        <v>56</v>
      </c>
      <c r="AD3226" s="1" t="s">
        <v>328</v>
      </c>
      <c r="AE3226" s="1" t="s">
        <v>8554</v>
      </c>
      <c r="AJ3226" s="1" t="s">
        <v>17</v>
      </c>
      <c r="AK3226" s="1" t="s">
        <v>8760</v>
      </c>
      <c r="AL3226" s="1" t="s">
        <v>372</v>
      </c>
      <c r="AM3226" s="1" t="s">
        <v>8664</v>
      </c>
      <c r="AT3226" s="1" t="s">
        <v>183</v>
      </c>
      <c r="AU3226" s="1" t="s">
        <v>6484</v>
      </c>
      <c r="AV3226" s="1" t="s">
        <v>5217</v>
      </c>
      <c r="AW3226" s="1" t="s">
        <v>9018</v>
      </c>
      <c r="BG3226" s="1" t="s">
        <v>183</v>
      </c>
      <c r="BH3226" s="1" t="s">
        <v>6484</v>
      </c>
      <c r="BI3226" s="1" t="s">
        <v>5218</v>
      </c>
      <c r="BJ3226" s="1" t="s">
        <v>9784</v>
      </c>
      <c r="BK3226" s="1" t="s">
        <v>183</v>
      </c>
      <c r="BL3226" s="1" t="s">
        <v>6484</v>
      </c>
      <c r="BM3226" s="1" t="s">
        <v>13822</v>
      </c>
      <c r="BN3226" s="1" t="s">
        <v>11479</v>
      </c>
      <c r="BQ3226" s="1" t="s">
        <v>5219</v>
      </c>
      <c r="BR3226" s="1" t="s">
        <v>11319</v>
      </c>
      <c r="BS3226" s="1" t="s">
        <v>41</v>
      </c>
      <c r="BT3226" s="1" t="s">
        <v>8676</v>
      </c>
    </row>
    <row r="3227" spans="1:72" ht="13.5" customHeight="1">
      <c r="A3227" s="7" t="str">
        <f>HYPERLINK("http://kyu.snu.ac.kr/sdhj/index.jsp?type=hj/GK14611_00IM0001_103a.jpg","1738_수남면_103a")</f>
        <v>1738_수남면_103a</v>
      </c>
      <c r="B3227" s="2">
        <v>1738</v>
      </c>
      <c r="C3227" s="2" t="s">
        <v>13464</v>
      </c>
      <c r="D3227" s="2" t="s">
        <v>13465</v>
      </c>
      <c r="E3227" s="2">
        <v>3226</v>
      </c>
      <c r="F3227" s="1">
        <v>12</v>
      </c>
      <c r="G3227" s="1" t="s">
        <v>5145</v>
      </c>
      <c r="H3227" s="1" t="s">
        <v>6267</v>
      </c>
      <c r="I3227" s="1">
        <v>2</v>
      </c>
      <c r="L3227" s="1">
        <v>3</v>
      </c>
      <c r="M3227" s="1" t="s">
        <v>2972</v>
      </c>
      <c r="N3227" s="1" t="s">
        <v>6294</v>
      </c>
      <c r="S3227" s="1" t="s">
        <v>51</v>
      </c>
      <c r="T3227" s="1" t="s">
        <v>6364</v>
      </c>
      <c r="W3227" s="1" t="s">
        <v>5160</v>
      </c>
      <c r="X3227" s="1" t="s">
        <v>6742</v>
      </c>
      <c r="Y3227" s="1" t="s">
        <v>53</v>
      </c>
      <c r="Z3227" s="1" t="s">
        <v>6773</v>
      </c>
      <c r="AC3227" s="1">
        <v>53</v>
      </c>
      <c r="AD3227" s="1" t="s">
        <v>423</v>
      </c>
      <c r="AE3227" s="1" t="s">
        <v>6457</v>
      </c>
      <c r="AJ3227" s="1" t="s">
        <v>17</v>
      </c>
      <c r="AK3227" s="1" t="s">
        <v>8760</v>
      </c>
      <c r="AL3227" s="1" t="s">
        <v>5161</v>
      </c>
      <c r="AM3227" s="1" t="s">
        <v>11061</v>
      </c>
    </row>
    <row r="3228" spans="1:72" ht="13.5" customHeight="1">
      <c r="A3228" s="7" t="str">
        <f>HYPERLINK("http://kyu.snu.ac.kr/sdhj/index.jsp?type=hj/GK14611_00IM0001_103a.jpg","1738_수남면_103a")</f>
        <v>1738_수남면_103a</v>
      </c>
      <c r="B3228" s="2">
        <v>1738</v>
      </c>
      <c r="C3228" s="2" t="s">
        <v>12722</v>
      </c>
      <c r="D3228" s="2" t="s">
        <v>12723</v>
      </c>
      <c r="E3228" s="2">
        <v>3227</v>
      </c>
      <c r="F3228" s="1">
        <v>12</v>
      </c>
      <c r="G3228" s="1" t="s">
        <v>5145</v>
      </c>
      <c r="H3228" s="1" t="s">
        <v>6267</v>
      </c>
      <c r="I3228" s="1">
        <v>2</v>
      </c>
      <c r="L3228" s="1">
        <v>3</v>
      </c>
      <c r="M3228" s="1" t="s">
        <v>2972</v>
      </c>
      <c r="N3228" s="1" t="s">
        <v>6294</v>
      </c>
      <c r="S3228" s="1" t="s">
        <v>152</v>
      </c>
      <c r="T3228" s="1" t="s">
        <v>6372</v>
      </c>
      <c r="W3228" s="1" t="s">
        <v>66</v>
      </c>
      <c r="X3228" s="1" t="s">
        <v>11719</v>
      </c>
      <c r="Y3228" s="1" t="s">
        <v>53</v>
      </c>
      <c r="Z3228" s="1" t="s">
        <v>6773</v>
      </c>
      <c r="AC3228" s="1">
        <v>83</v>
      </c>
      <c r="AD3228" s="1" t="s">
        <v>284</v>
      </c>
      <c r="AE3228" s="1" t="s">
        <v>8572</v>
      </c>
    </row>
    <row r="3229" spans="1:72" ht="13.5" customHeight="1">
      <c r="A3229" s="7" t="str">
        <f>HYPERLINK("http://kyu.snu.ac.kr/sdhj/index.jsp?type=hj/GK14611_00IM0001_103a.jpg","1738_수남면_103a")</f>
        <v>1738_수남면_103a</v>
      </c>
      <c r="B3229" s="2">
        <v>1738</v>
      </c>
      <c r="C3229" s="2" t="s">
        <v>12722</v>
      </c>
      <c r="D3229" s="2" t="s">
        <v>12723</v>
      </c>
      <c r="E3229" s="2">
        <v>3228</v>
      </c>
      <c r="F3229" s="1">
        <v>12</v>
      </c>
      <c r="G3229" s="1" t="s">
        <v>5145</v>
      </c>
      <c r="H3229" s="1" t="s">
        <v>6267</v>
      </c>
      <c r="I3229" s="1">
        <v>2</v>
      </c>
      <c r="L3229" s="1">
        <v>3</v>
      </c>
      <c r="M3229" s="1" t="s">
        <v>2972</v>
      </c>
      <c r="N3229" s="1" t="s">
        <v>6294</v>
      </c>
      <c r="S3229" s="1" t="s">
        <v>62</v>
      </c>
      <c r="T3229" s="1" t="s">
        <v>6363</v>
      </c>
      <c r="Y3229" s="1" t="s">
        <v>2557</v>
      </c>
      <c r="Z3229" s="1" t="s">
        <v>7147</v>
      </c>
      <c r="AC3229" s="1">
        <v>14</v>
      </c>
      <c r="AD3229" s="1" t="s">
        <v>210</v>
      </c>
      <c r="AE3229" s="1" t="s">
        <v>8582</v>
      </c>
    </row>
    <row r="3230" spans="1:72" ht="13.5" customHeight="1">
      <c r="A3230" s="7" t="str">
        <f>HYPERLINK("http://kyu.snu.ac.kr/sdhj/index.jsp?type=hj/GK14611_00IM0001_103a.jpg","1738_수남면_103a")</f>
        <v>1738_수남면_103a</v>
      </c>
      <c r="B3230" s="2">
        <v>1738</v>
      </c>
      <c r="C3230" s="2" t="s">
        <v>12722</v>
      </c>
      <c r="D3230" s="2" t="s">
        <v>12723</v>
      </c>
      <c r="E3230" s="2">
        <v>3229</v>
      </c>
      <c r="F3230" s="1">
        <v>12</v>
      </c>
      <c r="G3230" s="1" t="s">
        <v>5145</v>
      </c>
      <c r="H3230" s="1" t="s">
        <v>6267</v>
      </c>
      <c r="I3230" s="1">
        <v>2</v>
      </c>
      <c r="L3230" s="1">
        <v>4</v>
      </c>
      <c r="M3230" s="1" t="s">
        <v>12488</v>
      </c>
      <c r="N3230" s="1" t="s">
        <v>12489</v>
      </c>
      <c r="T3230" s="1" t="s">
        <v>12719</v>
      </c>
      <c r="U3230" s="1" t="s">
        <v>159</v>
      </c>
      <c r="V3230" s="1" t="s">
        <v>6472</v>
      </c>
      <c r="W3230" s="1" t="s">
        <v>52</v>
      </c>
      <c r="X3230" s="1" t="s">
        <v>6724</v>
      </c>
      <c r="Y3230" s="1" t="s">
        <v>5220</v>
      </c>
      <c r="Z3230" s="1" t="s">
        <v>7146</v>
      </c>
      <c r="AC3230" s="1">
        <v>57</v>
      </c>
      <c r="AD3230" s="1" t="s">
        <v>54</v>
      </c>
      <c r="AE3230" s="1" t="s">
        <v>8570</v>
      </c>
      <c r="AJ3230" s="1" t="s">
        <v>17</v>
      </c>
      <c r="AK3230" s="1" t="s">
        <v>8760</v>
      </c>
      <c r="AL3230" s="1" t="s">
        <v>95</v>
      </c>
      <c r="AM3230" s="1" t="s">
        <v>7549</v>
      </c>
      <c r="AT3230" s="1" t="s">
        <v>255</v>
      </c>
      <c r="AU3230" s="1" t="s">
        <v>6490</v>
      </c>
      <c r="AV3230" s="1" t="s">
        <v>5221</v>
      </c>
      <c r="AW3230" s="1" t="s">
        <v>9017</v>
      </c>
      <c r="BG3230" s="1" t="s">
        <v>5222</v>
      </c>
      <c r="BH3230" s="1" t="s">
        <v>9671</v>
      </c>
      <c r="BI3230" s="1" t="s">
        <v>5223</v>
      </c>
      <c r="BJ3230" s="1" t="s">
        <v>6766</v>
      </c>
      <c r="BK3230" s="1" t="s">
        <v>81</v>
      </c>
      <c r="BL3230" s="1" t="s">
        <v>8866</v>
      </c>
      <c r="BM3230" s="1" t="s">
        <v>5224</v>
      </c>
      <c r="BN3230" s="1" t="s">
        <v>10201</v>
      </c>
      <c r="BO3230" s="1" t="s">
        <v>255</v>
      </c>
      <c r="BP3230" s="1" t="s">
        <v>6490</v>
      </c>
      <c r="BQ3230" s="1" t="s">
        <v>5225</v>
      </c>
      <c r="BR3230" s="1" t="s">
        <v>10639</v>
      </c>
      <c r="BS3230" s="1" t="s">
        <v>2348</v>
      </c>
      <c r="BT3230" s="1" t="s">
        <v>11016</v>
      </c>
    </row>
    <row r="3231" spans="1:72" ht="13.5" customHeight="1">
      <c r="A3231" s="7" t="str">
        <f>HYPERLINK("http://kyu.snu.ac.kr/sdhj/index.jsp?type=hj/GK14611_00IM0001_103a.jpg","1738_수남면_103a")</f>
        <v>1738_수남면_103a</v>
      </c>
      <c r="B3231" s="2">
        <v>1738</v>
      </c>
      <c r="C3231" s="2" t="s">
        <v>12700</v>
      </c>
      <c r="D3231" s="2" t="s">
        <v>12701</v>
      </c>
      <c r="E3231" s="2">
        <v>3230</v>
      </c>
      <c r="F3231" s="1">
        <v>12</v>
      </c>
      <c r="G3231" s="1" t="s">
        <v>5145</v>
      </c>
      <c r="H3231" s="1" t="s">
        <v>6267</v>
      </c>
      <c r="I3231" s="1">
        <v>2</v>
      </c>
      <c r="L3231" s="1">
        <v>4</v>
      </c>
      <c r="M3231" s="1" t="s">
        <v>12488</v>
      </c>
      <c r="N3231" s="1" t="s">
        <v>12489</v>
      </c>
      <c r="S3231" s="1" t="s">
        <v>51</v>
      </c>
      <c r="T3231" s="1" t="s">
        <v>6364</v>
      </c>
      <c r="W3231" s="1" t="s">
        <v>267</v>
      </c>
      <c r="X3231" s="1" t="s">
        <v>6732</v>
      </c>
      <c r="Y3231" s="1" t="s">
        <v>170</v>
      </c>
      <c r="Z3231" s="1" t="s">
        <v>6819</v>
      </c>
      <c r="AF3231" s="1" t="s">
        <v>128</v>
      </c>
      <c r="AG3231" s="1" t="s">
        <v>6421</v>
      </c>
    </row>
    <row r="3232" spans="1:72" ht="13.5" customHeight="1">
      <c r="A3232" s="7" t="str">
        <f>HYPERLINK("http://kyu.snu.ac.kr/sdhj/index.jsp?type=hj/GK14611_00IM0001_103a.jpg","1738_수남면_103a")</f>
        <v>1738_수남면_103a</v>
      </c>
      <c r="B3232" s="2">
        <v>1738</v>
      </c>
      <c r="C3232" s="2" t="s">
        <v>12722</v>
      </c>
      <c r="D3232" s="2" t="s">
        <v>12723</v>
      </c>
      <c r="E3232" s="2">
        <v>3231</v>
      </c>
      <c r="F3232" s="1">
        <v>12</v>
      </c>
      <c r="G3232" s="1" t="s">
        <v>5145</v>
      </c>
      <c r="H3232" s="1" t="s">
        <v>6267</v>
      </c>
      <c r="I3232" s="1">
        <v>2</v>
      </c>
      <c r="L3232" s="1">
        <v>4</v>
      </c>
      <c r="M3232" s="1" t="s">
        <v>12488</v>
      </c>
      <c r="N3232" s="1" t="s">
        <v>12489</v>
      </c>
      <c r="S3232" s="1" t="s">
        <v>1144</v>
      </c>
      <c r="T3232" s="1" t="s">
        <v>6384</v>
      </c>
      <c r="W3232" s="1" t="s">
        <v>410</v>
      </c>
      <c r="X3232" s="1" t="s">
        <v>6717</v>
      </c>
      <c r="Y3232" s="1" t="s">
        <v>53</v>
      </c>
      <c r="Z3232" s="1" t="s">
        <v>6773</v>
      </c>
      <c r="AC3232" s="1">
        <v>48</v>
      </c>
      <c r="AD3232" s="1" t="s">
        <v>259</v>
      </c>
      <c r="AE3232" s="1" t="s">
        <v>8571</v>
      </c>
      <c r="AJ3232" s="1" t="s">
        <v>17</v>
      </c>
      <c r="AK3232" s="1" t="s">
        <v>8760</v>
      </c>
      <c r="AL3232" s="1" t="s">
        <v>55</v>
      </c>
      <c r="AM3232" s="1" t="s">
        <v>8766</v>
      </c>
    </row>
    <row r="3233" spans="1:72" ht="13.5" customHeight="1">
      <c r="A3233" s="7" t="str">
        <f>HYPERLINK("http://kyu.snu.ac.kr/sdhj/index.jsp?type=hj/GK14611_00IM0001_103a.jpg","1738_수남면_103a")</f>
        <v>1738_수남면_103a</v>
      </c>
      <c r="B3233" s="2">
        <v>1738</v>
      </c>
      <c r="C3233" s="2" t="s">
        <v>12722</v>
      </c>
      <c r="D3233" s="2" t="s">
        <v>12723</v>
      </c>
      <c r="E3233" s="2">
        <v>3232</v>
      </c>
      <c r="F3233" s="1">
        <v>12</v>
      </c>
      <c r="G3233" s="1" t="s">
        <v>5145</v>
      </c>
      <c r="H3233" s="1" t="s">
        <v>6267</v>
      </c>
      <c r="I3233" s="1">
        <v>2</v>
      </c>
      <c r="L3233" s="1">
        <v>4</v>
      </c>
      <c r="M3233" s="1" t="s">
        <v>12488</v>
      </c>
      <c r="N3233" s="1" t="s">
        <v>12489</v>
      </c>
      <c r="S3233" s="1" t="s">
        <v>60</v>
      </c>
      <c r="T3233" s="1" t="s">
        <v>6373</v>
      </c>
      <c r="AC3233" s="1">
        <v>3</v>
      </c>
      <c r="AD3233" s="1" t="s">
        <v>89</v>
      </c>
      <c r="AE3233" s="1" t="s">
        <v>8545</v>
      </c>
    </row>
    <row r="3234" spans="1:72" ht="13.5" customHeight="1">
      <c r="A3234" s="7" t="str">
        <f>HYPERLINK("http://kyu.snu.ac.kr/sdhj/index.jsp?type=hj/GK14611_00IM0001_103a.jpg","1738_수남면_103a")</f>
        <v>1738_수남면_103a</v>
      </c>
      <c r="B3234" s="2">
        <v>1738</v>
      </c>
      <c r="C3234" s="2" t="s">
        <v>12722</v>
      </c>
      <c r="D3234" s="2" t="s">
        <v>12723</v>
      </c>
      <c r="E3234" s="2">
        <v>3233</v>
      </c>
      <c r="F3234" s="1">
        <v>12</v>
      </c>
      <c r="G3234" s="1" t="s">
        <v>5145</v>
      </c>
      <c r="H3234" s="1" t="s">
        <v>6267</v>
      </c>
      <c r="I3234" s="1">
        <v>2</v>
      </c>
      <c r="L3234" s="1">
        <v>4</v>
      </c>
      <c r="M3234" s="1" t="s">
        <v>12488</v>
      </c>
      <c r="N3234" s="1" t="s">
        <v>12489</v>
      </c>
      <c r="T3234" s="1" t="s">
        <v>12788</v>
      </c>
      <c r="U3234" s="1" t="s">
        <v>181</v>
      </c>
      <c r="V3234" s="1" t="s">
        <v>6448</v>
      </c>
      <c r="Y3234" s="1" t="s">
        <v>5226</v>
      </c>
      <c r="Z3234" s="1" t="s">
        <v>7145</v>
      </c>
      <c r="AC3234" s="1">
        <v>43</v>
      </c>
      <c r="AD3234" s="1" t="s">
        <v>303</v>
      </c>
      <c r="AE3234" s="1" t="s">
        <v>8565</v>
      </c>
      <c r="AF3234" s="1" t="s">
        <v>417</v>
      </c>
      <c r="AG3234" s="1" t="s">
        <v>8591</v>
      </c>
      <c r="AH3234" s="1" t="s">
        <v>2291</v>
      </c>
      <c r="AI3234" s="1" t="s">
        <v>8678</v>
      </c>
      <c r="BB3234" s="1" t="s">
        <v>181</v>
      </c>
      <c r="BC3234" s="1" t="s">
        <v>6448</v>
      </c>
      <c r="BD3234" s="1" t="s">
        <v>6153</v>
      </c>
      <c r="BE3234" s="1" t="s">
        <v>6892</v>
      </c>
      <c r="BF3234" s="1" t="s">
        <v>11522</v>
      </c>
    </row>
    <row r="3235" spans="1:72" ht="13.5" customHeight="1">
      <c r="A3235" s="7" t="str">
        <f>HYPERLINK("http://kyu.snu.ac.kr/sdhj/index.jsp?type=hj/GK14611_00IM0001_103a.jpg","1738_수남면_103a")</f>
        <v>1738_수남면_103a</v>
      </c>
      <c r="B3235" s="2">
        <v>1738</v>
      </c>
      <c r="C3235" s="2" t="s">
        <v>12735</v>
      </c>
      <c r="D3235" s="2" t="s">
        <v>12736</v>
      </c>
      <c r="E3235" s="2">
        <v>3234</v>
      </c>
      <c r="F3235" s="1">
        <v>12</v>
      </c>
      <c r="G3235" s="1" t="s">
        <v>5145</v>
      </c>
      <c r="H3235" s="1" t="s">
        <v>6267</v>
      </c>
      <c r="I3235" s="1">
        <v>2</v>
      </c>
      <c r="L3235" s="1">
        <v>5</v>
      </c>
      <c r="M3235" s="1" t="s">
        <v>12490</v>
      </c>
      <c r="N3235" s="1" t="s">
        <v>12491</v>
      </c>
      <c r="T3235" s="1" t="s">
        <v>12798</v>
      </c>
      <c r="U3235" s="1" t="s">
        <v>159</v>
      </c>
      <c r="V3235" s="1" t="s">
        <v>6472</v>
      </c>
      <c r="W3235" s="1" t="s">
        <v>398</v>
      </c>
      <c r="X3235" s="1" t="s">
        <v>6423</v>
      </c>
      <c r="Y3235" s="1" t="s">
        <v>5227</v>
      </c>
      <c r="Z3235" s="1" t="s">
        <v>7144</v>
      </c>
      <c r="AC3235" s="1">
        <v>65</v>
      </c>
      <c r="AD3235" s="1" t="s">
        <v>180</v>
      </c>
      <c r="AE3235" s="1" t="s">
        <v>8530</v>
      </c>
      <c r="AJ3235" s="1" t="s">
        <v>17</v>
      </c>
      <c r="AK3235" s="1" t="s">
        <v>8760</v>
      </c>
      <c r="AL3235" s="1" t="s">
        <v>41</v>
      </c>
      <c r="AM3235" s="1" t="s">
        <v>8676</v>
      </c>
      <c r="AT3235" s="1" t="s">
        <v>81</v>
      </c>
      <c r="AU3235" s="1" t="s">
        <v>8866</v>
      </c>
      <c r="AV3235" s="1" t="s">
        <v>5170</v>
      </c>
      <c r="AW3235" s="1" t="s">
        <v>9016</v>
      </c>
      <c r="BG3235" s="1" t="s">
        <v>81</v>
      </c>
      <c r="BH3235" s="1" t="s">
        <v>8866</v>
      </c>
      <c r="BI3235" s="1" t="s">
        <v>5228</v>
      </c>
      <c r="BJ3235" s="1" t="s">
        <v>9783</v>
      </c>
      <c r="BK3235" s="1" t="s">
        <v>255</v>
      </c>
      <c r="BL3235" s="1" t="s">
        <v>6490</v>
      </c>
      <c r="BM3235" s="1" t="s">
        <v>5171</v>
      </c>
      <c r="BN3235" s="1" t="s">
        <v>10244</v>
      </c>
      <c r="BO3235" s="1" t="s">
        <v>255</v>
      </c>
      <c r="BP3235" s="1" t="s">
        <v>6490</v>
      </c>
      <c r="BQ3235" s="1" t="s">
        <v>5229</v>
      </c>
      <c r="BR3235" s="1" t="s">
        <v>10638</v>
      </c>
      <c r="BS3235" s="1" t="s">
        <v>393</v>
      </c>
      <c r="BT3235" s="1" t="s">
        <v>8806</v>
      </c>
    </row>
    <row r="3236" spans="1:72" ht="13.5" customHeight="1">
      <c r="A3236" s="7" t="str">
        <f>HYPERLINK("http://kyu.snu.ac.kr/sdhj/index.jsp?type=hj/GK14611_00IM0001_103a.jpg","1738_수남면_103a")</f>
        <v>1738_수남면_103a</v>
      </c>
      <c r="B3236" s="2">
        <v>1738</v>
      </c>
      <c r="C3236" s="2" t="s">
        <v>13141</v>
      </c>
      <c r="D3236" s="2" t="s">
        <v>13142</v>
      </c>
      <c r="E3236" s="2">
        <v>3235</v>
      </c>
      <c r="F3236" s="1">
        <v>12</v>
      </c>
      <c r="G3236" s="1" t="s">
        <v>5145</v>
      </c>
      <c r="H3236" s="1" t="s">
        <v>6267</v>
      </c>
      <c r="I3236" s="1">
        <v>2</v>
      </c>
      <c r="L3236" s="1">
        <v>5</v>
      </c>
      <c r="M3236" s="1" t="s">
        <v>12490</v>
      </c>
      <c r="N3236" s="1" t="s">
        <v>12491</v>
      </c>
      <c r="S3236" s="1" t="s">
        <v>51</v>
      </c>
      <c r="T3236" s="1" t="s">
        <v>6364</v>
      </c>
      <c r="W3236" s="1" t="s">
        <v>804</v>
      </c>
      <c r="X3236" s="1" t="s">
        <v>6768</v>
      </c>
      <c r="Y3236" s="1" t="s">
        <v>170</v>
      </c>
      <c r="Z3236" s="1" t="s">
        <v>6819</v>
      </c>
      <c r="AC3236" s="1">
        <v>49</v>
      </c>
      <c r="AD3236" s="1" t="s">
        <v>585</v>
      </c>
      <c r="AE3236" s="1" t="s">
        <v>8544</v>
      </c>
      <c r="AJ3236" s="1" t="s">
        <v>173</v>
      </c>
      <c r="AK3236" s="1" t="s">
        <v>8258</v>
      </c>
      <c r="AL3236" s="1" t="s">
        <v>826</v>
      </c>
      <c r="AM3236" s="1" t="s">
        <v>8690</v>
      </c>
      <c r="AT3236" s="1" t="s">
        <v>81</v>
      </c>
      <c r="AU3236" s="1" t="s">
        <v>8866</v>
      </c>
      <c r="AV3236" s="1" t="s">
        <v>4762</v>
      </c>
      <c r="AW3236" s="1" t="s">
        <v>7672</v>
      </c>
      <c r="BG3236" s="1" t="s">
        <v>81</v>
      </c>
      <c r="BH3236" s="1" t="s">
        <v>8866</v>
      </c>
      <c r="BI3236" s="1" t="s">
        <v>5230</v>
      </c>
      <c r="BJ3236" s="1" t="s">
        <v>9782</v>
      </c>
      <c r="BK3236" s="1" t="s">
        <v>5178</v>
      </c>
      <c r="BL3236" s="1" t="s">
        <v>9672</v>
      </c>
      <c r="BM3236" s="1" t="s">
        <v>4791</v>
      </c>
      <c r="BN3236" s="1" t="s">
        <v>9736</v>
      </c>
      <c r="BO3236" s="1" t="s">
        <v>81</v>
      </c>
      <c r="BP3236" s="1" t="s">
        <v>8866</v>
      </c>
      <c r="BQ3236" s="1" t="s">
        <v>5231</v>
      </c>
      <c r="BR3236" s="1" t="s">
        <v>10637</v>
      </c>
      <c r="BS3236" s="1" t="s">
        <v>41</v>
      </c>
      <c r="BT3236" s="1" t="s">
        <v>8676</v>
      </c>
    </row>
    <row r="3237" spans="1:72" ht="13.5" customHeight="1">
      <c r="A3237" s="7" t="str">
        <f>HYPERLINK("http://kyu.snu.ac.kr/sdhj/index.jsp?type=hj/GK14611_00IM0001_103a.jpg","1738_수남면_103a")</f>
        <v>1738_수남면_103a</v>
      </c>
      <c r="B3237" s="2">
        <v>1738</v>
      </c>
      <c r="C3237" s="2" t="s">
        <v>12692</v>
      </c>
      <c r="D3237" s="2" t="s">
        <v>12693</v>
      </c>
      <c r="E3237" s="2">
        <v>3236</v>
      </c>
      <c r="F3237" s="1">
        <v>12</v>
      </c>
      <c r="G3237" s="1" t="s">
        <v>5145</v>
      </c>
      <c r="H3237" s="1" t="s">
        <v>6267</v>
      </c>
      <c r="I3237" s="1">
        <v>2</v>
      </c>
      <c r="L3237" s="1">
        <v>5</v>
      </c>
      <c r="M3237" s="1" t="s">
        <v>12490</v>
      </c>
      <c r="N3237" s="1" t="s">
        <v>12491</v>
      </c>
      <c r="S3237" s="1" t="s">
        <v>83</v>
      </c>
      <c r="T3237" s="1" t="s">
        <v>6369</v>
      </c>
      <c r="Y3237" s="1" t="s">
        <v>5232</v>
      </c>
      <c r="Z3237" s="1" t="s">
        <v>7143</v>
      </c>
      <c r="AA3237" s="1" t="s">
        <v>5233</v>
      </c>
      <c r="AB3237" s="1" t="s">
        <v>8502</v>
      </c>
      <c r="AC3237" s="1">
        <v>39</v>
      </c>
      <c r="AD3237" s="1" t="s">
        <v>93</v>
      </c>
      <c r="AE3237" s="1" t="s">
        <v>8534</v>
      </c>
    </row>
    <row r="3238" spans="1:72" ht="13.5" customHeight="1">
      <c r="A3238" s="7" t="str">
        <f>HYPERLINK("http://kyu.snu.ac.kr/sdhj/index.jsp?type=hj/GK14611_00IM0001_103a.jpg","1738_수남면_103a")</f>
        <v>1738_수남면_103a</v>
      </c>
      <c r="B3238" s="2">
        <v>1738</v>
      </c>
      <c r="C3238" s="2" t="s">
        <v>12808</v>
      </c>
      <c r="D3238" s="2" t="s">
        <v>12809</v>
      </c>
      <c r="E3238" s="2">
        <v>3237</v>
      </c>
      <c r="F3238" s="1">
        <v>12</v>
      </c>
      <c r="G3238" s="1" t="s">
        <v>5145</v>
      </c>
      <c r="H3238" s="1" t="s">
        <v>6267</v>
      </c>
      <c r="I3238" s="1">
        <v>2</v>
      </c>
      <c r="L3238" s="1">
        <v>5</v>
      </c>
      <c r="M3238" s="1" t="s">
        <v>12490</v>
      </c>
      <c r="N3238" s="1" t="s">
        <v>12491</v>
      </c>
      <c r="S3238" s="1" t="s">
        <v>475</v>
      </c>
      <c r="T3238" s="1" t="s">
        <v>6368</v>
      </c>
      <c r="W3238" s="1" t="s">
        <v>222</v>
      </c>
      <c r="X3238" s="1" t="s">
        <v>6741</v>
      </c>
      <c r="Y3238" s="1" t="s">
        <v>170</v>
      </c>
      <c r="Z3238" s="1" t="s">
        <v>6819</v>
      </c>
      <c r="AC3238" s="1">
        <v>35</v>
      </c>
      <c r="AD3238" s="1" t="s">
        <v>138</v>
      </c>
      <c r="AE3238" s="1" t="s">
        <v>8546</v>
      </c>
    </row>
    <row r="3239" spans="1:72" ht="13.5" customHeight="1">
      <c r="A3239" s="7" t="str">
        <f>HYPERLINK("http://kyu.snu.ac.kr/sdhj/index.jsp?type=hj/GK14611_00IM0001_103a.jpg","1738_수남면_103a")</f>
        <v>1738_수남면_103a</v>
      </c>
      <c r="B3239" s="2">
        <v>1738</v>
      </c>
      <c r="C3239" s="2" t="s">
        <v>12808</v>
      </c>
      <c r="D3239" s="2" t="s">
        <v>12809</v>
      </c>
      <c r="E3239" s="2">
        <v>3238</v>
      </c>
      <c r="F3239" s="1">
        <v>12</v>
      </c>
      <c r="G3239" s="1" t="s">
        <v>5145</v>
      </c>
      <c r="H3239" s="1" t="s">
        <v>6267</v>
      </c>
      <c r="I3239" s="1">
        <v>2</v>
      </c>
      <c r="L3239" s="1">
        <v>5</v>
      </c>
      <c r="M3239" s="1" t="s">
        <v>12490</v>
      </c>
      <c r="N3239" s="1" t="s">
        <v>12491</v>
      </c>
      <c r="S3239" s="1" t="s">
        <v>131</v>
      </c>
      <c r="T3239" s="1" t="s">
        <v>6366</v>
      </c>
      <c r="Y3239" s="1" t="s">
        <v>5234</v>
      </c>
      <c r="Z3239" s="1" t="s">
        <v>7142</v>
      </c>
      <c r="AC3239" s="1">
        <v>22</v>
      </c>
      <c r="AD3239" s="1" t="s">
        <v>199</v>
      </c>
      <c r="AE3239" s="1" t="s">
        <v>8564</v>
      </c>
    </row>
    <row r="3240" spans="1:72" ht="13.5" customHeight="1">
      <c r="A3240" s="7" t="str">
        <f>HYPERLINK("http://kyu.snu.ac.kr/sdhj/index.jsp?type=hj/GK14611_00IM0001_103a.jpg","1738_수남면_103a")</f>
        <v>1738_수남면_103a</v>
      </c>
      <c r="B3240" s="2">
        <v>1738</v>
      </c>
      <c r="C3240" s="2" t="s">
        <v>12808</v>
      </c>
      <c r="D3240" s="2" t="s">
        <v>12809</v>
      </c>
      <c r="E3240" s="2">
        <v>3239</v>
      </c>
      <c r="F3240" s="1">
        <v>12</v>
      </c>
      <c r="G3240" s="1" t="s">
        <v>5145</v>
      </c>
      <c r="H3240" s="1" t="s">
        <v>6267</v>
      </c>
      <c r="I3240" s="1">
        <v>2</v>
      </c>
      <c r="L3240" s="1">
        <v>5</v>
      </c>
      <c r="M3240" s="1" t="s">
        <v>12490</v>
      </c>
      <c r="N3240" s="1" t="s">
        <v>12491</v>
      </c>
      <c r="S3240" s="1" t="s">
        <v>475</v>
      </c>
      <c r="T3240" s="1" t="s">
        <v>6368</v>
      </c>
      <c r="W3240" s="1" t="s">
        <v>1694</v>
      </c>
      <c r="X3240" s="1" t="s">
        <v>6729</v>
      </c>
      <c r="Y3240" s="1" t="s">
        <v>170</v>
      </c>
      <c r="Z3240" s="1" t="s">
        <v>6819</v>
      </c>
      <c r="AC3240" s="1">
        <v>23</v>
      </c>
      <c r="AD3240" s="1" t="s">
        <v>284</v>
      </c>
      <c r="AE3240" s="1" t="s">
        <v>8572</v>
      </c>
    </row>
    <row r="3241" spans="1:72" ht="13.5" customHeight="1">
      <c r="A3241" s="7" t="str">
        <f>HYPERLINK("http://kyu.snu.ac.kr/sdhj/index.jsp?type=hj/GK14611_00IM0001_103a.jpg","1738_수남면_103a")</f>
        <v>1738_수남면_103a</v>
      </c>
      <c r="B3241" s="2">
        <v>1738</v>
      </c>
      <c r="C3241" s="2" t="s">
        <v>12808</v>
      </c>
      <c r="D3241" s="2" t="s">
        <v>12809</v>
      </c>
      <c r="E3241" s="2">
        <v>3240</v>
      </c>
      <c r="F3241" s="1">
        <v>12</v>
      </c>
      <c r="G3241" s="1" t="s">
        <v>5145</v>
      </c>
      <c r="H3241" s="1" t="s">
        <v>6267</v>
      </c>
      <c r="I3241" s="1">
        <v>2</v>
      </c>
      <c r="L3241" s="1">
        <v>5</v>
      </c>
      <c r="M3241" s="1" t="s">
        <v>12490</v>
      </c>
      <c r="N3241" s="1" t="s">
        <v>12491</v>
      </c>
      <c r="S3241" s="1" t="s">
        <v>62</v>
      </c>
      <c r="T3241" s="1" t="s">
        <v>6363</v>
      </c>
      <c r="AF3241" s="1" t="s">
        <v>2565</v>
      </c>
      <c r="AG3241" s="1" t="s">
        <v>8597</v>
      </c>
    </row>
    <row r="3242" spans="1:72" ht="13.5" customHeight="1">
      <c r="A3242" s="7" t="str">
        <f>HYPERLINK("http://kyu.snu.ac.kr/sdhj/index.jsp?type=hj/GK14611_00IM0001_103a.jpg","1738_수남면_103a")</f>
        <v>1738_수남면_103a</v>
      </c>
      <c r="B3242" s="2">
        <v>1738</v>
      </c>
      <c r="C3242" s="2" t="s">
        <v>12808</v>
      </c>
      <c r="D3242" s="2" t="s">
        <v>12809</v>
      </c>
      <c r="E3242" s="2">
        <v>3241</v>
      </c>
      <c r="F3242" s="1">
        <v>12</v>
      </c>
      <c r="G3242" s="1" t="s">
        <v>5145</v>
      </c>
      <c r="H3242" s="1" t="s">
        <v>6267</v>
      </c>
      <c r="I3242" s="1">
        <v>2</v>
      </c>
      <c r="L3242" s="1">
        <v>5</v>
      </c>
      <c r="M3242" s="1" t="s">
        <v>12490</v>
      </c>
      <c r="N3242" s="1" t="s">
        <v>12491</v>
      </c>
      <c r="S3242" s="1" t="s">
        <v>131</v>
      </c>
      <c r="T3242" s="1" t="s">
        <v>6366</v>
      </c>
      <c r="Y3242" s="1" t="s">
        <v>5235</v>
      </c>
      <c r="Z3242" s="1" t="s">
        <v>7141</v>
      </c>
      <c r="AC3242" s="1">
        <v>15</v>
      </c>
      <c r="AD3242" s="1" t="s">
        <v>379</v>
      </c>
      <c r="AE3242" s="1" t="s">
        <v>8553</v>
      </c>
    </row>
    <row r="3243" spans="1:72" ht="13.5" customHeight="1">
      <c r="A3243" s="7" t="str">
        <f>HYPERLINK("http://kyu.snu.ac.kr/sdhj/index.jsp?type=hj/GK14611_00IM0001_103a.jpg","1738_수남면_103a")</f>
        <v>1738_수남면_103a</v>
      </c>
      <c r="B3243" s="2">
        <v>1738</v>
      </c>
      <c r="C3243" s="2" t="s">
        <v>12808</v>
      </c>
      <c r="D3243" s="2" t="s">
        <v>12809</v>
      </c>
      <c r="E3243" s="2">
        <v>3242</v>
      </c>
      <c r="F3243" s="1">
        <v>12</v>
      </c>
      <c r="G3243" s="1" t="s">
        <v>5145</v>
      </c>
      <c r="H3243" s="1" t="s">
        <v>6267</v>
      </c>
      <c r="I3243" s="1">
        <v>2</v>
      </c>
      <c r="L3243" s="1">
        <v>5</v>
      </c>
      <c r="M3243" s="1" t="s">
        <v>12490</v>
      </c>
      <c r="N3243" s="1" t="s">
        <v>12491</v>
      </c>
      <c r="S3243" s="1" t="s">
        <v>131</v>
      </c>
      <c r="T3243" s="1" t="s">
        <v>6366</v>
      </c>
      <c r="Y3243" s="1" t="s">
        <v>5236</v>
      </c>
      <c r="Z3243" s="1" t="s">
        <v>7140</v>
      </c>
      <c r="AC3243" s="1">
        <v>12</v>
      </c>
      <c r="AD3243" s="1" t="s">
        <v>68</v>
      </c>
      <c r="AE3243" s="1" t="s">
        <v>8538</v>
      </c>
    </row>
    <row r="3244" spans="1:72" ht="13.5" customHeight="1">
      <c r="A3244" s="7" t="str">
        <f>HYPERLINK("http://kyu.snu.ac.kr/sdhj/index.jsp?type=hj/GK14611_00IM0001_103a.jpg","1738_수남면_103a")</f>
        <v>1738_수남면_103a</v>
      </c>
      <c r="B3244" s="2">
        <v>1738</v>
      </c>
      <c r="C3244" s="2" t="s">
        <v>12808</v>
      </c>
      <c r="D3244" s="2" t="s">
        <v>12809</v>
      </c>
      <c r="E3244" s="2">
        <v>3243</v>
      </c>
      <c r="F3244" s="1">
        <v>12</v>
      </c>
      <c r="G3244" s="1" t="s">
        <v>5145</v>
      </c>
      <c r="H3244" s="1" t="s">
        <v>6267</v>
      </c>
      <c r="I3244" s="1">
        <v>2</v>
      </c>
      <c r="L3244" s="1">
        <v>5</v>
      </c>
      <c r="M3244" s="1" t="s">
        <v>12490</v>
      </c>
      <c r="N3244" s="1" t="s">
        <v>12491</v>
      </c>
      <c r="S3244" s="1" t="s">
        <v>62</v>
      </c>
      <c r="T3244" s="1" t="s">
        <v>6363</v>
      </c>
      <c r="AC3244" s="1">
        <v>11</v>
      </c>
      <c r="AD3244" s="1" t="s">
        <v>134</v>
      </c>
      <c r="AE3244" s="1" t="s">
        <v>8563</v>
      </c>
    </row>
    <row r="3245" spans="1:72" ht="13.5" customHeight="1">
      <c r="A3245" s="7" t="str">
        <f>HYPERLINK("http://kyu.snu.ac.kr/sdhj/index.jsp?type=hj/GK14611_00IM0001_103a.jpg","1738_수남면_103a")</f>
        <v>1738_수남면_103a</v>
      </c>
      <c r="B3245" s="2">
        <v>1738</v>
      </c>
      <c r="C3245" s="2" t="s">
        <v>12808</v>
      </c>
      <c r="D3245" s="2" t="s">
        <v>12809</v>
      </c>
      <c r="E3245" s="2">
        <v>3244</v>
      </c>
      <c r="F3245" s="1">
        <v>12</v>
      </c>
      <c r="G3245" s="1" t="s">
        <v>5145</v>
      </c>
      <c r="H3245" s="1" t="s">
        <v>6267</v>
      </c>
      <c r="I3245" s="1">
        <v>2</v>
      </c>
      <c r="L3245" s="1">
        <v>5</v>
      </c>
      <c r="M3245" s="1" t="s">
        <v>12490</v>
      </c>
      <c r="N3245" s="1" t="s">
        <v>12491</v>
      </c>
      <c r="S3245" s="1" t="s">
        <v>62</v>
      </c>
      <c r="T3245" s="1" t="s">
        <v>6363</v>
      </c>
      <c r="AF3245" s="1" t="s">
        <v>128</v>
      </c>
      <c r="AG3245" s="1" t="s">
        <v>6421</v>
      </c>
    </row>
    <row r="3246" spans="1:72" ht="13.5" customHeight="1">
      <c r="A3246" s="7" t="str">
        <f>HYPERLINK("http://kyu.snu.ac.kr/sdhj/index.jsp?type=hj/GK14611_00IM0001_103a.jpg","1738_수남면_103a")</f>
        <v>1738_수남면_103a</v>
      </c>
      <c r="B3246" s="2">
        <v>1738</v>
      </c>
      <c r="C3246" s="2" t="s">
        <v>12808</v>
      </c>
      <c r="D3246" s="2" t="s">
        <v>12809</v>
      </c>
      <c r="E3246" s="2">
        <v>3245</v>
      </c>
      <c r="F3246" s="1">
        <v>12</v>
      </c>
      <c r="G3246" s="1" t="s">
        <v>5145</v>
      </c>
      <c r="H3246" s="1" t="s">
        <v>6267</v>
      </c>
      <c r="I3246" s="1">
        <v>2</v>
      </c>
      <c r="L3246" s="1">
        <v>5</v>
      </c>
      <c r="M3246" s="1" t="s">
        <v>12490</v>
      </c>
      <c r="N3246" s="1" t="s">
        <v>12491</v>
      </c>
      <c r="S3246" s="1" t="s">
        <v>1245</v>
      </c>
      <c r="T3246" s="1" t="s">
        <v>6378</v>
      </c>
      <c r="Y3246" s="1" t="s">
        <v>5237</v>
      </c>
      <c r="Z3246" s="1" t="s">
        <v>7139</v>
      </c>
      <c r="AC3246" s="1">
        <v>8</v>
      </c>
      <c r="AD3246" s="1" t="s">
        <v>580</v>
      </c>
      <c r="AE3246" s="1" t="s">
        <v>8555</v>
      </c>
    </row>
    <row r="3247" spans="1:72" ht="13.5" customHeight="1">
      <c r="A3247" s="7" t="str">
        <f>HYPERLINK("http://kyu.snu.ac.kr/sdhj/index.jsp?type=hj/GK14611_00IM0001_103a.jpg","1738_수남면_103a")</f>
        <v>1738_수남면_103a</v>
      </c>
      <c r="B3247" s="2">
        <v>1738</v>
      </c>
      <c r="C3247" s="2" t="s">
        <v>12808</v>
      </c>
      <c r="D3247" s="2" t="s">
        <v>12809</v>
      </c>
      <c r="E3247" s="2">
        <v>3246</v>
      </c>
      <c r="F3247" s="1">
        <v>12</v>
      </c>
      <c r="G3247" s="1" t="s">
        <v>5145</v>
      </c>
      <c r="H3247" s="1" t="s">
        <v>6267</v>
      </c>
      <c r="I3247" s="1">
        <v>2</v>
      </c>
      <c r="L3247" s="1">
        <v>5</v>
      </c>
      <c r="M3247" s="1" t="s">
        <v>12490</v>
      </c>
      <c r="N3247" s="1" t="s">
        <v>12491</v>
      </c>
      <c r="T3247" s="1" t="s">
        <v>12810</v>
      </c>
      <c r="U3247" s="1" t="s">
        <v>181</v>
      </c>
      <c r="V3247" s="1" t="s">
        <v>6448</v>
      </c>
      <c r="Y3247" s="1" t="s">
        <v>2256</v>
      </c>
      <c r="Z3247" s="1" t="s">
        <v>6946</v>
      </c>
      <c r="AC3247" s="1">
        <v>39</v>
      </c>
      <c r="AD3247" s="1" t="s">
        <v>93</v>
      </c>
      <c r="AE3247" s="1" t="s">
        <v>8534</v>
      </c>
      <c r="BB3247" s="1" t="s">
        <v>181</v>
      </c>
      <c r="BC3247" s="1" t="s">
        <v>6448</v>
      </c>
      <c r="BD3247" s="1" t="s">
        <v>4495</v>
      </c>
      <c r="BE3247" s="1" t="s">
        <v>11591</v>
      </c>
      <c r="BF3247" s="1" t="s">
        <v>11491</v>
      </c>
    </row>
    <row r="3248" spans="1:72" ht="13.5" customHeight="1">
      <c r="A3248" s="7" t="str">
        <f>HYPERLINK("http://kyu.snu.ac.kr/sdhj/index.jsp?type=hj/GK14611_00IM0001_103a.jpg","1738_수남면_103a")</f>
        <v>1738_수남면_103a</v>
      </c>
      <c r="B3248" s="2">
        <v>1738</v>
      </c>
      <c r="C3248" s="2" t="s">
        <v>12735</v>
      </c>
      <c r="D3248" s="2" t="s">
        <v>12736</v>
      </c>
      <c r="E3248" s="2">
        <v>3247</v>
      </c>
      <c r="F3248" s="1">
        <v>12</v>
      </c>
      <c r="G3248" s="1" t="s">
        <v>5145</v>
      </c>
      <c r="H3248" s="1" t="s">
        <v>6267</v>
      </c>
      <c r="I3248" s="1">
        <v>2</v>
      </c>
      <c r="L3248" s="1">
        <v>5</v>
      </c>
      <c r="M3248" s="1" t="s">
        <v>12490</v>
      </c>
      <c r="N3248" s="1" t="s">
        <v>12491</v>
      </c>
      <c r="T3248" s="1" t="s">
        <v>12810</v>
      </c>
      <c r="U3248" s="1" t="s">
        <v>241</v>
      </c>
      <c r="V3248" s="1" t="s">
        <v>6447</v>
      </c>
      <c r="Y3248" s="1" t="s">
        <v>5238</v>
      </c>
      <c r="Z3248" s="1" t="s">
        <v>7138</v>
      </c>
      <c r="AF3248" s="1" t="s">
        <v>128</v>
      </c>
      <c r="AG3248" s="1" t="s">
        <v>6421</v>
      </c>
    </row>
    <row r="3249" spans="1:72" ht="13.5" customHeight="1">
      <c r="A3249" s="7" t="str">
        <f>HYPERLINK("http://kyu.snu.ac.kr/sdhj/index.jsp?type=hj/GK14611_00IM0001_103a.jpg","1738_수남면_103a")</f>
        <v>1738_수남면_103a</v>
      </c>
      <c r="B3249" s="2">
        <v>1738</v>
      </c>
      <c r="C3249" s="2" t="s">
        <v>12808</v>
      </c>
      <c r="D3249" s="2" t="s">
        <v>12809</v>
      </c>
      <c r="E3249" s="2">
        <v>3248</v>
      </c>
      <c r="F3249" s="1">
        <v>12</v>
      </c>
      <c r="G3249" s="1" t="s">
        <v>5145</v>
      </c>
      <c r="H3249" s="1" t="s">
        <v>6267</v>
      </c>
      <c r="I3249" s="1">
        <v>2</v>
      </c>
      <c r="L3249" s="1">
        <v>5</v>
      </c>
      <c r="M3249" s="1" t="s">
        <v>12490</v>
      </c>
      <c r="N3249" s="1" t="s">
        <v>12491</v>
      </c>
      <c r="T3249" s="1" t="s">
        <v>12810</v>
      </c>
      <c r="U3249" s="1" t="s">
        <v>241</v>
      </c>
      <c r="V3249" s="1" t="s">
        <v>6447</v>
      </c>
      <c r="Y3249" s="1" t="s">
        <v>1692</v>
      </c>
      <c r="Z3249" s="1" t="s">
        <v>7137</v>
      </c>
      <c r="AF3249" s="1" t="s">
        <v>4449</v>
      </c>
      <c r="AG3249" s="1" t="s">
        <v>8614</v>
      </c>
      <c r="BB3249" s="1" t="s">
        <v>938</v>
      </c>
      <c r="BC3249" s="1" t="s">
        <v>11601</v>
      </c>
      <c r="BF3249" s="1" t="s">
        <v>11491</v>
      </c>
    </row>
    <row r="3250" spans="1:72" ht="13.5" customHeight="1">
      <c r="A3250" s="7" t="str">
        <f>HYPERLINK("http://kyu.snu.ac.kr/sdhj/index.jsp?type=hj/GK14611_00IM0001_103a.jpg","1738_수남면_103a")</f>
        <v>1738_수남면_103a</v>
      </c>
      <c r="B3250" s="2">
        <v>1738</v>
      </c>
      <c r="C3250" s="2" t="s">
        <v>12735</v>
      </c>
      <c r="D3250" s="2" t="s">
        <v>12736</v>
      </c>
      <c r="E3250" s="2">
        <v>3249</v>
      </c>
      <c r="F3250" s="1">
        <v>12</v>
      </c>
      <c r="G3250" s="1" t="s">
        <v>5145</v>
      </c>
      <c r="H3250" s="1" t="s">
        <v>6267</v>
      </c>
      <c r="I3250" s="1">
        <v>2</v>
      </c>
      <c r="L3250" s="1">
        <v>5</v>
      </c>
      <c r="M3250" s="1" t="s">
        <v>12490</v>
      </c>
      <c r="N3250" s="1" t="s">
        <v>12491</v>
      </c>
      <c r="T3250" s="1" t="s">
        <v>12810</v>
      </c>
      <c r="U3250" s="1" t="s">
        <v>241</v>
      </c>
      <c r="V3250" s="1" t="s">
        <v>6447</v>
      </c>
      <c r="Y3250" s="1" t="s">
        <v>4976</v>
      </c>
      <c r="Z3250" s="1" t="s">
        <v>7136</v>
      </c>
      <c r="AF3250" s="1" t="s">
        <v>5239</v>
      </c>
      <c r="AG3250" s="1" t="s">
        <v>8613</v>
      </c>
    </row>
    <row r="3251" spans="1:72" ht="13.5" customHeight="1">
      <c r="A3251" s="7" t="str">
        <f>HYPERLINK("http://kyu.snu.ac.kr/sdhj/index.jsp?type=hj/GK14611_00IM0001_103a.jpg","1738_수남면_103a")</f>
        <v>1738_수남면_103a</v>
      </c>
      <c r="B3251" s="2">
        <v>1738</v>
      </c>
      <c r="C3251" s="2" t="s">
        <v>12808</v>
      </c>
      <c r="D3251" s="2" t="s">
        <v>12809</v>
      </c>
      <c r="E3251" s="2">
        <v>3250</v>
      </c>
      <c r="F3251" s="1">
        <v>12</v>
      </c>
      <c r="G3251" s="1" t="s">
        <v>5145</v>
      </c>
      <c r="H3251" s="1" t="s">
        <v>6267</v>
      </c>
      <c r="I3251" s="1">
        <v>2</v>
      </c>
      <c r="L3251" s="1">
        <v>5</v>
      </c>
      <c r="M3251" s="1" t="s">
        <v>12490</v>
      </c>
      <c r="N3251" s="1" t="s">
        <v>12491</v>
      </c>
      <c r="T3251" s="1" t="s">
        <v>12810</v>
      </c>
      <c r="U3251" s="1" t="s">
        <v>241</v>
      </c>
      <c r="V3251" s="1" t="s">
        <v>6447</v>
      </c>
      <c r="Y3251" s="1" t="s">
        <v>5240</v>
      </c>
      <c r="Z3251" s="1" t="s">
        <v>7135</v>
      </c>
      <c r="AF3251" s="1" t="s">
        <v>604</v>
      </c>
      <c r="AG3251" s="1" t="s">
        <v>8612</v>
      </c>
    </row>
    <row r="3252" spans="1:72" ht="13.5" customHeight="1">
      <c r="A3252" s="7" t="str">
        <f>HYPERLINK("http://kyu.snu.ac.kr/sdhj/index.jsp?type=hj/GK14611_00IM0001_103a.jpg","1738_수남면_103a")</f>
        <v>1738_수남면_103a</v>
      </c>
      <c r="B3252" s="2">
        <v>1738</v>
      </c>
      <c r="C3252" s="2" t="s">
        <v>12808</v>
      </c>
      <c r="D3252" s="2" t="s">
        <v>12809</v>
      </c>
      <c r="E3252" s="2">
        <v>3251</v>
      </c>
      <c r="F3252" s="1">
        <v>12</v>
      </c>
      <c r="G3252" s="1" t="s">
        <v>5145</v>
      </c>
      <c r="H3252" s="1" t="s">
        <v>6267</v>
      </c>
      <c r="I3252" s="1">
        <v>2</v>
      </c>
      <c r="L3252" s="1">
        <v>6</v>
      </c>
      <c r="M3252" s="1" t="s">
        <v>12492</v>
      </c>
      <c r="N3252" s="1" t="s">
        <v>12493</v>
      </c>
      <c r="O3252" s="1" t="s">
        <v>6</v>
      </c>
      <c r="P3252" s="1" t="s">
        <v>6347</v>
      </c>
      <c r="T3252" s="1" t="s">
        <v>13738</v>
      </c>
      <c r="U3252" s="1" t="s">
        <v>159</v>
      </c>
      <c r="V3252" s="1" t="s">
        <v>6472</v>
      </c>
      <c r="W3252" s="1" t="s">
        <v>398</v>
      </c>
      <c r="X3252" s="1" t="s">
        <v>6423</v>
      </c>
      <c r="Y3252" s="1" t="s">
        <v>5241</v>
      </c>
      <c r="Z3252" s="1" t="s">
        <v>7134</v>
      </c>
      <c r="AC3252" s="1">
        <v>35</v>
      </c>
      <c r="AD3252" s="1" t="s">
        <v>138</v>
      </c>
      <c r="AE3252" s="1" t="s">
        <v>8546</v>
      </c>
      <c r="AJ3252" s="1" t="s">
        <v>17</v>
      </c>
      <c r="AK3252" s="1" t="s">
        <v>8760</v>
      </c>
      <c r="AL3252" s="1" t="s">
        <v>41</v>
      </c>
      <c r="AM3252" s="1" t="s">
        <v>8676</v>
      </c>
      <c r="AT3252" s="1" t="s">
        <v>159</v>
      </c>
      <c r="AU3252" s="1" t="s">
        <v>6472</v>
      </c>
      <c r="AV3252" s="1" t="s">
        <v>5227</v>
      </c>
      <c r="AW3252" s="1" t="s">
        <v>7144</v>
      </c>
      <c r="BG3252" s="1" t="s">
        <v>81</v>
      </c>
      <c r="BH3252" s="1" t="s">
        <v>8866</v>
      </c>
      <c r="BI3252" s="1" t="s">
        <v>5170</v>
      </c>
      <c r="BJ3252" s="1" t="s">
        <v>9016</v>
      </c>
      <c r="BK3252" s="1" t="s">
        <v>81</v>
      </c>
      <c r="BL3252" s="1" t="s">
        <v>8866</v>
      </c>
      <c r="BM3252" s="1" t="s">
        <v>222</v>
      </c>
      <c r="BN3252" s="1" t="s">
        <v>6741</v>
      </c>
      <c r="BO3252" s="1" t="s">
        <v>81</v>
      </c>
      <c r="BP3252" s="1" t="s">
        <v>8866</v>
      </c>
      <c r="BQ3252" s="1" t="s">
        <v>6226</v>
      </c>
      <c r="BR3252" s="1" t="s">
        <v>10636</v>
      </c>
      <c r="BS3252" s="1" t="s">
        <v>95</v>
      </c>
      <c r="BT3252" s="1" t="s">
        <v>7549</v>
      </c>
    </row>
    <row r="3253" spans="1:72" ht="13.5" customHeight="1">
      <c r="A3253" s="7" t="str">
        <f>HYPERLINK("http://kyu.snu.ac.kr/sdhj/index.jsp?type=hj/GK14611_00IM0001_103a.jpg","1738_수남면_103a")</f>
        <v>1738_수남면_103a</v>
      </c>
      <c r="B3253" s="2">
        <v>1738</v>
      </c>
      <c r="C3253" s="2" t="s">
        <v>13741</v>
      </c>
      <c r="D3253" s="2" t="s">
        <v>13742</v>
      </c>
      <c r="E3253" s="2">
        <v>3252</v>
      </c>
      <c r="F3253" s="1">
        <v>12</v>
      </c>
      <c r="G3253" s="1" t="s">
        <v>5145</v>
      </c>
      <c r="H3253" s="1" t="s">
        <v>6267</v>
      </c>
      <c r="I3253" s="1">
        <v>2</v>
      </c>
      <c r="L3253" s="1">
        <v>6</v>
      </c>
      <c r="M3253" s="1" t="s">
        <v>12492</v>
      </c>
      <c r="N3253" s="1" t="s">
        <v>12493</v>
      </c>
      <c r="S3253" s="1" t="s">
        <v>51</v>
      </c>
      <c r="T3253" s="1" t="s">
        <v>6364</v>
      </c>
      <c r="W3253" s="1" t="s">
        <v>398</v>
      </c>
      <c r="X3253" s="1" t="s">
        <v>6423</v>
      </c>
      <c r="Y3253" s="1" t="s">
        <v>170</v>
      </c>
      <c r="Z3253" s="1" t="s">
        <v>6819</v>
      </c>
      <c r="AC3253" s="1">
        <v>23</v>
      </c>
      <c r="AD3253" s="1" t="s">
        <v>284</v>
      </c>
      <c r="AE3253" s="1" t="s">
        <v>8572</v>
      </c>
      <c r="AJ3253" s="1" t="s">
        <v>173</v>
      </c>
      <c r="AK3253" s="1" t="s">
        <v>8258</v>
      </c>
      <c r="AL3253" s="1" t="s">
        <v>1929</v>
      </c>
      <c r="AM3253" s="1" t="s">
        <v>8781</v>
      </c>
      <c r="AT3253" s="1" t="s">
        <v>463</v>
      </c>
      <c r="AU3253" s="1" t="s">
        <v>11441</v>
      </c>
      <c r="AV3253" s="1" t="s">
        <v>14234</v>
      </c>
      <c r="AW3253" s="1" t="s">
        <v>14235</v>
      </c>
      <c r="BG3253" s="1" t="s">
        <v>255</v>
      </c>
      <c r="BH3253" s="1" t="s">
        <v>6490</v>
      </c>
      <c r="BI3253" s="1" t="s">
        <v>5242</v>
      </c>
      <c r="BJ3253" s="1" t="s">
        <v>6385</v>
      </c>
      <c r="BK3253" s="1" t="s">
        <v>255</v>
      </c>
      <c r="BL3253" s="1" t="s">
        <v>6490</v>
      </c>
      <c r="BM3253" s="1" t="s">
        <v>5243</v>
      </c>
      <c r="BN3253" s="1" t="s">
        <v>10243</v>
      </c>
      <c r="BO3253" s="1" t="s">
        <v>81</v>
      </c>
      <c r="BP3253" s="1" t="s">
        <v>8866</v>
      </c>
      <c r="BQ3253" s="1" t="s">
        <v>5244</v>
      </c>
      <c r="BR3253" s="1" t="s">
        <v>11134</v>
      </c>
      <c r="BS3253" s="1" t="s">
        <v>50</v>
      </c>
      <c r="BT3253" s="1" t="s">
        <v>11050</v>
      </c>
    </row>
    <row r="3254" spans="1:72" ht="13.5" customHeight="1">
      <c r="A3254" s="7" t="str">
        <f>HYPERLINK("http://kyu.snu.ac.kr/sdhj/index.jsp?type=hj/GK14611_00IM0001_103a.jpg","1738_수남면_103a")</f>
        <v>1738_수남면_103a</v>
      </c>
      <c r="B3254" s="2">
        <v>1738</v>
      </c>
      <c r="C3254" s="2" t="s">
        <v>12946</v>
      </c>
      <c r="D3254" s="2" t="s">
        <v>12947</v>
      </c>
      <c r="E3254" s="2">
        <v>3253</v>
      </c>
      <c r="F3254" s="1">
        <v>12</v>
      </c>
      <c r="G3254" s="1" t="s">
        <v>5145</v>
      </c>
      <c r="H3254" s="1" t="s">
        <v>6267</v>
      </c>
      <c r="I3254" s="1">
        <v>2</v>
      </c>
      <c r="L3254" s="1">
        <v>6</v>
      </c>
      <c r="M3254" s="1" t="s">
        <v>12492</v>
      </c>
      <c r="N3254" s="1" t="s">
        <v>12493</v>
      </c>
      <c r="S3254" s="1" t="s">
        <v>3502</v>
      </c>
      <c r="T3254" s="1" t="s">
        <v>6398</v>
      </c>
      <c r="W3254" s="1" t="s">
        <v>153</v>
      </c>
      <c r="X3254" s="1" t="s">
        <v>6765</v>
      </c>
      <c r="Y3254" s="1" t="s">
        <v>170</v>
      </c>
      <c r="Z3254" s="1" t="s">
        <v>6819</v>
      </c>
      <c r="AC3254" s="1">
        <v>67</v>
      </c>
      <c r="AD3254" s="1" t="s">
        <v>392</v>
      </c>
      <c r="AE3254" s="1" t="s">
        <v>8532</v>
      </c>
    </row>
    <row r="3255" spans="1:72" ht="13.5" customHeight="1">
      <c r="A3255" s="7" t="str">
        <f>HYPERLINK("http://kyu.snu.ac.kr/sdhj/index.jsp?type=hj/GK14611_00IM0001_103a.jpg","1738_수남면_103a")</f>
        <v>1738_수남면_103a</v>
      </c>
      <c r="B3255" s="2">
        <v>1738</v>
      </c>
      <c r="C3255" s="2" t="s">
        <v>13741</v>
      </c>
      <c r="D3255" s="2" t="s">
        <v>13742</v>
      </c>
      <c r="E3255" s="2">
        <v>3254</v>
      </c>
      <c r="F3255" s="1">
        <v>12</v>
      </c>
      <c r="G3255" s="1" t="s">
        <v>5145</v>
      </c>
      <c r="H3255" s="1" t="s">
        <v>6267</v>
      </c>
      <c r="I3255" s="1">
        <v>2</v>
      </c>
      <c r="L3255" s="1">
        <v>6</v>
      </c>
      <c r="M3255" s="1" t="s">
        <v>12492</v>
      </c>
      <c r="N3255" s="1" t="s">
        <v>12493</v>
      </c>
      <c r="T3255" s="1" t="s">
        <v>13743</v>
      </c>
      <c r="U3255" s="1" t="s">
        <v>181</v>
      </c>
      <c r="V3255" s="1" t="s">
        <v>6448</v>
      </c>
      <c r="Y3255" s="1" t="s">
        <v>6180</v>
      </c>
      <c r="Z3255" s="1" t="s">
        <v>7133</v>
      </c>
      <c r="AC3255" s="1">
        <v>17</v>
      </c>
      <c r="AD3255" s="1" t="s">
        <v>88</v>
      </c>
      <c r="AE3255" s="1" t="s">
        <v>8561</v>
      </c>
      <c r="BB3255" s="1" t="s">
        <v>181</v>
      </c>
      <c r="BC3255" s="1" t="s">
        <v>6448</v>
      </c>
      <c r="BD3255" s="1" t="s">
        <v>4495</v>
      </c>
      <c r="BE3255" s="1" t="s">
        <v>11591</v>
      </c>
      <c r="BF3255" s="1" t="s">
        <v>11522</v>
      </c>
    </row>
    <row r="3256" spans="1:72" ht="13.5" customHeight="1">
      <c r="A3256" s="7" t="str">
        <f>HYPERLINK("http://kyu.snu.ac.kr/sdhj/index.jsp?type=hj/GK14611_00IM0001_103a.jpg","1738_수남면_103a")</f>
        <v>1738_수남면_103a</v>
      </c>
      <c r="B3256" s="2">
        <v>1738</v>
      </c>
      <c r="C3256" s="2" t="s">
        <v>12735</v>
      </c>
      <c r="D3256" s="2" t="s">
        <v>12736</v>
      </c>
      <c r="E3256" s="2">
        <v>3255</v>
      </c>
      <c r="F3256" s="1">
        <v>12</v>
      </c>
      <c r="G3256" s="1" t="s">
        <v>5145</v>
      </c>
      <c r="H3256" s="1" t="s">
        <v>6267</v>
      </c>
      <c r="I3256" s="1">
        <v>2</v>
      </c>
      <c r="L3256" s="1">
        <v>7</v>
      </c>
      <c r="M3256" s="1" t="s">
        <v>12494</v>
      </c>
      <c r="N3256" s="1" t="s">
        <v>12495</v>
      </c>
      <c r="O3256" s="1" t="s">
        <v>6</v>
      </c>
      <c r="P3256" s="1" t="s">
        <v>6347</v>
      </c>
      <c r="T3256" s="1" t="s">
        <v>14236</v>
      </c>
      <c r="U3256" s="1" t="s">
        <v>159</v>
      </c>
      <c r="V3256" s="1" t="s">
        <v>6472</v>
      </c>
      <c r="W3256" s="1" t="s">
        <v>398</v>
      </c>
      <c r="X3256" s="1" t="s">
        <v>6423</v>
      </c>
      <c r="Y3256" s="1" t="s">
        <v>5245</v>
      </c>
      <c r="Z3256" s="1" t="s">
        <v>7132</v>
      </c>
      <c r="AC3256" s="1">
        <v>25</v>
      </c>
      <c r="AD3256" s="1" t="s">
        <v>487</v>
      </c>
      <c r="AE3256" s="1" t="s">
        <v>8536</v>
      </c>
      <c r="AJ3256" s="1" t="s">
        <v>17</v>
      </c>
      <c r="AK3256" s="1" t="s">
        <v>8760</v>
      </c>
      <c r="AL3256" s="1" t="s">
        <v>41</v>
      </c>
      <c r="AM3256" s="1" t="s">
        <v>8676</v>
      </c>
      <c r="AT3256" s="1" t="s">
        <v>159</v>
      </c>
      <c r="AU3256" s="1" t="s">
        <v>6472</v>
      </c>
      <c r="AV3256" s="1" t="s">
        <v>3170</v>
      </c>
      <c r="AW3256" s="1" t="s">
        <v>7735</v>
      </c>
      <c r="BG3256" s="1" t="s">
        <v>81</v>
      </c>
      <c r="BH3256" s="1" t="s">
        <v>8866</v>
      </c>
      <c r="BI3256" s="1" t="s">
        <v>5246</v>
      </c>
      <c r="BJ3256" s="1" t="s">
        <v>7211</v>
      </c>
      <c r="BK3256" s="1" t="s">
        <v>81</v>
      </c>
      <c r="BL3256" s="1" t="s">
        <v>8866</v>
      </c>
      <c r="BM3256" s="1" t="s">
        <v>5247</v>
      </c>
      <c r="BN3256" s="1" t="s">
        <v>10242</v>
      </c>
      <c r="BO3256" s="1" t="s">
        <v>255</v>
      </c>
      <c r="BP3256" s="1" t="s">
        <v>6490</v>
      </c>
      <c r="BQ3256" s="1" t="s">
        <v>5248</v>
      </c>
      <c r="BR3256" s="1" t="s">
        <v>10635</v>
      </c>
      <c r="BS3256" s="1" t="s">
        <v>1929</v>
      </c>
      <c r="BT3256" s="1" t="s">
        <v>8781</v>
      </c>
    </row>
    <row r="3257" spans="1:72" ht="13.5" customHeight="1">
      <c r="A3257" s="7" t="str">
        <f>HYPERLINK("http://kyu.snu.ac.kr/sdhj/index.jsp?type=hj/GK14611_00IM0001_103a.jpg","1738_수남면_103a")</f>
        <v>1738_수남면_103a</v>
      </c>
      <c r="B3257" s="2">
        <v>1738</v>
      </c>
      <c r="C3257" s="2" t="s">
        <v>12820</v>
      </c>
      <c r="D3257" s="2" t="s">
        <v>12821</v>
      </c>
      <c r="E3257" s="2">
        <v>3256</v>
      </c>
      <c r="F3257" s="1">
        <v>12</v>
      </c>
      <c r="G3257" s="1" t="s">
        <v>5145</v>
      </c>
      <c r="H3257" s="1" t="s">
        <v>6267</v>
      </c>
      <c r="I3257" s="1">
        <v>2</v>
      </c>
      <c r="L3257" s="1">
        <v>7</v>
      </c>
      <c r="M3257" s="1" t="s">
        <v>12494</v>
      </c>
      <c r="N3257" s="1" t="s">
        <v>12495</v>
      </c>
      <c r="S3257" s="1" t="s">
        <v>51</v>
      </c>
      <c r="T3257" s="1" t="s">
        <v>6364</v>
      </c>
      <c r="W3257" s="1" t="s">
        <v>66</v>
      </c>
      <c r="X3257" s="1" t="s">
        <v>11719</v>
      </c>
      <c r="Y3257" s="1" t="s">
        <v>170</v>
      </c>
      <c r="Z3257" s="1" t="s">
        <v>6819</v>
      </c>
      <c r="AC3257" s="1">
        <v>26</v>
      </c>
      <c r="AD3257" s="1" t="s">
        <v>476</v>
      </c>
      <c r="AE3257" s="1" t="s">
        <v>7652</v>
      </c>
      <c r="AJ3257" s="1" t="s">
        <v>173</v>
      </c>
      <c r="AK3257" s="1" t="s">
        <v>8258</v>
      </c>
      <c r="AL3257" s="1" t="s">
        <v>3092</v>
      </c>
      <c r="AM3257" s="1" t="s">
        <v>8780</v>
      </c>
      <c r="AT3257" s="1" t="s">
        <v>780</v>
      </c>
      <c r="AU3257" s="1" t="s">
        <v>6538</v>
      </c>
      <c r="AV3257" s="1" t="s">
        <v>5249</v>
      </c>
      <c r="AW3257" s="1" t="s">
        <v>6807</v>
      </c>
      <c r="BG3257" s="1" t="s">
        <v>780</v>
      </c>
      <c r="BH3257" s="1" t="s">
        <v>6538</v>
      </c>
      <c r="BI3257" s="1" t="s">
        <v>3438</v>
      </c>
      <c r="BJ3257" s="1" t="s">
        <v>9781</v>
      </c>
      <c r="BK3257" s="1" t="s">
        <v>780</v>
      </c>
      <c r="BL3257" s="1" t="s">
        <v>6538</v>
      </c>
      <c r="BM3257" s="1" t="s">
        <v>5250</v>
      </c>
      <c r="BN3257" s="1" t="s">
        <v>10241</v>
      </c>
      <c r="BO3257" s="1" t="s">
        <v>81</v>
      </c>
      <c r="BP3257" s="1" t="s">
        <v>8866</v>
      </c>
      <c r="BQ3257" s="1" t="s">
        <v>5251</v>
      </c>
      <c r="BR3257" s="1" t="s">
        <v>10634</v>
      </c>
      <c r="BS3257" s="1" t="s">
        <v>440</v>
      </c>
      <c r="BT3257" s="1" t="s">
        <v>8661</v>
      </c>
    </row>
    <row r="3258" spans="1:72" ht="13.5" customHeight="1">
      <c r="A3258" s="7" t="str">
        <f>HYPERLINK("http://kyu.snu.ac.kr/sdhj/index.jsp?type=hj/GK14611_00IM0001_103a.jpg","1738_수남면_103a")</f>
        <v>1738_수남면_103a</v>
      </c>
      <c r="B3258" s="2">
        <v>1738</v>
      </c>
      <c r="C3258" s="2" t="s">
        <v>13741</v>
      </c>
      <c r="D3258" s="2" t="s">
        <v>13742</v>
      </c>
      <c r="E3258" s="2">
        <v>3257</v>
      </c>
      <c r="F3258" s="1">
        <v>12</v>
      </c>
      <c r="G3258" s="1" t="s">
        <v>5145</v>
      </c>
      <c r="H3258" s="1" t="s">
        <v>6267</v>
      </c>
      <c r="I3258" s="1">
        <v>2</v>
      </c>
      <c r="L3258" s="1">
        <v>7</v>
      </c>
      <c r="M3258" s="1" t="s">
        <v>12494</v>
      </c>
      <c r="N3258" s="1" t="s">
        <v>12495</v>
      </c>
      <c r="T3258" s="1" t="s">
        <v>14237</v>
      </c>
      <c r="U3258" s="1" t="s">
        <v>181</v>
      </c>
      <c r="V3258" s="1" t="s">
        <v>6448</v>
      </c>
      <c r="Y3258" s="1" t="s">
        <v>5252</v>
      </c>
      <c r="Z3258" s="1" t="s">
        <v>7131</v>
      </c>
      <c r="AC3258" s="1">
        <v>15</v>
      </c>
      <c r="AD3258" s="1" t="s">
        <v>379</v>
      </c>
      <c r="AE3258" s="1" t="s">
        <v>8553</v>
      </c>
      <c r="BB3258" s="1" t="s">
        <v>181</v>
      </c>
      <c r="BC3258" s="1" t="s">
        <v>6448</v>
      </c>
      <c r="BD3258" s="1" t="s">
        <v>1579</v>
      </c>
      <c r="BE3258" s="1" t="s">
        <v>7778</v>
      </c>
      <c r="BF3258" s="1" t="s">
        <v>11491</v>
      </c>
    </row>
    <row r="3259" spans="1:72" ht="13.5" customHeight="1">
      <c r="A3259" s="7" t="str">
        <f>HYPERLINK("http://kyu.snu.ac.kr/sdhj/index.jsp?type=hj/GK14611_00IM0001_103a.jpg","1738_수남면_103a")</f>
        <v>1738_수남면_103a</v>
      </c>
      <c r="B3259" s="2">
        <v>1738</v>
      </c>
      <c r="C3259" s="2" t="s">
        <v>12735</v>
      </c>
      <c r="D3259" s="2" t="s">
        <v>12736</v>
      </c>
      <c r="E3259" s="2">
        <v>3258</v>
      </c>
      <c r="F3259" s="1">
        <v>12</v>
      </c>
      <c r="G3259" s="1" t="s">
        <v>5145</v>
      </c>
      <c r="H3259" s="1" t="s">
        <v>6267</v>
      </c>
      <c r="I3259" s="1">
        <v>2</v>
      </c>
      <c r="L3259" s="1">
        <v>8</v>
      </c>
      <c r="M3259" s="1" t="s">
        <v>12496</v>
      </c>
      <c r="N3259" s="1" t="s">
        <v>12497</v>
      </c>
      <c r="O3259" s="1" t="s">
        <v>6</v>
      </c>
      <c r="P3259" s="1" t="s">
        <v>6347</v>
      </c>
      <c r="T3259" s="1" t="s">
        <v>13453</v>
      </c>
      <c r="U3259" s="1" t="s">
        <v>5253</v>
      </c>
      <c r="V3259" s="1" t="s">
        <v>14238</v>
      </c>
      <c r="W3259" s="1" t="s">
        <v>38</v>
      </c>
      <c r="X3259" s="1" t="s">
        <v>6711</v>
      </c>
      <c r="Y3259" s="1" t="s">
        <v>2293</v>
      </c>
      <c r="Z3259" s="1" t="s">
        <v>7130</v>
      </c>
      <c r="AC3259" s="1">
        <v>39</v>
      </c>
      <c r="AD3259" s="1" t="s">
        <v>93</v>
      </c>
      <c r="AE3259" s="1" t="s">
        <v>8534</v>
      </c>
      <c r="AJ3259" s="1" t="s">
        <v>17</v>
      </c>
      <c r="AK3259" s="1" t="s">
        <v>8760</v>
      </c>
      <c r="AL3259" s="1" t="s">
        <v>41</v>
      </c>
      <c r="AM3259" s="1" t="s">
        <v>8676</v>
      </c>
      <c r="AT3259" s="1" t="s">
        <v>79</v>
      </c>
      <c r="AU3259" s="1" t="s">
        <v>6493</v>
      </c>
      <c r="AV3259" s="1" t="s">
        <v>650</v>
      </c>
      <c r="AW3259" s="1" t="s">
        <v>6993</v>
      </c>
      <c r="BG3259" s="1" t="s">
        <v>79</v>
      </c>
      <c r="BH3259" s="1" t="s">
        <v>6493</v>
      </c>
      <c r="BI3259" s="1" t="s">
        <v>1435</v>
      </c>
      <c r="BJ3259" s="1" t="s">
        <v>8770</v>
      </c>
      <c r="BK3259" s="1" t="s">
        <v>150</v>
      </c>
      <c r="BL3259" s="1" t="s">
        <v>8877</v>
      </c>
      <c r="BM3259" s="1" t="s">
        <v>4172</v>
      </c>
      <c r="BN3259" s="1" t="s">
        <v>10240</v>
      </c>
      <c r="BO3259" s="1" t="s">
        <v>1838</v>
      </c>
      <c r="BP3259" s="1" t="s">
        <v>8865</v>
      </c>
      <c r="BQ3259" s="1" t="s">
        <v>5254</v>
      </c>
      <c r="BR3259" s="1" t="s">
        <v>10633</v>
      </c>
      <c r="BS3259" s="1" t="s">
        <v>103</v>
      </c>
      <c r="BT3259" s="1" t="s">
        <v>8747</v>
      </c>
    </row>
    <row r="3260" spans="1:72" ht="13.5" customHeight="1">
      <c r="A3260" s="7" t="str">
        <f>HYPERLINK("http://kyu.snu.ac.kr/sdhj/index.jsp?type=hj/GK14611_00IM0001_103a.jpg","1738_수남면_103a")</f>
        <v>1738_수남면_103a</v>
      </c>
      <c r="B3260" s="2">
        <v>1738</v>
      </c>
      <c r="C3260" s="2" t="s">
        <v>12919</v>
      </c>
      <c r="D3260" s="2" t="s">
        <v>12920</v>
      </c>
      <c r="E3260" s="2">
        <v>3259</v>
      </c>
      <c r="F3260" s="1">
        <v>12</v>
      </c>
      <c r="G3260" s="1" t="s">
        <v>5145</v>
      </c>
      <c r="H3260" s="1" t="s">
        <v>6267</v>
      </c>
      <c r="I3260" s="1">
        <v>2</v>
      </c>
      <c r="L3260" s="1">
        <v>8</v>
      </c>
      <c r="M3260" s="1" t="s">
        <v>12496</v>
      </c>
      <c r="N3260" s="1" t="s">
        <v>12497</v>
      </c>
      <c r="S3260" s="1" t="s">
        <v>152</v>
      </c>
      <c r="T3260" s="1" t="s">
        <v>6372</v>
      </c>
      <c r="W3260" s="1" t="s">
        <v>526</v>
      </c>
      <c r="X3260" s="1" t="s">
        <v>6712</v>
      </c>
      <c r="Y3260" s="1" t="s">
        <v>53</v>
      </c>
      <c r="Z3260" s="1" t="s">
        <v>6773</v>
      </c>
      <c r="AC3260" s="1">
        <v>67</v>
      </c>
      <c r="AD3260" s="1" t="s">
        <v>392</v>
      </c>
      <c r="AE3260" s="1" t="s">
        <v>8532</v>
      </c>
    </row>
    <row r="3261" spans="1:72" ht="13.5" customHeight="1">
      <c r="A3261" s="7" t="str">
        <f>HYPERLINK("http://kyu.snu.ac.kr/sdhj/index.jsp?type=hj/GK14611_00IM0001_103a.jpg","1738_수남면_103a")</f>
        <v>1738_수남면_103a</v>
      </c>
      <c r="B3261" s="2">
        <v>1738</v>
      </c>
      <c r="C3261" s="2" t="s">
        <v>13236</v>
      </c>
      <c r="D3261" s="2" t="s">
        <v>13237</v>
      </c>
      <c r="E3261" s="2">
        <v>3260</v>
      </c>
      <c r="F3261" s="1">
        <v>13</v>
      </c>
      <c r="G3261" s="1" t="s">
        <v>5255</v>
      </c>
      <c r="H3261" s="1" t="s">
        <v>6266</v>
      </c>
      <c r="I3261" s="1">
        <v>1</v>
      </c>
      <c r="J3261" s="1" t="s">
        <v>5256</v>
      </c>
      <c r="K3261" s="1" t="s">
        <v>6293</v>
      </c>
      <c r="L3261" s="1">
        <v>1</v>
      </c>
      <c r="M3261" s="1" t="s">
        <v>12498</v>
      </c>
      <c r="N3261" s="1" t="s">
        <v>6293</v>
      </c>
      <c r="T3261" s="1" t="s">
        <v>12789</v>
      </c>
      <c r="U3261" s="1" t="s">
        <v>5257</v>
      </c>
      <c r="V3261" s="1" t="s">
        <v>6549</v>
      </c>
      <c r="W3261" s="1" t="s">
        <v>1066</v>
      </c>
      <c r="X3261" s="1" t="s">
        <v>6723</v>
      </c>
      <c r="Y3261" s="1" t="s">
        <v>5258</v>
      </c>
      <c r="Z3261" s="1" t="s">
        <v>7002</v>
      </c>
      <c r="AC3261" s="1">
        <v>36</v>
      </c>
      <c r="AD3261" s="1" t="s">
        <v>404</v>
      </c>
      <c r="AE3261" s="1" t="s">
        <v>8584</v>
      </c>
      <c r="AJ3261" s="1" t="s">
        <v>17</v>
      </c>
      <c r="AK3261" s="1" t="s">
        <v>8760</v>
      </c>
      <c r="AL3261" s="1" t="s">
        <v>202</v>
      </c>
      <c r="AM3261" s="1" t="s">
        <v>7720</v>
      </c>
      <c r="AT3261" s="1" t="s">
        <v>46</v>
      </c>
      <c r="AU3261" s="1" t="s">
        <v>6649</v>
      </c>
      <c r="AV3261" s="1" t="s">
        <v>5259</v>
      </c>
      <c r="AW3261" s="1" t="s">
        <v>7604</v>
      </c>
      <c r="BG3261" s="1" t="s">
        <v>755</v>
      </c>
      <c r="BH3261" s="1" t="s">
        <v>6594</v>
      </c>
      <c r="BI3261" s="1" t="s">
        <v>4682</v>
      </c>
      <c r="BJ3261" s="1" t="s">
        <v>8988</v>
      </c>
      <c r="BK3261" s="1" t="s">
        <v>325</v>
      </c>
      <c r="BL3261" s="1" t="s">
        <v>8867</v>
      </c>
      <c r="BM3261" s="1" t="s">
        <v>222</v>
      </c>
      <c r="BN3261" s="1" t="s">
        <v>6741</v>
      </c>
      <c r="BO3261" s="1" t="s">
        <v>110</v>
      </c>
      <c r="BP3261" s="1" t="s">
        <v>6351</v>
      </c>
      <c r="BQ3261" s="1" t="s">
        <v>5260</v>
      </c>
      <c r="BR3261" s="1" t="s">
        <v>10632</v>
      </c>
      <c r="BS3261" s="1" t="s">
        <v>223</v>
      </c>
      <c r="BT3261" s="1" t="s">
        <v>11067</v>
      </c>
    </row>
    <row r="3262" spans="1:72" ht="13.5" customHeight="1">
      <c r="A3262" s="7" t="str">
        <f>HYPERLINK("http://kyu.snu.ac.kr/sdhj/index.jsp?type=hj/GK14611_00IM0001_103a.jpg","1738_수남면_103a")</f>
        <v>1738_수남면_103a</v>
      </c>
      <c r="B3262" s="2">
        <v>1738</v>
      </c>
      <c r="C3262" s="2" t="s">
        <v>12725</v>
      </c>
      <c r="D3262" s="2" t="s">
        <v>12726</v>
      </c>
      <c r="E3262" s="2">
        <v>3261</v>
      </c>
      <c r="F3262" s="1">
        <v>13</v>
      </c>
      <c r="G3262" s="1" t="s">
        <v>5255</v>
      </c>
      <c r="H3262" s="1" t="s">
        <v>6266</v>
      </c>
      <c r="I3262" s="1">
        <v>1</v>
      </c>
      <c r="L3262" s="1">
        <v>1</v>
      </c>
      <c r="M3262" s="1" t="s">
        <v>12498</v>
      </c>
      <c r="N3262" s="1" t="s">
        <v>6293</v>
      </c>
      <c r="S3262" s="1" t="s">
        <v>152</v>
      </c>
      <c r="T3262" s="1" t="s">
        <v>6372</v>
      </c>
      <c r="W3262" s="1" t="s">
        <v>3249</v>
      </c>
      <c r="X3262" s="1" t="s">
        <v>6740</v>
      </c>
      <c r="Y3262" s="1" t="s">
        <v>53</v>
      </c>
      <c r="Z3262" s="1" t="s">
        <v>6773</v>
      </c>
      <c r="AC3262" s="1">
        <v>53</v>
      </c>
      <c r="AD3262" s="1" t="s">
        <v>423</v>
      </c>
      <c r="AE3262" s="1" t="s">
        <v>6457</v>
      </c>
    </row>
    <row r="3263" spans="1:72" ht="13.5" customHeight="1">
      <c r="A3263" s="7" t="str">
        <f>HYPERLINK("http://kyu.snu.ac.kr/sdhj/index.jsp?type=hj/GK14611_00IM0001_103a.jpg","1738_수남면_103a")</f>
        <v>1738_수남면_103a</v>
      </c>
      <c r="B3263" s="2">
        <v>1738</v>
      </c>
      <c r="C3263" s="2" t="s">
        <v>12792</v>
      </c>
      <c r="D3263" s="2" t="s">
        <v>12678</v>
      </c>
      <c r="E3263" s="2">
        <v>3262</v>
      </c>
      <c r="F3263" s="1">
        <v>13</v>
      </c>
      <c r="G3263" s="1" t="s">
        <v>5255</v>
      </c>
      <c r="H3263" s="1" t="s">
        <v>6266</v>
      </c>
      <c r="I3263" s="1">
        <v>1</v>
      </c>
      <c r="L3263" s="1">
        <v>1</v>
      </c>
      <c r="M3263" s="1" t="s">
        <v>12498</v>
      </c>
      <c r="N3263" s="1" t="s">
        <v>6293</v>
      </c>
      <c r="S3263" s="1" t="s">
        <v>156</v>
      </c>
      <c r="T3263" s="1" t="s">
        <v>6371</v>
      </c>
      <c r="U3263" s="1" t="s">
        <v>332</v>
      </c>
      <c r="V3263" s="1" t="s">
        <v>6543</v>
      </c>
      <c r="Y3263" s="1" t="s">
        <v>5261</v>
      </c>
      <c r="Z3263" s="1" t="s">
        <v>7129</v>
      </c>
      <c r="AC3263" s="1">
        <v>27</v>
      </c>
      <c r="AD3263" s="1" t="s">
        <v>476</v>
      </c>
      <c r="AE3263" s="1" t="s">
        <v>7652</v>
      </c>
    </row>
    <row r="3264" spans="1:72" ht="13.5" customHeight="1">
      <c r="A3264" s="7" t="str">
        <f>HYPERLINK("http://kyu.snu.ac.kr/sdhj/index.jsp?type=hj/GK14611_00IM0001_103a.jpg","1738_수남면_103a")</f>
        <v>1738_수남면_103a</v>
      </c>
      <c r="B3264" s="2">
        <v>1738</v>
      </c>
      <c r="C3264" s="2" t="s">
        <v>12792</v>
      </c>
      <c r="D3264" s="2" t="s">
        <v>12678</v>
      </c>
      <c r="E3264" s="2">
        <v>3263</v>
      </c>
      <c r="F3264" s="1">
        <v>13</v>
      </c>
      <c r="G3264" s="1" t="s">
        <v>5255</v>
      </c>
      <c r="H3264" s="1" t="s">
        <v>6266</v>
      </c>
      <c r="I3264" s="1">
        <v>1</v>
      </c>
      <c r="L3264" s="1">
        <v>1</v>
      </c>
      <c r="M3264" s="1" t="s">
        <v>12498</v>
      </c>
      <c r="N3264" s="1" t="s">
        <v>6293</v>
      </c>
      <c r="S3264" s="1" t="s">
        <v>156</v>
      </c>
      <c r="T3264" s="1" t="s">
        <v>6371</v>
      </c>
      <c r="U3264" s="1" t="s">
        <v>1590</v>
      </c>
      <c r="V3264" s="1" t="s">
        <v>6457</v>
      </c>
      <c r="Y3264" s="1" t="s">
        <v>5262</v>
      </c>
      <c r="Z3264" s="1" t="s">
        <v>7128</v>
      </c>
      <c r="AC3264" s="1">
        <v>11</v>
      </c>
      <c r="AD3264" s="1" t="s">
        <v>134</v>
      </c>
      <c r="AE3264" s="1" t="s">
        <v>8563</v>
      </c>
    </row>
    <row r="3265" spans="1:72" ht="13.5" customHeight="1">
      <c r="A3265" s="7" t="str">
        <f>HYPERLINK("http://kyu.snu.ac.kr/sdhj/index.jsp?type=hj/GK14611_00IM0001_103a.jpg","1738_수남면_103a")</f>
        <v>1738_수남면_103a</v>
      </c>
      <c r="B3265" s="2">
        <v>1738</v>
      </c>
      <c r="C3265" s="2" t="s">
        <v>12792</v>
      </c>
      <c r="D3265" s="2" t="s">
        <v>12678</v>
      </c>
      <c r="E3265" s="2">
        <v>3264</v>
      </c>
      <c r="F3265" s="1">
        <v>13</v>
      </c>
      <c r="G3265" s="1" t="s">
        <v>5255</v>
      </c>
      <c r="H3265" s="1" t="s">
        <v>6266</v>
      </c>
      <c r="I3265" s="1">
        <v>1</v>
      </c>
      <c r="L3265" s="1">
        <v>1</v>
      </c>
      <c r="M3265" s="1" t="s">
        <v>12498</v>
      </c>
      <c r="N3265" s="1" t="s">
        <v>6293</v>
      </c>
      <c r="S3265" s="1" t="s">
        <v>810</v>
      </c>
      <c r="T3265" s="1" t="s">
        <v>6381</v>
      </c>
      <c r="Y3265" s="1" t="s">
        <v>53</v>
      </c>
      <c r="Z3265" s="1" t="s">
        <v>6773</v>
      </c>
      <c r="AC3265" s="1">
        <v>19</v>
      </c>
      <c r="AD3265" s="1" t="s">
        <v>275</v>
      </c>
      <c r="AE3265" s="1" t="s">
        <v>8558</v>
      </c>
    </row>
    <row r="3266" spans="1:72" ht="13.5" customHeight="1">
      <c r="A3266" s="7" t="str">
        <f>HYPERLINK("http://kyu.snu.ac.kr/sdhj/index.jsp?type=hj/GK14611_00IM0001_103a.jpg","1738_수남면_103a")</f>
        <v>1738_수남면_103a</v>
      </c>
      <c r="B3266" s="2">
        <v>1738</v>
      </c>
      <c r="C3266" s="2" t="s">
        <v>12792</v>
      </c>
      <c r="D3266" s="2" t="s">
        <v>12678</v>
      </c>
      <c r="E3266" s="2">
        <v>3265</v>
      </c>
      <c r="F3266" s="1">
        <v>13</v>
      </c>
      <c r="G3266" s="1" t="s">
        <v>5255</v>
      </c>
      <c r="H3266" s="1" t="s">
        <v>6266</v>
      </c>
      <c r="I3266" s="1">
        <v>1</v>
      </c>
      <c r="L3266" s="1">
        <v>1</v>
      </c>
      <c r="M3266" s="1" t="s">
        <v>12498</v>
      </c>
      <c r="N3266" s="1" t="s">
        <v>6293</v>
      </c>
      <c r="S3266" s="1" t="s">
        <v>810</v>
      </c>
      <c r="T3266" s="1" t="s">
        <v>6381</v>
      </c>
      <c r="Y3266" s="1" t="s">
        <v>53</v>
      </c>
      <c r="Z3266" s="1" t="s">
        <v>6773</v>
      </c>
      <c r="AC3266" s="1">
        <v>8</v>
      </c>
      <c r="AD3266" s="1" t="s">
        <v>580</v>
      </c>
      <c r="AE3266" s="1" t="s">
        <v>8555</v>
      </c>
    </row>
    <row r="3267" spans="1:72" ht="13.5" customHeight="1">
      <c r="A3267" s="7" t="str">
        <f>HYPERLINK("http://kyu.snu.ac.kr/sdhj/index.jsp?type=hj/GK14611_00IM0001_103a.jpg","1738_수남면_103a")</f>
        <v>1738_수남면_103a</v>
      </c>
      <c r="B3267" s="2">
        <v>1738</v>
      </c>
      <c r="C3267" s="2" t="s">
        <v>12792</v>
      </c>
      <c r="D3267" s="2" t="s">
        <v>12678</v>
      </c>
      <c r="E3267" s="2">
        <v>3266</v>
      </c>
      <c r="F3267" s="1">
        <v>13</v>
      </c>
      <c r="G3267" s="1" t="s">
        <v>5255</v>
      </c>
      <c r="H3267" s="1" t="s">
        <v>6266</v>
      </c>
      <c r="I3267" s="1">
        <v>1</v>
      </c>
      <c r="L3267" s="1">
        <v>2</v>
      </c>
      <c r="M3267" s="1" t="s">
        <v>12499</v>
      </c>
      <c r="N3267" s="1" t="s">
        <v>12500</v>
      </c>
      <c r="O3267" s="1" t="s">
        <v>6</v>
      </c>
      <c r="P3267" s="1" t="s">
        <v>6347</v>
      </c>
      <c r="T3267" s="1" t="s">
        <v>14184</v>
      </c>
      <c r="U3267" s="1" t="s">
        <v>159</v>
      </c>
      <c r="V3267" s="1" t="s">
        <v>6472</v>
      </c>
      <c r="W3267" s="1" t="s">
        <v>153</v>
      </c>
      <c r="X3267" s="1" t="s">
        <v>6765</v>
      </c>
      <c r="Y3267" s="1" t="s">
        <v>5263</v>
      </c>
      <c r="Z3267" s="1" t="s">
        <v>7127</v>
      </c>
      <c r="AC3267" s="1">
        <v>66</v>
      </c>
      <c r="AD3267" s="1" t="s">
        <v>130</v>
      </c>
      <c r="AE3267" s="1" t="s">
        <v>8580</v>
      </c>
      <c r="AJ3267" s="1" t="s">
        <v>17</v>
      </c>
      <c r="AK3267" s="1" t="s">
        <v>8760</v>
      </c>
      <c r="AL3267" s="1" t="s">
        <v>1475</v>
      </c>
      <c r="AM3267" s="1" t="s">
        <v>8689</v>
      </c>
      <c r="AT3267" s="1" t="s">
        <v>81</v>
      </c>
      <c r="AU3267" s="1" t="s">
        <v>8866</v>
      </c>
      <c r="AV3267" s="1" t="s">
        <v>5264</v>
      </c>
      <c r="AW3267" s="1" t="s">
        <v>9015</v>
      </c>
      <c r="BG3267" s="1" t="s">
        <v>315</v>
      </c>
      <c r="BH3267" s="1" t="s">
        <v>8896</v>
      </c>
      <c r="BI3267" s="1" t="s">
        <v>5265</v>
      </c>
      <c r="BJ3267" s="1" t="s">
        <v>9780</v>
      </c>
      <c r="BK3267" s="1" t="s">
        <v>5266</v>
      </c>
      <c r="BL3267" s="1" t="s">
        <v>10113</v>
      </c>
      <c r="BM3267" s="1" t="s">
        <v>5267</v>
      </c>
      <c r="BN3267" s="1" t="s">
        <v>6713</v>
      </c>
      <c r="BO3267" s="1" t="s">
        <v>81</v>
      </c>
      <c r="BP3267" s="1" t="s">
        <v>8866</v>
      </c>
      <c r="BQ3267" s="1" t="s">
        <v>5268</v>
      </c>
      <c r="BR3267" s="1" t="s">
        <v>11320</v>
      </c>
      <c r="BS3267" s="1" t="s">
        <v>5269</v>
      </c>
      <c r="BT3267" s="1" t="s">
        <v>11015</v>
      </c>
    </row>
    <row r="3268" spans="1:72" ht="13.5" customHeight="1">
      <c r="A3268" s="7" t="str">
        <f>HYPERLINK("http://kyu.snu.ac.kr/sdhj/index.jsp?type=hj/GK14611_00IM0001_103a.jpg","1738_수남면_103a")</f>
        <v>1738_수남면_103a</v>
      </c>
      <c r="B3268" s="2">
        <v>1738</v>
      </c>
      <c r="C3268" s="2" t="s">
        <v>12792</v>
      </c>
      <c r="D3268" s="2" t="s">
        <v>12678</v>
      </c>
      <c r="E3268" s="2">
        <v>3267</v>
      </c>
      <c r="F3268" s="1">
        <v>13</v>
      </c>
      <c r="G3268" s="1" t="s">
        <v>5255</v>
      </c>
      <c r="H3268" s="1" t="s">
        <v>6266</v>
      </c>
      <c r="I3268" s="1">
        <v>1</v>
      </c>
      <c r="L3268" s="1">
        <v>2</v>
      </c>
      <c r="M3268" s="1" t="s">
        <v>12499</v>
      </c>
      <c r="N3268" s="1" t="s">
        <v>12500</v>
      </c>
      <c r="S3268" s="1" t="s">
        <v>83</v>
      </c>
      <c r="T3268" s="1" t="s">
        <v>6369</v>
      </c>
      <c r="U3268" s="1" t="s">
        <v>159</v>
      </c>
      <c r="V3268" s="1" t="s">
        <v>6472</v>
      </c>
      <c r="Y3268" s="1" t="s">
        <v>5270</v>
      </c>
      <c r="Z3268" s="1" t="s">
        <v>7126</v>
      </c>
      <c r="AC3268" s="1">
        <v>30</v>
      </c>
      <c r="AD3268" s="1" t="s">
        <v>312</v>
      </c>
      <c r="AE3268" s="1" t="s">
        <v>8552</v>
      </c>
    </row>
    <row r="3269" spans="1:72" ht="13.5" customHeight="1">
      <c r="A3269" s="7" t="str">
        <f>HYPERLINK("http://kyu.snu.ac.kr/sdhj/index.jsp?type=hj/GK14611_00IM0001_103a.jpg","1738_수남면_103a")</f>
        <v>1738_수남면_103a</v>
      </c>
      <c r="B3269" s="2">
        <v>1738</v>
      </c>
      <c r="C3269" s="2" t="s">
        <v>13682</v>
      </c>
      <c r="D3269" s="2" t="s">
        <v>13683</v>
      </c>
      <c r="E3269" s="2">
        <v>3268</v>
      </c>
      <c r="F3269" s="1">
        <v>13</v>
      </c>
      <c r="G3269" s="1" t="s">
        <v>5255</v>
      </c>
      <c r="H3269" s="1" t="s">
        <v>6266</v>
      </c>
      <c r="I3269" s="1">
        <v>1</v>
      </c>
      <c r="L3269" s="1">
        <v>2</v>
      </c>
      <c r="M3269" s="1" t="s">
        <v>12499</v>
      </c>
      <c r="N3269" s="1" t="s">
        <v>12500</v>
      </c>
      <c r="S3269" s="1" t="s">
        <v>1144</v>
      </c>
      <c r="T3269" s="1" t="s">
        <v>6384</v>
      </c>
      <c r="W3269" s="1" t="s">
        <v>153</v>
      </c>
      <c r="X3269" s="1" t="s">
        <v>6765</v>
      </c>
      <c r="Y3269" s="1" t="s">
        <v>53</v>
      </c>
      <c r="Z3269" s="1" t="s">
        <v>6773</v>
      </c>
      <c r="AC3269" s="1">
        <v>55</v>
      </c>
      <c r="AD3269" s="1" t="s">
        <v>201</v>
      </c>
      <c r="AE3269" s="1" t="s">
        <v>8542</v>
      </c>
      <c r="AJ3269" s="1" t="s">
        <v>17</v>
      </c>
      <c r="AK3269" s="1" t="s">
        <v>8760</v>
      </c>
      <c r="AL3269" s="1" t="s">
        <v>50</v>
      </c>
      <c r="AM3269" s="1" t="s">
        <v>11050</v>
      </c>
    </row>
    <row r="3270" spans="1:72" ht="13.5" customHeight="1">
      <c r="A3270" s="7" t="str">
        <f>HYPERLINK("http://kyu.snu.ac.kr/sdhj/index.jsp?type=hj/GK14611_00IM0001_103a.jpg","1738_수남면_103a")</f>
        <v>1738_수남면_103a</v>
      </c>
      <c r="B3270" s="2">
        <v>1738</v>
      </c>
      <c r="C3270" s="2" t="s">
        <v>13682</v>
      </c>
      <c r="D3270" s="2" t="s">
        <v>13683</v>
      </c>
      <c r="E3270" s="2">
        <v>3269</v>
      </c>
      <c r="F3270" s="1">
        <v>13</v>
      </c>
      <c r="G3270" s="1" t="s">
        <v>5255</v>
      </c>
      <c r="H3270" s="1" t="s">
        <v>6266</v>
      </c>
      <c r="I3270" s="1">
        <v>1</v>
      </c>
      <c r="L3270" s="1">
        <v>2</v>
      </c>
      <c r="M3270" s="1" t="s">
        <v>12499</v>
      </c>
      <c r="N3270" s="1" t="s">
        <v>12500</v>
      </c>
      <c r="S3270" s="1" t="s">
        <v>5271</v>
      </c>
      <c r="T3270" s="1" t="s">
        <v>6404</v>
      </c>
      <c r="W3270" s="1" t="s">
        <v>38</v>
      </c>
      <c r="X3270" s="1" t="s">
        <v>6711</v>
      </c>
      <c r="Y3270" s="1" t="s">
        <v>53</v>
      </c>
      <c r="Z3270" s="1" t="s">
        <v>6773</v>
      </c>
      <c r="AC3270" s="1">
        <v>30</v>
      </c>
      <c r="AD3270" s="1" t="s">
        <v>86</v>
      </c>
      <c r="AE3270" s="1" t="s">
        <v>8550</v>
      </c>
    </row>
    <row r="3271" spans="1:72" ht="13.5" customHeight="1">
      <c r="A3271" s="7" t="str">
        <f>HYPERLINK("http://kyu.snu.ac.kr/sdhj/index.jsp?type=hj/GK14611_00IM0001_103a.jpg","1738_수남면_103a")</f>
        <v>1738_수남면_103a</v>
      </c>
      <c r="B3271" s="2">
        <v>1738</v>
      </c>
      <c r="C3271" s="2" t="s">
        <v>13665</v>
      </c>
      <c r="D3271" s="2" t="s">
        <v>13666</v>
      </c>
      <c r="E3271" s="2">
        <v>3270</v>
      </c>
      <c r="F3271" s="1">
        <v>13</v>
      </c>
      <c r="G3271" s="1" t="s">
        <v>5255</v>
      </c>
      <c r="H3271" s="1" t="s">
        <v>6266</v>
      </c>
      <c r="I3271" s="1">
        <v>1</v>
      </c>
      <c r="L3271" s="1">
        <v>2</v>
      </c>
      <c r="M3271" s="1" t="s">
        <v>12499</v>
      </c>
      <c r="N3271" s="1" t="s">
        <v>12500</v>
      </c>
      <c r="S3271" s="1" t="s">
        <v>62</v>
      </c>
      <c r="T3271" s="1" t="s">
        <v>6363</v>
      </c>
      <c r="AC3271" s="1">
        <v>2</v>
      </c>
      <c r="AD3271" s="1" t="s">
        <v>104</v>
      </c>
      <c r="AE3271" s="1" t="s">
        <v>8576</v>
      </c>
      <c r="AF3271" s="1" t="s">
        <v>789</v>
      </c>
      <c r="AG3271" s="1" t="s">
        <v>8594</v>
      </c>
    </row>
    <row r="3272" spans="1:72" ht="13.5" customHeight="1">
      <c r="A3272" s="7" t="str">
        <f>HYPERLINK("http://kyu.snu.ac.kr/sdhj/index.jsp?type=hj/GK14611_00IM0001_103a.jpg","1738_수남면_103a")</f>
        <v>1738_수남면_103a</v>
      </c>
      <c r="B3272" s="2">
        <v>1738</v>
      </c>
      <c r="C3272" s="2" t="s">
        <v>13682</v>
      </c>
      <c r="D3272" s="2" t="s">
        <v>13683</v>
      </c>
      <c r="E3272" s="2">
        <v>3271</v>
      </c>
      <c r="F3272" s="1">
        <v>13</v>
      </c>
      <c r="G3272" s="1" t="s">
        <v>5255</v>
      </c>
      <c r="H3272" s="1" t="s">
        <v>6266</v>
      </c>
      <c r="I3272" s="1">
        <v>1</v>
      </c>
      <c r="L3272" s="1">
        <v>3</v>
      </c>
      <c r="M3272" s="1" t="s">
        <v>12501</v>
      </c>
      <c r="N3272" s="1" t="s">
        <v>12502</v>
      </c>
      <c r="T3272" s="1" t="s">
        <v>12892</v>
      </c>
      <c r="U3272" s="1" t="s">
        <v>159</v>
      </c>
      <c r="V3272" s="1" t="s">
        <v>6472</v>
      </c>
      <c r="W3272" s="1" t="s">
        <v>52</v>
      </c>
      <c r="X3272" s="1" t="s">
        <v>6724</v>
      </c>
      <c r="Y3272" s="1" t="s">
        <v>5272</v>
      </c>
      <c r="Z3272" s="1" t="s">
        <v>7125</v>
      </c>
      <c r="AC3272" s="1">
        <v>51</v>
      </c>
      <c r="AD3272" s="1" t="s">
        <v>77</v>
      </c>
      <c r="AE3272" s="1" t="s">
        <v>8410</v>
      </c>
      <c r="AJ3272" s="1" t="s">
        <v>17</v>
      </c>
      <c r="AK3272" s="1" t="s">
        <v>8760</v>
      </c>
      <c r="AL3272" s="1" t="s">
        <v>55</v>
      </c>
      <c r="AM3272" s="1" t="s">
        <v>8766</v>
      </c>
      <c r="AT3272" s="1" t="s">
        <v>81</v>
      </c>
      <c r="AU3272" s="1" t="s">
        <v>8866</v>
      </c>
      <c r="AV3272" s="1" t="s">
        <v>5273</v>
      </c>
      <c r="AW3272" s="1" t="s">
        <v>6751</v>
      </c>
      <c r="BG3272" s="1" t="s">
        <v>255</v>
      </c>
      <c r="BH3272" s="1" t="s">
        <v>6490</v>
      </c>
      <c r="BI3272" s="1" t="s">
        <v>5274</v>
      </c>
      <c r="BJ3272" s="1" t="s">
        <v>14239</v>
      </c>
      <c r="BK3272" s="1" t="s">
        <v>5275</v>
      </c>
      <c r="BL3272" s="1" t="s">
        <v>10112</v>
      </c>
      <c r="BM3272" s="1" t="s">
        <v>5223</v>
      </c>
      <c r="BN3272" s="1" t="s">
        <v>6766</v>
      </c>
      <c r="BO3272" s="1" t="s">
        <v>255</v>
      </c>
      <c r="BP3272" s="1" t="s">
        <v>6490</v>
      </c>
      <c r="BQ3272" s="1" t="s">
        <v>6227</v>
      </c>
      <c r="BR3272" s="1" t="s">
        <v>10631</v>
      </c>
      <c r="BS3272" s="1" t="s">
        <v>285</v>
      </c>
      <c r="BT3272" s="1" t="s">
        <v>8520</v>
      </c>
    </row>
    <row r="3273" spans="1:72" ht="13.5" customHeight="1">
      <c r="A3273" s="7" t="str">
        <f>HYPERLINK("http://kyu.snu.ac.kr/sdhj/index.jsp?type=hj/GK14611_00IM0001_103a.jpg","1738_수남면_103a")</f>
        <v>1738_수남면_103a</v>
      </c>
      <c r="B3273" s="2">
        <v>1738</v>
      </c>
      <c r="C3273" s="2" t="s">
        <v>13682</v>
      </c>
      <c r="D3273" s="2" t="s">
        <v>13683</v>
      </c>
      <c r="E3273" s="2">
        <v>3272</v>
      </c>
      <c r="F3273" s="1">
        <v>13</v>
      </c>
      <c r="G3273" s="1" t="s">
        <v>5255</v>
      </c>
      <c r="H3273" s="1" t="s">
        <v>6266</v>
      </c>
      <c r="I3273" s="1">
        <v>1</v>
      </c>
      <c r="L3273" s="1">
        <v>3</v>
      </c>
      <c r="M3273" s="1" t="s">
        <v>12501</v>
      </c>
      <c r="N3273" s="1" t="s">
        <v>12502</v>
      </c>
      <c r="S3273" s="1" t="s">
        <v>51</v>
      </c>
      <c r="T3273" s="1" t="s">
        <v>6364</v>
      </c>
      <c r="W3273" s="1" t="s">
        <v>153</v>
      </c>
      <c r="X3273" s="1" t="s">
        <v>6765</v>
      </c>
      <c r="Y3273" s="1" t="s">
        <v>170</v>
      </c>
      <c r="Z3273" s="1" t="s">
        <v>6819</v>
      </c>
      <c r="AF3273" s="1" t="s">
        <v>128</v>
      </c>
      <c r="AG3273" s="1" t="s">
        <v>6421</v>
      </c>
    </row>
    <row r="3274" spans="1:72" ht="13.5" customHeight="1">
      <c r="A3274" s="7" t="str">
        <f>HYPERLINK("http://kyu.snu.ac.kr/sdhj/index.jsp?type=hj/GK14611_00IM0001_103a.jpg","1738_수남면_103a")</f>
        <v>1738_수남면_103a</v>
      </c>
      <c r="B3274" s="2">
        <v>1738</v>
      </c>
      <c r="C3274" s="2" t="s">
        <v>12894</v>
      </c>
      <c r="D3274" s="2" t="s">
        <v>12895</v>
      </c>
      <c r="E3274" s="2">
        <v>3273</v>
      </c>
      <c r="F3274" s="1">
        <v>13</v>
      </c>
      <c r="G3274" s="1" t="s">
        <v>5255</v>
      </c>
      <c r="H3274" s="1" t="s">
        <v>6266</v>
      </c>
      <c r="I3274" s="1">
        <v>1</v>
      </c>
      <c r="L3274" s="1">
        <v>3</v>
      </c>
      <c r="M3274" s="1" t="s">
        <v>12501</v>
      </c>
      <c r="N3274" s="1" t="s">
        <v>12502</v>
      </c>
      <c r="S3274" s="1" t="s">
        <v>83</v>
      </c>
      <c r="T3274" s="1" t="s">
        <v>6369</v>
      </c>
      <c r="Y3274" s="1" t="s">
        <v>3124</v>
      </c>
      <c r="Z3274" s="1" t="s">
        <v>6939</v>
      </c>
      <c r="AC3274" s="1">
        <v>18</v>
      </c>
      <c r="AD3274" s="1" t="s">
        <v>558</v>
      </c>
      <c r="AE3274" s="1" t="s">
        <v>8559</v>
      </c>
    </row>
    <row r="3275" spans="1:72" ht="13.5" customHeight="1">
      <c r="A3275" s="7" t="str">
        <f>HYPERLINK("http://kyu.snu.ac.kr/sdhj/index.jsp?type=hj/GK14611_00IM0001_103a.jpg","1738_수남면_103a")</f>
        <v>1738_수남면_103a</v>
      </c>
      <c r="B3275" s="2">
        <v>1738</v>
      </c>
      <c r="C3275" s="2" t="s">
        <v>12894</v>
      </c>
      <c r="D3275" s="2" t="s">
        <v>12895</v>
      </c>
      <c r="E3275" s="2">
        <v>3274</v>
      </c>
      <c r="F3275" s="1">
        <v>13</v>
      </c>
      <c r="G3275" s="1" t="s">
        <v>5255</v>
      </c>
      <c r="H3275" s="1" t="s">
        <v>6266</v>
      </c>
      <c r="I3275" s="1">
        <v>1</v>
      </c>
      <c r="L3275" s="1">
        <v>3</v>
      </c>
      <c r="M3275" s="1" t="s">
        <v>12501</v>
      </c>
      <c r="N3275" s="1" t="s">
        <v>12502</v>
      </c>
      <c r="S3275" s="1" t="s">
        <v>475</v>
      </c>
      <c r="T3275" s="1" t="s">
        <v>6368</v>
      </c>
      <c r="W3275" s="1" t="s">
        <v>38</v>
      </c>
      <c r="X3275" s="1" t="s">
        <v>6711</v>
      </c>
      <c r="Y3275" s="1" t="s">
        <v>170</v>
      </c>
      <c r="Z3275" s="1" t="s">
        <v>6819</v>
      </c>
      <c r="AC3275" s="1">
        <v>16</v>
      </c>
      <c r="AD3275" s="1" t="s">
        <v>603</v>
      </c>
      <c r="AE3275" s="1" t="s">
        <v>8551</v>
      </c>
    </row>
    <row r="3276" spans="1:72" ht="13.5" customHeight="1">
      <c r="A3276" s="7" t="str">
        <f>HYPERLINK("http://kyu.snu.ac.kr/sdhj/index.jsp?type=hj/GK14611_00IM0001_103a.jpg","1738_수남면_103a")</f>
        <v>1738_수남면_103a</v>
      </c>
      <c r="B3276" s="2">
        <v>1738</v>
      </c>
      <c r="C3276" s="2" t="s">
        <v>12894</v>
      </c>
      <c r="D3276" s="2" t="s">
        <v>12895</v>
      </c>
      <c r="E3276" s="2">
        <v>3275</v>
      </c>
      <c r="F3276" s="1">
        <v>13</v>
      </c>
      <c r="G3276" s="1" t="s">
        <v>5255</v>
      </c>
      <c r="H3276" s="1" t="s">
        <v>6266</v>
      </c>
      <c r="I3276" s="1">
        <v>1</v>
      </c>
      <c r="L3276" s="1">
        <v>3</v>
      </c>
      <c r="M3276" s="1" t="s">
        <v>12501</v>
      </c>
      <c r="N3276" s="1" t="s">
        <v>12502</v>
      </c>
      <c r="S3276" s="1" t="s">
        <v>131</v>
      </c>
      <c r="T3276" s="1" t="s">
        <v>6366</v>
      </c>
      <c r="Y3276" s="1" t="s">
        <v>5276</v>
      </c>
      <c r="Z3276" s="1" t="s">
        <v>7124</v>
      </c>
      <c r="AC3276" s="1">
        <v>12</v>
      </c>
      <c r="AD3276" s="1" t="s">
        <v>68</v>
      </c>
      <c r="AE3276" s="1" t="s">
        <v>8538</v>
      </c>
    </row>
    <row r="3277" spans="1:72" ht="13.5" customHeight="1">
      <c r="A3277" s="7" t="str">
        <f>HYPERLINK("http://kyu.snu.ac.kr/sdhj/index.jsp?type=hj/GK14611_00IM0001_103a.jpg","1738_수남면_103a")</f>
        <v>1738_수남면_103a</v>
      </c>
      <c r="B3277" s="2">
        <v>1738</v>
      </c>
      <c r="C3277" s="2" t="s">
        <v>12894</v>
      </c>
      <c r="D3277" s="2" t="s">
        <v>12895</v>
      </c>
      <c r="E3277" s="2">
        <v>3276</v>
      </c>
      <c r="F3277" s="1">
        <v>13</v>
      </c>
      <c r="G3277" s="1" t="s">
        <v>5255</v>
      </c>
      <c r="H3277" s="1" t="s">
        <v>6266</v>
      </c>
      <c r="I3277" s="1">
        <v>1</v>
      </c>
      <c r="L3277" s="1">
        <v>3</v>
      </c>
      <c r="M3277" s="1" t="s">
        <v>12501</v>
      </c>
      <c r="N3277" s="1" t="s">
        <v>12502</v>
      </c>
      <c r="T3277" s="1" t="s">
        <v>12893</v>
      </c>
      <c r="U3277" s="1" t="s">
        <v>181</v>
      </c>
      <c r="V3277" s="1" t="s">
        <v>6448</v>
      </c>
      <c r="Y3277" s="1" t="s">
        <v>1000</v>
      </c>
      <c r="Z3277" s="1" t="s">
        <v>7118</v>
      </c>
    </row>
    <row r="3278" spans="1:72" ht="13.5" customHeight="1">
      <c r="A3278" s="7" t="str">
        <f>HYPERLINK("http://kyu.snu.ac.kr/sdhj/index.jsp?type=hj/GK14611_00IM0001_103a.jpg","1738_수남면_103a")</f>
        <v>1738_수남면_103a</v>
      </c>
      <c r="B3278" s="2">
        <v>1738</v>
      </c>
      <c r="C3278" s="2" t="s">
        <v>12894</v>
      </c>
      <c r="D3278" s="2" t="s">
        <v>12895</v>
      </c>
      <c r="E3278" s="2">
        <v>3277</v>
      </c>
      <c r="F3278" s="1">
        <v>13</v>
      </c>
      <c r="G3278" s="1" t="s">
        <v>5255</v>
      </c>
      <c r="H3278" s="1" t="s">
        <v>6266</v>
      </c>
      <c r="I3278" s="1">
        <v>1</v>
      </c>
      <c r="L3278" s="1">
        <v>3</v>
      </c>
      <c r="M3278" s="1" t="s">
        <v>12501</v>
      </c>
      <c r="N3278" s="1" t="s">
        <v>12502</v>
      </c>
      <c r="T3278" s="1" t="s">
        <v>12893</v>
      </c>
      <c r="U3278" s="1" t="s">
        <v>181</v>
      </c>
      <c r="V3278" s="1" t="s">
        <v>6448</v>
      </c>
      <c r="Y3278" s="1" t="s">
        <v>1515</v>
      </c>
      <c r="Z3278" s="1" t="s">
        <v>7123</v>
      </c>
      <c r="AF3278" s="1" t="s">
        <v>531</v>
      </c>
      <c r="AG3278" s="1" t="s">
        <v>8592</v>
      </c>
    </row>
    <row r="3279" spans="1:72" ht="13.5" customHeight="1">
      <c r="A3279" s="7" t="str">
        <f>HYPERLINK("http://kyu.snu.ac.kr/sdhj/index.jsp?type=hj/GK14611_00IM0001_103a.jpg","1738_수남면_103a")</f>
        <v>1738_수남면_103a</v>
      </c>
      <c r="B3279" s="2">
        <v>1738</v>
      </c>
      <c r="C3279" s="2" t="s">
        <v>12894</v>
      </c>
      <c r="D3279" s="2" t="s">
        <v>12895</v>
      </c>
      <c r="E3279" s="2">
        <v>3278</v>
      </c>
      <c r="F3279" s="1">
        <v>13</v>
      </c>
      <c r="G3279" s="1" t="s">
        <v>5255</v>
      </c>
      <c r="H3279" s="1" t="s">
        <v>6266</v>
      </c>
      <c r="I3279" s="1">
        <v>1</v>
      </c>
      <c r="L3279" s="1">
        <v>3</v>
      </c>
      <c r="M3279" s="1" t="s">
        <v>12501</v>
      </c>
      <c r="N3279" s="1" t="s">
        <v>12502</v>
      </c>
      <c r="T3279" s="1" t="s">
        <v>12893</v>
      </c>
      <c r="U3279" s="1" t="s">
        <v>181</v>
      </c>
      <c r="V3279" s="1" t="s">
        <v>6448</v>
      </c>
      <c r="Y3279" s="1" t="s">
        <v>5277</v>
      </c>
      <c r="Z3279" s="1" t="s">
        <v>7122</v>
      </c>
      <c r="AC3279" s="1">
        <v>29</v>
      </c>
      <c r="AD3279" s="1" t="s">
        <v>433</v>
      </c>
      <c r="AE3279" s="1" t="s">
        <v>8537</v>
      </c>
      <c r="AT3279" s="1" t="s">
        <v>183</v>
      </c>
      <c r="AU3279" s="1" t="s">
        <v>6484</v>
      </c>
      <c r="AV3279" s="1" t="s">
        <v>5278</v>
      </c>
      <c r="AW3279" s="1" t="s">
        <v>9014</v>
      </c>
      <c r="BB3279" s="1" t="s">
        <v>523</v>
      </c>
      <c r="BC3279" s="1" t="s">
        <v>11600</v>
      </c>
      <c r="BD3279" s="1" t="s">
        <v>5279</v>
      </c>
      <c r="BE3279" s="1" t="s">
        <v>14240</v>
      </c>
    </row>
    <row r="3280" spans="1:72" ht="13.5" customHeight="1">
      <c r="A3280" s="7" t="str">
        <f>HYPERLINK("http://kyu.snu.ac.kr/sdhj/index.jsp?type=hj/GK14611_00IM0001_103a.jpg","1738_수남면_103a")</f>
        <v>1738_수남면_103a</v>
      </c>
      <c r="B3280" s="2">
        <v>1738</v>
      </c>
      <c r="C3280" s="2" t="s">
        <v>12832</v>
      </c>
      <c r="D3280" s="2" t="s">
        <v>12833</v>
      </c>
      <c r="E3280" s="2">
        <v>3279</v>
      </c>
      <c r="F3280" s="1">
        <v>13</v>
      </c>
      <c r="G3280" s="1" t="s">
        <v>5255</v>
      </c>
      <c r="H3280" s="1" t="s">
        <v>6266</v>
      </c>
      <c r="I3280" s="1">
        <v>1</v>
      </c>
      <c r="L3280" s="1">
        <v>3</v>
      </c>
      <c r="M3280" s="1" t="s">
        <v>12501</v>
      </c>
      <c r="N3280" s="1" t="s">
        <v>12502</v>
      </c>
      <c r="T3280" s="1" t="s">
        <v>12893</v>
      </c>
      <c r="U3280" s="1" t="s">
        <v>181</v>
      </c>
      <c r="V3280" s="1" t="s">
        <v>6448</v>
      </c>
      <c r="Y3280" s="1" t="s">
        <v>2978</v>
      </c>
      <c r="Z3280" s="1" t="s">
        <v>7121</v>
      </c>
      <c r="AC3280" s="1">
        <v>103</v>
      </c>
      <c r="AD3280" s="1" t="s">
        <v>423</v>
      </c>
      <c r="AE3280" s="1" t="s">
        <v>6457</v>
      </c>
      <c r="AG3280" s="1" t="s">
        <v>13291</v>
      </c>
      <c r="AI3280" s="1" t="s">
        <v>8665</v>
      </c>
    </row>
    <row r="3281" spans="1:73" ht="13.5" customHeight="1">
      <c r="A3281" s="7" t="str">
        <f>HYPERLINK("http://kyu.snu.ac.kr/sdhj/index.jsp?type=hj/GK14611_00IM0001_103a.jpg","1738_수남면_103a")</f>
        <v>1738_수남면_103a</v>
      </c>
      <c r="B3281" s="2">
        <v>1738</v>
      </c>
      <c r="C3281" s="2" t="s">
        <v>12894</v>
      </c>
      <c r="D3281" s="2" t="s">
        <v>12895</v>
      </c>
      <c r="E3281" s="2">
        <v>3280</v>
      </c>
      <c r="F3281" s="1">
        <v>13</v>
      </c>
      <c r="G3281" s="1" t="s">
        <v>5255</v>
      </c>
      <c r="H3281" s="1" t="s">
        <v>6266</v>
      </c>
      <c r="I3281" s="1">
        <v>1</v>
      </c>
      <c r="L3281" s="1">
        <v>3</v>
      </c>
      <c r="M3281" s="1" t="s">
        <v>12501</v>
      </c>
      <c r="N3281" s="1" t="s">
        <v>12502</v>
      </c>
      <c r="T3281" s="1" t="s">
        <v>12893</v>
      </c>
      <c r="U3281" s="1" t="s">
        <v>241</v>
      </c>
      <c r="V3281" s="1" t="s">
        <v>6447</v>
      </c>
      <c r="Y3281" s="1" t="s">
        <v>227</v>
      </c>
      <c r="Z3281" s="1" t="s">
        <v>7120</v>
      </c>
      <c r="AC3281" s="1">
        <v>104</v>
      </c>
      <c r="AD3281" s="1" t="s">
        <v>482</v>
      </c>
      <c r="AE3281" s="1" t="s">
        <v>8578</v>
      </c>
      <c r="AG3281" s="1" t="s">
        <v>13291</v>
      </c>
      <c r="AI3281" s="1" t="s">
        <v>8665</v>
      </c>
    </row>
    <row r="3282" spans="1:73" ht="13.5" customHeight="1">
      <c r="A3282" s="7" t="str">
        <f>HYPERLINK("http://kyu.snu.ac.kr/sdhj/index.jsp?type=hj/GK14611_00IM0001_103a.jpg","1738_수남면_103a")</f>
        <v>1738_수남면_103a</v>
      </c>
      <c r="B3282" s="2">
        <v>1738</v>
      </c>
      <c r="C3282" s="2" t="s">
        <v>12894</v>
      </c>
      <c r="D3282" s="2" t="s">
        <v>12895</v>
      </c>
      <c r="E3282" s="2">
        <v>3281</v>
      </c>
      <c r="F3282" s="1">
        <v>13</v>
      </c>
      <c r="G3282" s="1" t="s">
        <v>5255</v>
      </c>
      <c r="H3282" s="1" t="s">
        <v>6266</v>
      </c>
      <c r="I3282" s="1">
        <v>1</v>
      </c>
      <c r="L3282" s="1">
        <v>3</v>
      </c>
      <c r="M3282" s="1" t="s">
        <v>12501</v>
      </c>
      <c r="N3282" s="1" t="s">
        <v>12502</v>
      </c>
      <c r="T3282" s="1" t="s">
        <v>12893</v>
      </c>
      <c r="U3282" s="1" t="s">
        <v>181</v>
      </c>
      <c r="V3282" s="1" t="s">
        <v>6448</v>
      </c>
      <c r="Y3282" s="1" t="s">
        <v>1104</v>
      </c>
      <c r="Z3282" s="1" t="s">
        <v>14241</v>
      </c>
      <c r="AC3282" s="1">
        <v>77</v>
      </c>
      <c r="AD3282" s="1" t="s">
        <v>88</v>
      </c>
      <c r="AE3282" s="1" t="s">
        <v>8561</v>
      </c>
      <c r="AG3282" s="1" t="s">
        <v>13291</v>
      </c>
      <c r="AI3282" s="1" t="s">
        <v>8665</v>
      </c>
      <c r="AT3282" s="1" t="s">
        <v>419</v>
      </c>
      <c r="AU3282" s="1" t="s">
        <v>6662</v>
      </c>
      <c r="BB3282" s="1" t="s">
        <v>483</v>
      </c>
      <c r="BC3282" s="1" t="s">
        <v>8801</v>
      </c>
      <c r="BF3282" s="1" t="s">
        <v>11491</v>
      </c>
    </row>
    <row r="3283" spans="1:73" ht="13.5" customHeight="1">
      <c r="A3283" s="7" t="str">
        <f>HYPERLINK("http://kyu.snu.ac.kr/sdhj/index.jsp?type=hj/GK14611_00IM0001_103a.jpg","1738_수남면_103a")</f>
        <v>1738_수남면_103a</v>
      </c>
      <c r="B3283" s="2">
        <v>1738</v>
      </c>
      <c r="C3283" s="2" t="s">
        <v>12735</v>
      </c>
      <c r="D3283" s="2" t="s">
        <v>12736</v>
      </c>
      <c r="E3283" s="2">
        <v>3282</v>
      </c>
      <c r="F3283" s="1">
        <v>13</v>
      </c>
      <c r="G3283" s="1" t="s">
        <v>5255</v>
      </c>
      <c r="H3283" s="1" t="s">
        <v>6266</v>
      </c>
      <c r="I3283" s="1">
        <v>1</v>
      </c>
      <c r="L3283" s="1">
        <v>3</v>
      </c>
      <c r="M3283" s="1" t="s">
        <v>12501</v>
      </c>
      <c r="N3283" s="1" t="s">
        <v>12502</v>
      </c>
      <c r="T3283" s="1" t="s">
        <v>12893</v>
      </c>
      <c r="U3283" s="1" t="s">
        <v>181</v>
      </c>
      <c r="V3283" s="1" t="s">
        <v>6448</v>
      </c>
      <c r="Y3283" s="1" t="s">
        <v>5280</v>
      </c>
      <c r="Z3283" s="1" t="s">
        <v>6898</v>
      </c>
      <c r="AC3283" s="1">
        <v>59</v>
      </c>
      <c r="AD3283" s="1" t="s">
        <v>154</v>
      </c>
      <c r="AE3283" s="1" t="s">
        <v>8577</v>
      </c>
      <c r="AF3283" s="1" t="s">
        <v>11537</v>
      </c>
      <c r="AG3283" s="1" t="s">
        <v>11659</v>
      </c>
      <c r="AH3283" s="1" t="s">
        <v>5281</v>
      </c>
      <c r="AI3283" s="1" t="s">
        <v>8665</v>
      </c>
      <c r="AU3283" s="1" t="s">
        <v>6662</v>
      </c>
      <c r="BC3283" s="1" t="s">
        <v>8801</v>
      </c>
      <c r="BF3283" s="1" t="s">
        <v>11492</v>
      </c>
    </row>
    <row r="3284" spans="1:73" ht="13.5" customHeight="1">
      <c r="A3284" s="7" t="str">
        <f>HYPERLINK("http://kyu.snu.ac.kr/sdhj/index.jsp?type=hj/GK14611_00IM0001_103a.jpg","1738_수남면_103a")</f>
        <v>1738_수남면_103a</v>
      </c>
      <c r="B3284" s="2">
        <v>1738</v>
      </c>
      <c r="C3284" s="2" t="s">
        <v>12735</v>
      </c>
      <c r="D3284" s="2" t="s">
        <v>12736</v>
      </c>
      <c r="E3284" s="2">
        <v>3283</v>
      </c>
      <c r="F3284" s="1">
        <v>13</v>
      </c>
      <c r="G3284" s="1" t="s">
        <v>5255</v>
      </c>
      <c r="H3284" s="1" t="s">
        <v>6266</v>
      </c>
      <c r="I3284" s="1">
        <v>1</v>
      </c>
      <c r="L3284" s="1">
        <v>3</v>
      </c>
      <c r="M3284" s="1" t="s">
        <v>12501</v>
      </c>
      <c r="N3284" s="1" t="s">
        <v>12502</v>
      </c>
      <c r="T3284" s="1" t="s">
        <v>12893</v>
      </c>
      <c r="U3284" s="1" t="s">
        <v>181</v>
      </c>
      <c r="V3284" s="1" t="s">
        <v>6448</v>
      </c>
      <c r="Y3284" s="1" t="s">
        <v>582</v>
      </c>
      <c r="Z3284" s="1" t="s">
        <v>6897</v>
      </c>
      <c r="AC3284" s="1">
        <v>59</v>
      </c>
      <c r="AD3284" s="1" t="s">
        <v>154</v>
      </c>
      <c r="AE3284" s="1" t="s">
        <v>8577</v>
      </c>
      <c r="AG3284" s="1" t="s">
        <v>13291</v>
      </c>
      <c r="AI3284" s="1" t="s">
        <v>14242</v>
      </c>
      <c r="AT3284" s="1" t="s">
        <v>588</v>
      </c>
      <c r="AU3284" s="1" t="s">
        <v>8872</v>
      </c>
      <c r="AV3284" s="1" t="s">
        <v>5282</v>
      </c>
      <c r="AW3284" s="1" t="s">
        <v>9013</v>
      </c>
      <c r="BB3284" s="1" t="s">
        <v>523</v>
      </c>
      <c r="BC3284" s="1" t="s">
        <v>11600</v>
      </c>
      <c r="BD3284" s="1" t="s">
        <v>2581</v>
      </c>
      <c r="BE3284" s="1" t="s">
        <v>7712</v>
      </c>
    </row>
    <row r="3285" spans="1:73" ht="13.5" customHeight="1">
      <c r="A3285" s="7" t="str">
        <f>HYPERLINK("http://kyu.snu.ac.kr/sdhj/index.jsp?type=hj/GK14611_00IM0001_103a.jpg","1738_수남면_103a")</f>
        <v>1738_수남면_103a</v>
      </c>
      <c r="B3285" s="2">
        <v>1738</v>
      </c>
      <c r="C3285" s="2" t="s">
        <v>12894</v>
      </c>
      <c r="D3285" s="2" t="s">
        <v>12895</v>
      </c>
      <c r="E3285" s="2">
        <v>3284</v>
      </c>
      <c r="F3285" s="1">
        <v>13</v>
      </c>
      <c r="G3285" s="1" t="s">
        <v>5255</v>
      </c>
      <c r="H3285" s="1" t="s">
        <v>6266</v>
      </c>
      <c r="I3285" s="1">
        <v>1</v>
      </c>
      <c r="L3285" s="1">
        <v>3</v>
      </c>
      <c r="M3285" s="1" t="s">
        <v>12501</v>
      </c>
      <c r="N3285" s="1" t="s">
        <v>12502</v>
      </c>
      <c r="T3285" s="1" t="s">
        <v>12893</v>
      </c>
      <c r="U3285" s="1" t="s">
        <v>241</v>
      </c>
      <c r="V3285" s="1" t="s">
        <v>6447</v>
      </c>
      <c r="Y3285" s="1" t="s">
        <v>5283</v>
      </c>
      <c r="Z3285" s="1" t="s">
        <v>6896</v>
      </c>
      <c r="AC3285" s="1">
        <v>66</v>
      </c>
      <c r="AD3285" s="1" t="s">
        <v>130</v>
      </c>
      <c r="AE3285" s="1" t="s">
        <v>8580</v>
      </c>
      <c r="AF3285" s="1" t="s">
        <v>11493</v>
      </c>
      <c r="AG3285" s="1" t="s">
        <v>11684</v>
      </c>
      <c r="AH3285" s="1" t="s">
        <v>372</v>
      </c>
      <c r="AI3285" s="1" t="s">
        <v>8664</v>
      </c>
      <c r="AV3285" s="1" t="s">
        <v>5284</v>
      </c>
      <c r="AW3285" s="1" t="s">
        <v>11618</v>
      </c>
      <c r="BB3285" s="1" t="s">
        <v>239</v>
      </c>
      <c r="BC3285" s="1" t="s">
        <v>6489</v>
      </c>
      <c r="BF3285" s="1" t="s">
        <v>11491</v>
      </c>
    </row>
    <row r="3286" spans="1:73" ht="13.5" customHeight="1">
      <c r="A3286" s="7" t="str">
        <f>HYPERLINK("http://kyu.snu.ac.kr/sdhj/index.jsp?type=hj/GK14611_00IM0001_103a.jpg","1738_수남면_103a")</f>
        <v>1738_수남면_103a</v>
      </c>
      <c r="B3286" s="2">
        <v>1738</v>
      </c>
      <c r="C3286" s="2" t="s">
        <v>12735</v>
      </c>
      <c r="D3286" s="2" t="s">
        <v>12736</v>
      </c>
      <c r="E3286" s="2">
        <v>3285</v>
      </c>
      <c r="F3286" s="1">
        <v>13</v>
      </c>
      <c r="G3286" s="1" t="s">
        <v>5255</v>
      </c>
      <c r="H3286" s="1" t="s">
        <v>6266</v>
      </c>
      <c r="I3286" s="1">
        <v>1</v>
      </c>
      <c r="L3286" s="1">
        <v>3</v>
      </c>
      <c r="M3286" s="1" t="s">
        <v>12501</v>
      </c>
      <c r="N3286" s="1" t="s">
        <v>12502</v>
      </c>
      <c r="T3286" s="1" t="s">
        <v>12893</v>
      </c>
      <c r="U3286" s="1" t="s">
        <v>181</v>
      </c>
      <c r="V3286" s="1" t="s">
        <v>6448</v>
      </c>
      <c r="Y3286" s="1" t="s">
        <v>5285</v>
      </c>
      <c r="Z3286" s="1" t="s">
        <v>7119</v>
      </c>
      <c r="AC3286" s="1">
        <v>97</v>
      </c>
      <c r="AD3286" s="1" t="s">
        <v>189</v>
      </c>
      <c r="AE3286" s="1" t="s">
        <v>8533</v>
      </c>
      <c r="BB3286" s="1" t="s">
        <v>185</v>
      </c>
      <c r="BC3286" s="1" t="s">
        <v>6456</v>
      </c>
      <c r="BD3286" s="1" t="s">
        <v>5286</v>
      </c>
      <c r="BE3286" s="1" t="s">
        <v>9561</v>
      </c>
    </row>
    <row r="3287" spans="1:73" ht="13.5" customHeight="1">
      <c r="A3287" s="7" t="str">
        <f>HYPERLINK("http://kyu.snu.ac.kr/sdhj/index.jsp?type=hj/GK14611_00IM0001_103a.jpg","1738_수남면_103a")</f>
        <v>1738_수남면_103a</v>
      </c>
      <c r="B3287" s="2">
        <v>1738</v>
      </c>
      <c r="C3287" s="2" t="s">
        <v>12786</v>
      </c>
      <c r="D3287" s="2" t="s">
        <v>12787</v>
      </c>
      <c r="E3287" s="2">
        <v>3286</v>
      </c>
      <c r="F3287" s="1">
        <v>13</v>
      </c>
      <c r="G3287" s="1" t="s">
        <v>5255</v>
      </c>
      <c r="H3287" s="1" t="s">
        <v>6266</v>
      </c>
      <c r="I3287" s="1">
        <v>1</v>
      </c>
      <c r="L3287" s="1">
        <v>3</v>
      </c>
      <c r="M3287" s="1" t="s">
        <v>12501</v>
      </c>
      <c r="N3287" s="1" t="s">
        <v>12502</v>
      </c>
      <c r="T3287" s="1" t="s">
        <v>12893</v>
      </c>
      <c r="U3287" s="1" t="s">
        <v>181</v>
      </c>
      <c r="V3287" s="1" t="s">
        <v>6448</v>
      </c>
      <c r="Y3287" s="1" t="s">
        <v>1000</v>
      </c>
      <c r="Z3287" s="1" t="s">
        <v>7118</v>
      </c>
      <c r="AV3287" s="1" t="s">
        <v>5287</v>
      </c>
      <c r="AW3287" s="1" t="s">
        <v>11626</v>
      </c>
      <c r="BB3287" s="1" t="s">
        <v>239</v>
      </c>
      <c r="BC3287" s="1" t="s">
        <v>6489</v>
      </c>
      <c r="BF3287" s="1" t="s">
        <v>11491</v>
      </c>
    </row>
    <row r="3288" spans="1:73" ht="13.5" customHeight="1">
      <c r="A3288" s="7" t="str">
        <f>HYPERLINK("http://kyu.snu.ac.kr/sdhj/index.jsp?type=hj/GK14611_00IM0001_103a.jpg","1738_수남면_103a")</f>
        <v>1738_수남면_103a</v>
      </c>
      <c r="B3288" s="2">
        <v>1738</v>
      </c>
      <c r="C3288" s="2" t="s">
        <v>12735</v>
      </c>
      <c r="D3288" s="2" t="s">
        <v>12736</v>
      </c>
      <c r="E3288" s="2">
        <v>3287</v>
      </c>
      <c r="F3288" s="1">
        <v>13</v>
      </c>
      <c r="G3288" s="1" t="s">
        <v>5255</v>
      </c>
      <c r="H3288" s="1" t="s">
        <v>6266</v>
      </c>
      <c r="I3288" s="1">
        <v>1</v>
      </c>
      <c r="L3288" s="1">
        <v>3</v>
      </c>
      <c r="M3288" s="1" t="s">
        <v>12501</v>
      </c>
      <c r="N3288" s="1" t="s">
        <v>12502</v>
      </c>
      <c r="T3288" s="1" t="s">
        <v>12893</v>
      </c>
      <c r="U3288" s="1" t="s">
        <v>181</v>
      </c>
      <c r="V3288" s="1" t="s">
        <v>6448</v>
      </c>
      <c r="Y3288" s="1" t="s">
        <v>6185</v>
      </c>
      <c r="Z3288" s="1" t="s">
        <v>7117</v>
      </c>
      <c r="AV3288" s="1" t="s">
        <v>5287</v>
      </c>
      <c r="AW3288" s="1" t="s">
        <v>11626</v>
      </c>
      <c r="BC3288" s="1" t="s">
        <v>6489</v>
      </c>
      <c r="BF3288" s="1" t="s">
        <v>11492</v>
      </c>
    </row>
    <row r="3289" spans="1:73" ht="13.5" customHeight="1">
      <c r="A3289" s="7" t="str">
        <f>HYPERLINK("http://kyu.snu.ac.kr/sdhj/index.jsp?type=hj/GK14611_00IM0001_103a.jpg","1738_수남면_103a")</f>
        <v>1738_수남면_103a</v>
      </c>
      <c r="B3289" s="2">
        <v>1738</v>
      </c>
      <c r="C3289" s="2" t="s">
        <v>12735</v>
      </c>
      <c r="D3289" s="2" t="s">
        <v>12736</v>
      </c>
      <c r="E3289" s="2">
        <v>3288</v>
      </c>
      <c r="F3289" s="1">
        <v>13</v>
      </c>
      <c r="G3289" s="1" t="s">
        <v>5255</v>
      </c>
      <c r="H3289" s="1" t="s">
        <v>6266</v>
      </c>
      <c r="I3289" s="1">
        <v>1</v>
      </c>
      <c r="L3289" s="1">
        <v>3</v>
      </c>
      <c r="M3289" s="1" t="s">
        <v>12501</v>
      </c>
      <c r="N3289" s="1" t="s">
        <v>12502</v>
      </c>
      <c r="T3289" s="1" t="s">
        <v>12893</v>
      </c>
      <c r="U3289" s="1" t="s">
        <v>241</v>
      </c>
      <c r="V3289" s="1" t="s">
        <v>6447</v>
      </c>
      <c r="Y3289" s="1" t="s">
        <v>1316</v>
      </c>
      <c r="Z3289" s="1" t="s">
        <v>7116</v>
      </c>
      <c r="AF3289" s="1" t="s">
        <v>417</v>
      </c>
      <c r="AG3289" s="1" t="s">
        <v>8591</v>
      </c>
      <c r="AH3289" s="1" t="s">
        <v>223</v>
      </c>
      <c r="AI3289" s="1" t="s">
        <v>11067</v>
      </c>
      <c r="AV3289" s="1" t="s">
        <v>5287</v>
      </c>
      <c r="AW3289" s="1" t="s">
        <v>11626</v>
      </c>
      <c r="BC3289" s="1" t="s">
        <v>6489</v>
      </c>
      <c r="BF3289" s="1" t="s">
        <v>11522</v>
      </c>
      <c r="BU3289" s="1" t="s">
        <v>5288</v>
      </c>
    </row>
    <row r="3290" spans="1:73" ht="13.5" customHeight="1">
      <c r="A3290" s="7" t="str">
        <f>HYPERLINK("http://kyu.snu.ac.kr/sdhj/index.jsp?type=hj/GK14611_00IM0001_103a.jpg","1738_수남면_103a")</f>
        <v>1738_수남면_103a</v>
      </c>
      <c r="B3290" s="2">
        <v>1738</v>
      </c>
      <c r="C3290" s="2" t="s">
        <v>12735</v>
      </c>
      <c r="D3290" s="2" t="s">
        <v>12736</v>
      </c>
      <c r="E3290" s="2">
        <v>3289</v>
      </c>
      <c r="F3290" s="1">
        <v>13</v>
      </c>
      <c r="G3290" s="1" t="s">
        <v>5255</v>
      </c>
      <c r="H3290" s="1" t="s">
        <v>6266</v>
      </c>
      <c r="I3290" s="1">
        <v>1</v>
      </c>
      <c r="L3290" s="1">
        <v>4</v>
      </c>
      <c r="M3290" s="1" t="s">
        <v>3444</v>
      </c>
      <c r="N3290" s="1" t="s">
        <v>8833</v>
      </c>
      <c r="T3290" s="1" t="s">
        <v>13860</v>
      </c>
      <c r="U3290" s="1" t="s">
        <v>159</v>
      </c>
      <c r="V3290" s="1" t="s">
        <v>6472</v>
      </c>
      <c r="W3290" s="1" t="s">
        <v>52</v>
      </c>
      <c r="X3290" s="1" t="s">
        <v>6724</v>
      </c>
      <c r="Y3290" s="1" t="s">
        <v>5289</v>
      </c>
      <c r="Z3290" s="1" t="s">
        <v>7115</v>
      </c>
      <c r="AC3290" s="1">
        <v>29</v>
      </c>
      <c r="AD3290" s="1" t="s">
        <v>433</v>
      </c>
      <c r="AE3290" s="1" t="s">
        <v>8537</v>
      </c>
      <c r="AJ3290" s="1" t="s">
        <v>17</v>
      </c>
      <c r="AK3290" s="1" t="s">
        <v>8760</v>
      </c>
      <c r="AL3290" s="1" t="s">
        <v>55</v>
      </c>
      <c r="AM3290" s="1" t="s">
        <v>8766</v>
      </c>
      <c r="AT3290" s="1" t="s">
        <v>81</v>
      </c>
      <c r="AU3290" s="1" t="s">
        <v>8866</v>
      </c>
      <c r="AV3290" s="1" t="s">
        <v>5290</v>
      </c>
      <c r="AW3290" s="1" t="s">
        <v>8871</v>
      </c>
      <c r="BG3290" s="1" t="s">
        <v>4712</v>
      </c>
      <c r="BH3290" s="1" t="s">
        <v>11448</v>
      </c>
      <c r="BI3290" s="1" t="s">
        <v>5291</v>
      </c>
      <c r="BJ3290" s="1" t="s">
        <v>9779</v>
      </c>
      <c r="BK3290" s="1" t="s">
        <v>5275</v>
      </c>
      <c r="BL3290" s="1" t="s">
        <v>10112</v>
      </c>
      <c r="BM3290" s="1" t="s">
        <v>5223</v>
      </c>
      <c r="BN3290" s="1" t="s">
        <v>6766</v>
      </c>
      <c r="BO3290" s="1" t="s">
        <v>255</v>
      </c>
      <c r="BP3290" s="1" t="s">
        <v>6490</v>
      </c>
      <c r="BQ3290" s="1" t="s">
        <v>5292</v>
      </c>
      <c r="BR3290" s="1" t="s">
        <v>10629</v>
      </c>
      <c r="BS3290" s="1" t="s">
        <v>41</v>
      </c>
      <c r="BT3290" s="1" t="s">
        <v>8676</v>
      </c>
    </row>
    <row r="3291" spans="1:73" ht="13.5" customHeight="1">
      <c r="A3291" s="7" t="str">
        <f>HYPERLINK("http://kyu.snu.ac.kr/sdhj/index.jsp?type=hj/GK14611_00IM0001_103b.jpg","1738_수남면_103b")</f>
        <v>1738_수남면_103b</v>
      </c>
      <c r="B3291" s="2">
        <v>1738</v>
      </c>
      <c r="C3291" s="2" t="s">
        <v>14243</v>
      </c>
      <c r="D3291" s="2" t="s">
        <v>14244</v>
      </c>
      <c r="E3291" s="2">
        <v>3290</v>
      </c>
      <c r="F3291" s="1">
        <v>13</v>
      </c>
      <c r="G3291" s="1" t="s">
        <v>5255</v>
      </c>
      <c r="H3291" s="1" t="s">
        <v>6266</v>
      </c>
      <c r="I3291" s="1">
        <v>1</v>
      </c>
      <c r="L3291" s="1">
        <v>4</v>
      </c>
      <c r="M3291" s="1" t="s">
        <v>3444</v>
      </c>
      <c r="N3291" s="1" t="s">
        <v>8833</v>
      </c>
      <c r="S3291" s="1" t="s">
        <v>51</v>
      </c>
      <c r="T3291" s="1" t="s">
        <v>6364</v>
      </c>
      <c r="W3291" s="1" t="s">
        <v>153</v>
      </c>
      <c r="X3291" s="1" t="s">
        <v>6765</v>
      </c>
      <c r="Y3291" s="1" t="s">
        <v>170</v>
      </c>
      <c r="Z3291" s="1" t="s">
        <v>6819</v>
      </c>
      <c r="AC3291" s="1">
        <v>30</v>
      </c>
      <c r="AD3291" s="1" t="s">
        <v>312</v>
      </c>
      <c r="AE3291" s="1" t="s">
        <v>8552</v>
      </c>
      <c r="AJ3291" s="1" t="s">
        <v>173</v>
      </c>
      <c r="AK3291" s="1" t="s">
        <v>8258</v>
      </c>
      <c r="AL3291" s="1" t="s">
        <v>50</v>
      </c>
      <c r="AM3291" s="1" t="s">
        <v>11050</v>
      </c>
      <c r="AT3291" s="1" t="s">
        <v>81</v>
      </c>
      <c r="AU3291" s="1" t="s">
        <v>8866</v>
      </c>
      <c r="AV3291" s="1" t="s">
        <v>1338</v>
      </c>
      <c r="AW3291" s="1" t="s">
        <v>6314</v>
      </c>
      <c r="BG3291" s="1" t="s">
        <v>81</v>
      </c>
      <c r="BH3291" s="1" t="s">
        <v>8866</v>
      </c>
      <c r="BI3291" s="1" t="s">
        <v>5293</v>
      </c>
      <c r="BJ3291" s="1" t="s">
        <v>9774</v>
      </c>
      <c r="BK3291" s="1" t="s">
        <v>81</v>
      </c>
      <c r="BL3291" s="1" t="s">
        <v>8866</v>
      </c>
      <c r="BM3291" s="1" t="s">
        <v>3237</v>
      </c>
      <c r="BN3291" s="1" t="s">
        <v>10236</v>
      </c>
      <c r="BO3291" s="1" t="s">
        <v>536</v>
      </c>
      <c r="BP3291" s="1" t="s">
        <v>8870</v>
      </c>
      <c r="BQ3291" s="1" t="s">
        <v>5294</v>
      </c>
      <c r="BR3291" s="1" t="s">
        <v>8184</v>
      </c>
      <c r="BS3291" s="1" t="s">
        <v>285</v>
      </c>
      <c r="BT3291" s="1" t="s">
        <v>8520</v>
      </c>
    </row>
    <row r="3292" spans="1:73" ht="13.5" customHeight="1">
      <c r="A3292" s="7" t="str">
        <f>HYPERLINK("http://kyu.snu.ac.kr/sdhj/index.jsp?type=hj/GK14611_00IM0001_103b.jpg","1738_수남면_103b")</f>
        <v>1738_수남면_103b</v>
      </c>
      <c r="B3292" s="2">
        <v>1738</v>
      </c>
      <c r="C3292" s="2" t="s">
        <v>12729</v>
      </c>
      <c r="D3292" s="2" t="s">
        <v>12730</v>
      </c>
      <c r="E3292" s="2">
        <v>3291</v>
      </c>
      <c r="F3292" s="1">
        <v>13</v>
      </c>
      <c r="G3292" s="1" t="s">
        <v>5255</v>
      </c>
      <c r="H3292" s="1" t="s">
        <v>6266</v>
      </c>
      <c r="I3292" s="1">
        <v>1</v>
      </c>
      <c r="L3292" s="1">
        <v>4</v>
      </c>
      <c r="M3292" s="1" t="s">
        <v>3444</v>
      </c>
      <c r="N3292" s="1" t="s">
        <v>8833</v>
      </c>
      <c r="S3292" s="1" t="s">
        <v>168</v>
      </c>
      <c r="T3292" s="1" t="s">
        <v>6377</v>
      </c>
      <c r="W3292" s="1" t="s">
        <v>38</v>
      </c>
      <c r="X3292" s="1" t="s">
        <v>6711</v>
      </c>
      <c r="Y3292" s="1" t="s">
        <v>170</v>
      </c>
      <c r="Z3292" s="1" t="s">
        <v>6819</v>
      </c>
      <c r="AC3292" s="1">
        <v>50</v>
      </c>
      <c r="AD3292" s="1" t="s">
        <v>469</v>
      </c>
      <c r="AE3292" s="1" t="s">
        <v>8574</v>
      </c>
    </row>
    <row r="3293" spans="1:73" ht="13.5" customHeight="1">
      <c r="A3293" s="7" t="str">
        <f>HYPERLINK("http://kyu.snu.ac.kr/sdhj/index.jsp?type=hj/GK14611_00IM0001_103b.jpg","1738_수남면_103b")</f>
        <v>1738_수남면_103b</v>
      </c>
      <c r="B3293" s="2">
        <v>1738</v>
      </c>
      <c r="C3293" s="2" t="s">
        <v>12729</v>
      </c>
      <c r="D3293" s="2" t="s">
        <v>12730</v>
      </c>
      <c r="E3293" s="2">
        <v>3292</v>
      </c>
      <c r="F3293" s="1">
        <v>13</v>
      </c>
      <c r="G3293" s="1" t="s">
        <v>5255</v>
      </c>
      <c r="H3293" s="1" t="s">
        <v>6266</v>
      </c>
      <c r="I3293" s="1">
        <v>1</v>
      </c>
      <c r="L3293" s="1">
        <v>4</v>
      </c>
      <c r="M3293" s="1" t="s">
        <v>3444</v>
      </c>
      <c r="N3293" s="1" t="s">
        <v>8833</v>
      </c>
      <c r="S3293" s="1" t="s">
        <v>131</v>
      </c>
      <c r="T3293" s="1" t="s">
        <v>6366</v>
      </c>
      <c r="Y3293" s="1" t="s">
        <v>5295</v>
      </c>
      <c r="Z3293" s="1" t="s">
        <v>7114</v>
      </c>
      <c r="AC3293" s="1">
        <v>10</v>
      </c>
      <c r="AD3293" s="1" t="s">
        <v>127</v>
      </c>
      <c r="AE3293" s="1" t="s">
        <v>8557</v>
      </c>
    </row>
    <row r="3294" spans="1:73" ht="13.5" customHeight="1">
      <c r="A3294" s="7" t="str">
        <f>HYPERLINK("http://kyu.snu.ac.kr/sdhj/index.jsp?type=hj/GK14611_00IM0001_103b.jpg","1738_수남면_103b")</f>
        <v>1738_수남면_103b</v>
      </c>
      <c r="B3294" s="2">
        <v>1738</v>
      </c>
      <c r="C3294" s="2" t="s">
        <v>12729</v>
      </c>
      <c r="D3294" s="2" t="s">
        <v>12730</v>
      </c>
      <c r="E3294" s="2">
        <v>3293</v>
      </c>
      <c r="F3294" s="1">
        <v>13</v>
      </c>
      <c r="G3294" s="1" t="s">
        <v>5255</v>
      </c>
      <c r="H3294" s="1" t="s">
        <v>6266</v>
      </c>
      <c r="I3294" s="1">
        <v>1</v>
      </c>
      <c r="L3294" s="1">
        <v>4</v>
      </c>
      <c r="M3294" s="1" t="s">
        <v>3444</v>
      </c>
      <c r="N3294" s="1" t="s">
        <v>8833</v>
      </c>
      <c r="S3294" s="1" t="s">
        <v>131</v>
      </c>
      <c r="T3294" s="1" t="s">
        <v>6366</v>
      </c>
      <c r="Y3294" s="1" t="s">
        <v>5296</v>
      </c>
      <c r="Z3294" s="1" t="s">
        <v>7113</v>
      </c>
      <c r="AC3294" s="1">
        <v>5</v>
      </c>
      <c r="AD3294" s="1" t="s">
        <v>180</v>
      </c>
      <c r="AE3294" s="1" t="s">
        <v>8530</v>
      </c>
    </row>
    <row r="3295" spans="1:73" ht="13.5" customHeight="1">
      <c r="A3295" s="7" t="str">
        <f>HYPERLINK("http://kyu.snu.ac.kr/sdhj/index.jsp?type=hj/GK14611_00IM0001_103b.jpg","1738_수남면_103b")</f>
        <v>1738_수남면_103b</v>
      </c>
      <c r="B3295" s="2">
        <v>1738</v>
      </c>
      <c r="C3295" s="2" t="s">
        <v>12729</v>
      </c>
      <c r="D3295" s="2" t="s">
        <v>12730</v>
      </c>
      <c r="E3295" s="2">
        <v>3294</v>
      </c>
      <c r="F3295" s="1">
        <v>13</v>
      </c>
      <c r="G3295" s="1" t="s">
        <v>5255</v>
      </c>
      <c r="H3295" s="1" t="s">
        <v>6266</v>
      </c>
      <c r="I3295" s="1">
        <v>1</v>
      </c>
      <c r="L3295" s="1">
        <v>4</v>
      </c>
      <c r="M3295" s="1" t="s">
        <v>3444</v>
      </c>
      <c r="N3295" s="1" t="s">
        <v>8833</v>
      </c>
      <c r="S3295" s="1" t="s">
        <v>6170</v>
      </c>
      <c r="T3295" s="1" t="s">
        <v>6403</v>
      </c>
      <c r="U3295" s="1" t="s">
        <v>159</v>
      </c>
      <c r="V3295" s="1" t="s">
        <v>6472</v>
      </c>
      <c r="W3295" s="1" t="s">
        <v>153</v>
      </c>
      <c r="X3295" s="1" t="s">
        <v>6765</v>
      </c>
      <c r="Y3295" s="1" t="s">
        <v>14245</v>
      </c>
      <c r="Z3295" s="1" t="s">
        <v>7112</v>
      </c>
      <c r="AC3295" s="1">
        <v>19</v>
      </c>
      <c r="AD3295" s="1" t="s">
        <v>275</v>
      </c>
      <c r="AE3295" s="1" t="s">
        <v>8558</v>
      </c>
    </row>
    <row r="3296" spans="1:73" ht="13.5" customHeight="1">
      <c r="A3296" s="7" t="str">
        <f>HYPERLINK("http://kyu.snu.ac.kr/sdhj/index.jsp?type=hj/GK14611_00IM0001_103b.jpg","1738_수남면_103b")</f>
        <v>1738_수남면_103b</v>
      </c>
      <c r="B3296" s="2">
        <v>1738</v>
      </c>
      <c r="C3296" s="2" t="s">
        <v>13108</v>
      </c>
      <c r="D3296" s="2" t="s">
        <v>13109</v>
      </c>
      <c r="E3296" s="2">
        <v>3295</v>
      </c>
      <c r="F3296" s="1">
        <v>13</v>
      </c>
      <c r="G3296" s="1" t="s">
        <v>5255</v>
      </c>
      <c r="H3296" s="1" t="s">
        <v>6266</v>
      </c>
      <c r="I3296" s="1">
        <v>1</v>
      </c>
      <c r="L3296" s="1">
        <v>4</v>
      </c>
      <c r="M3296" s="1" t="s">
        <v>3444</v>
      </c>
      <c r="N3296" s="1" t="s">
        <v>8833</v>
      </c>
      <c r="T3296" s="1" t="s">
        <v>13861</v>
      </c>
      <c r="U3296" s="1" t="s">
        <v>181</v>
      </c>
      <c r="V3296" s="1" t="s">
        <v>6448</v>
      </c>
      <c r="Y3296" s="1" t="s">
        <v>5297</v>
      </c>
      <c r="Z3296" s="1" t="s">
        <v>7111</v>
      </c>
      <c r="AG3296" s="1" t="s">
        <v>14246</v>
      </c>
      <c r="BB3296" s="1" t="s">
        <v>181</v>
      </c>
      <c r="BC3296" s="1" t="s">
        <v>6448</v>
      </c>
      <c r="BD3296" s="1" t="s">
        <v>14247</v>
      </c>
      <c r="BE3296" s="1" t="s">
        <v>11578</v>
      </c>
      <c r="BF3296" s="1" t="s">
        <v>11491</v>
      </c>
    </row>
    <row r="3297" spans="1:58" ht="13.5" customHeight="1">
      <c r="A3297" s="7" t="str">
        <f>HYPERLINK("http://kyu.snu.ac.kr/sdhj/index.jsp?type=hj/GK14611_00IM0001_103b.jpg","1738_수남면_103b")</f>
        <v>1738_수남면_103b</v>
      </c>
      <c r="B3297" s="2">
        <v>1738</v>
      </c>
      <c r="C3297" s="2" t="s">
        <v>12735</v>
      </c>
      <c r="D3297" s="2" t="s">
        <v>12736</v>
      </c>
      <c r="E3297" s="2">
        <v>3296</v>
      </c>
      <c r="F3297" s="1">
        <v>13</v>
      </c>
      <c r="G3297" s="1" t="s">
        <v>5255</v>
      </c>
      <c r="H3297" s="1" t="s">
        <v>6266</v>
      </c>
      <c r="I3297" s="1">
        <v>1</v>
      </c>
      <c r="L3297" s="1">
        <v>4</v>
      </c>
      <c r="M3297" s="1" t="s">
        <v>3444</v>
      </c>
      <c r="N3297" s="1" t="s">
        <v>8833</v>
      </c>
      <c r="T3297" s="1" t="s">
        <v>13861</v>
      </c>
      <c r="U3297" s="1" t="s">
        <v>181</v>
      </c>
      <c r="V3297" s="1" t="s">
        <v>6448</v>
      </c>
      <c r="Y3297" s="1" t="s">
        <v>6228</v>
      </c>
      <c r="Z3297" s="1" t="s">
        <v>7110</v>
      </c>
      <c r="AF3297" s="1" t="s">
        <v>11533</v>
      </c>
      <c r="AG3297" s="1" t="s">
        <v>11705</v>
      </c>
    </row>
    <row r="3298" spans="1:58" ht="13.5" customHeight="1">
      <c r="A3298" s="7" t="str">
        <f>HYPERLINK("http://kyu.snu.ac.kr/sdhj/index.jsp?type=hj/GK14611_00IM0001_103b.jpg","1738_수남면_103b")</f>
        <v>1738_수남면_103b</v>
      </c>
      <c r="B3298" s="2">
        <v>1738</v>
      </c>
      <c r="C3298" s="2" t="s">
        <v>12729</v>
      </c>
      <c r="D3298" s="2" t="s">
        <v>12730</v>
      </c>
      <c r="E3298" s="2">
        <v>3297</v>
      </c>
      <c r="F3298" s="1">
        <v>13</v>
      </c>
      <c r="G3298" s="1" t="s">
        <v>5255</v>
      </c>
      <c r="H3298" s="1" t="s">
        <v>6266</v>
      </c>
      <c r="I3298" s="1">
        <v>1</v>
      </c>
      <c r="L3298" s="1">
        <v>4</v>
      </c>
      <c r="M3298" s="1" t="s">
        <v>3444</v>
      </c>
      <c r="N3298" s="1" t="s">
        <v>8833</v>
      </c>
      <c r="T3298" s="1" t="s">
        <v>13861</v>
      </c>
      <c r="U3298" s="1" t="s">
        <v>181</v>
      </c>
      <c r="V3298" s="1" t="s">
        <v>6448</v>
      </c>
      <c r="Y3298" s="1" t="s">
        <v>5298</v>
      </c>
      <c r="Z3298" s="1" t="s">
        <v>7109</v>
      </c>
      <c r="AG3298" s="1" t="s">
        <v>14248</v>
      </c>
    </row>
    <row r="3299" spans="1:58" ht="13.5" customHeight="1">
      <c r="A3299" s="7" t="str">
        <f>HYPERLINK("http://kyu.snu.ac.kr/sdhj/index.jsp?type=hj/GK14611_00IM0001_103b.jpg","1738_수남면_103b")</f>
        <v>1738_수남면_103b</v>
      </c>
      <c r="B3299" s="2">
        <v>1738</v>
      </c>
      <c r="C3299" s="2" t="s">
        <v>13770</v>
      </c>
      <c r="D3299" s="2" t="s">
        <v>13771</v>
      </c>
      <c r="E3299" s="2">
        <v>3298</v>
      </c>
      <c r="F3299" s="1">
        <v>13</v>
      </c>
      <c r="G3299" s="1" t="s">
        <v>5255</v>
      </c>
      <c r="H3299" s="1" t="s">
        <v>6266</v>
      </c>
      <c r="I3299" s="1">
        <v>1</v>
      </c>
      <c r="L3299" s="1">
        <v>4</v>
      </c>
      <c r="M3299" s="1" t="s">
        <v>3444</v>
      </c>
      <c r="N3299" s="1" t="s">
        <v>8833</v>
      </c>
      <c r="T3299" s="1" t="s">
        <v>13861</v>
      </c>
      <c r="U3299" s="1" t="s">
        <v>181</v>
      </c>
      <c r="V3299" s="1" t="s">
        <v>6448</v>
      </c>
      <c r="Y3299" s="1" t="s">
        <v>14249</v>
      </c>
      <c r="Z3299" s="1" t="s">
        <v>7108</v>
      </c>
      <c r="AF3299" s="1" t="s">
        <v>11534</v>
      </c>
      <c r="AG3299" s="1" t="s">
        <v>11671</v>
      </c>
      <c r="BB3299" s="1" t="s">
        <v>239</v>
      </c>
      <c r="BC3299" s="1" t="s">
        <v>6489</v>
      </c>
      <c r="BF3299" s="1" t="s">
        <v>11491</v>
      </c>
    </row>
    <row r="3300" spans="1:58" ht="13.5" customHeight="1">
      <c r="A3300" s="7" t="str">
        <f>HYPERLINK("http://kyu.snu.ac.kr/sdhj/index.jsp?type=hj/GK14611_00IM0001_103b.jpg","1738_수남면_103b")</f>
        <v>1738_수남면_103b</v>
      </c>
      <c r="B3300" s="2">
        <v>1738</v>
      </c>
      <c r="C3300" s="2" t="s">
        <v>12735</v>
      </c>
      <c r="D3300" s="2" t="s">
        <v>12736</v>
      </c>
      <c r="E3300" s="2">
        <v>3299</v>
      </c>
      <c r="F3300" s="1">
        <v>13</v>
      </c>
      <c r="G3300" s="1" t="s">
        <v>5255</v>
      </c>
      <c r="H3300" s="1" t="s">
        <v>6266</v>
      </c>
      <c r="I3300" s="1">
        <v>1</v>
      </c>
      <c r="L3300" s="1">
        <v>4</v>
      </c>
      <c r="M3300" s="1" t="s">
        <v>3444</v>
      </c>
      <c r="N3300" s="1" t="s">
        <v>8833</v>
      </c>
      <c r="T3300" s="1" t="s">
        <v>13861</v>
      </c>
      <c r="U3300" s="1" t="s">
        <v>181</v>
      </c>
      <c r="V3300" s="1" t="s">
        <v>6448</v>
      </c>
      <c r="Y3300" s="1" t="s">
        <v>5299</v>
      </c>
      <c r="Z3300" s="1" t="s">
        <v>7107</v>
      </c>
      <c r="AF3300" s="1" t="s">
        <v>546</v>
      </c>
      <c r="AG3300" s="1" t="s">
        <v>8604</v>
      </c>
    </row>
    <row r="3301" spans="1:58" ht="13.5" customHeight="1">
      <c r="A3301" s="7" t="str">
        <f>HYPERLINK("http://kyu.snu.ac.kr/sdhj/index.jsp?type=hj/GK14611_00IM0001_103b.jpg","1738_수남면_103b")</f>
        <v>1738_수남면_103b</v>
      </c>
      <c r="B3301" s="2">
        <v>1738</v>
      </c>
      <c r="C3301" s="2" t="s">
        <v>12729</v>
      </c>
      <c r="D3301" s="2" t="s">
        <v>12730</v>
      </c>
      <c r="E3301" s="2">
        <v>3300</v>
      </c>
      <c r="F3301" s="1">
        <v>13</v>
      </c>
      <c r="G3301" s="1" t="s">
        <v>5255</v>
      </c>
      <c r="H3301" s="1" t="s">
        <v>6266</v>
      </c>
      <c r="I3301" s="1">
        <v>1</v>
      </c>
      <c r="L3301" s="1">
        <v>4</v>
      </c>
      <c r="M3301" s="1" t="s">
        <v>3444</v>
      </c>
      <c r="N3301" s="1" t="s">
        <v>8833</v>
      </c>
      <c r="T3301" s="1" t="s">
        <v>13861</v>
      </c>
      <c r="U3301" s="1" t="s">
        <v>241</v>
      </c>
      <c r="V3301" s="1" t="s">
        <v>6447</v>
      </c>
      <c r="Y3301" s="1" t="s">
        <v>14250</v>
      </c>
      <c r="Z3301" s="1" t="s">
        <v>7106</v>
      </c>
      <c r="AF3301" s="1" t="s">
        <v>531</v>
      </c>
      <c r="AG3301" s="1" t="s">
        <v>8592</v>
      </c>
      <c r="AH3301" s="1" t="s">
        <v>11822</v>
      </c>
      <c r="AI3301" s="1" t="s">
        <v>14251</v>
      </c>
    </row>
    <row r="3302" spans="1:58" ht="13.5" customHeight="1">
      <c r="A3302" s="7" t="str">
        <f>HYPERLINK("http://kyu.snu.ac.kr/sdhj/index.jsp?type=hj/GK14611_00IM0001_103b.jpg","1738_수남면_103b")</f>
        <v>1738_수남면_103b</v>
      </c>
      <c r="B3302" s="2">
        <v>1738</v>
      </c>
      <c r="C3302" s="2" t="s">
        <v>12729</v>
      </c>
      <c r="D3302" s="2" t="s">
        <v>12730</v>
      </c>
      <c r="E3302" s="2">
        <v>3301</v>
      </c>
      <c r="F3302" s="1">
        <v>13</v>
      </c>
      <c r="G3302" s="1" t="s">
        <v>5255</v>
      </c>
      <c r="H3302" s="1" t="s">
        <v>6266</v>
      </c>
      <c r="I3302" s="1">
        <v>1</v>
      </c>
      <c r="L3302" s="1">
        <v>4</v>
      </c>
      <c r="M3302" s="1" t="s">
        <v>3444</v>
      </c>
      <c r="N3302" s="1" t="s">
        <v>8833</v>
      </c>
      <c r="T3302" s="1" t="s">
        <v>13861</v>
      </c>
      <c r="U3302" s="1" t="s">
        <v>14252</v>
      </c>
      <c r="V3302" s="1" t="s">
        <v>14253</v>
      </c>
      <c r="Y3302" s="1" t="s">
        <v>5300</v>
      </c>
      <c r="Z3302" s="1" t="s">
        <v>7032</v>
      </c>
      <c r="AF3302" s="1" t="s">
        <v>546</v>
      </c>
      <c r="AG3302" s="1" t="s">
        <v>8604</v>
      </c>
    </row>
    <row r="3303" spans="1:58" ht="13.5" customHeight="1">
      <c r="A3303" s="7" t="str">
        <f>HYPERLINK("http://kyu.snu.ac.kr/sdhj/index.jsp?type=hj/GK14611_00IM0001_103b.jpg","1738_수남면_103b")</f>
        <v>1738_수남면_103b</v>
      </c>
      <c r="B3303" s="2">
        <v>1738</v>
      </c>
      <c r="C3303" s="2" t="s">
        <v>12729</v>
      </c>
      <c r="D3303" s="2" t="s">
        <v>12730</v>
      </c>
      <c r="E3303" s="2">
        <v>3302</v>
      </c>
      <c r="F3303" s="1">
        <v>13</v>
      </c>
      <c r="G3303" s="1" t="s">
        <v>5255</v>
      </c>
      <c r="H3303" s="1" t="s">
        <v>6266</v>
      </c>
      <c r="I3303" s="1">
        <v>1</v>
      </c>
      <c r="L3303" s="1">
        <v>4</v>
      </c>
      <c r="M3303" s="1" t="s">
        <v>3444</v>
      </c>
      <c r="N3303" s="1" t="s">
        <v>8833</v>
      </c>
      <c r="T3303" s="1" t="s">
        <v>13861</v>
      </c>
      <c r="U3303" s="1" t="s">
        <v>241</v>
      </c>
      <c r="V3303" s="1" t="s">
        <v>6447</v>
      </c>
      <c r="Y3303" s="1" t="s">
        <v>1887</v>
      </c>
      <c r="Z3303" s="1" t="s">
        <v>7105</v>
      </c>
    </row>
    <row r="3304" spans="1:58" ht="13.5" customHeight="1">
      <c r="A3304" s="7" t="str">
        <f>HYPERLINK("http://kyu.snu.ac.kr/sdhj/index.jsp?type=hj/GK14611_00IM0001_103b.jpg","1738_수남면_103b")</f>
        <v>1738_수남면_103b</v>
      </c>
      <c r="B3304" s="2">
        <v>1738</v>
      </c>
      <c r="C3304" s="2" t="s">
        <v>12729</v>
      </c>
      <c r="D3304" s="2" t="s">
        <v>12730</v>
      </c>
      <c r="E3304" s="2">
        <v>3303</v>
      </c>
      <c r="F3304" s="1">
        <v>13</v>
      </c>
      <c r="G3304" s="1" t="s">
        <v>5255</v>
      </c>
      <c r="H3304" s="1" t="s">
        <v>6266</v>
      </c>
      <c r="I3304" s="1">
        <v>1</v>
      </c>
      <c r="L3304" s="1">
        <v>4</v>
      </c>
      <c r="M3304" s="1" t="s">
        <v>3444</v>
      </c>
      <c r="N3304" s="1" t="s">
        <v>8833</v>
      </c>
      <c r="T3304" s="1" t="s">
        <v>13861</v>
      </c>
      <c r="Y3304" s="1" t="s">
        <v>5301</v>
      </c>
      <c r="Z3304" s="1" t="s">
        <v>7104</v>
      </c>
      <c r="AF3304" s="1" t="s">
        <v>2861</v>
      </c>
      <c r="AG3304" s="1" t="s">
        <v>8611</v>
      </c>
      <c r="AH3304" s="1" t="s">
        <v>11822</v>
      </c>
      <c r="AI3304" s="1" t="s">
        <v>14254</v>
      </c>
    </row>
    <row r="3305" spans="1:58" ht="13.5" customHeight="1">
      <c r="A3305" s="7" t="str">
        <f>HYPERLINK("http://kyu.snu.ac.kr/sdhj/index.jsp?type=hj/GK14611_00IM0001_103b.jpg","1738_수남면_103b")</f>
        <v>1738_수남면_103b</v>
      </c>
      <c r="B3305" s="2">
        <v>1738</v>
      </c>
      <c r="C3305" s="2" t="s">
        <v>13195</v>
      </c>
      <c r="D3305" s="2" t="s">
        <v>13196</v>
      </c>
      <c r="E3305" s="2">
        <v>3304</v>
      </c>
      <c r="F3305" s="1">
        <v>13</v>
      </c>
      <c r="G3305" s="1" t="s">
        <v>5255</v>
      </c>
      <c r="H3305" s="1" t="s">
        <v>6266</v>
      </c>
      <c r="I3305" s="1">
        <v>1</v>
      </c>
      <c r="L3305" s="1">
        <v>4</v>
      </c>
      <c r="M3305" s="1" t="s">
        <v>3444</v>
      </c>
      <c r="N3305" s="1" t="s">
        <v>8833</v>
      </c>
      <c r="T3305" s="1" t="s">
        <v>13861</v>
      </c>
      <c r="U3305" s="1" t="s">
        <v>14252</v>
      </c>
      <c r="V3305" s="1" t="s">
        <v>14253</v>
      </c>
      <c r="Y3305" s="1" t="s">
        <v>5302</v>
      </c>
      <c r="Z3305" s="1" t="s">
        <v>7103</v>
      </c>
      <c r="AF3305" s="1" t="s">
        <v>546</v>
      </c>
      <c r="AG3305" s="1" t="s">
        <v>8604</v>
      </c>
    </row>
    <row r="3306" spans="1:58" ht="13.5" customHeight="1">
      <c r="A3306" s="7" t="str">
        <f>HYPERLINK("http://kyu.snu.ac.kr/sdhj/index.jsp?type=hj/GK14611_00IM0001_103b.jpg","1738_수남면_103b")</f>
        <v>1738_수남면_103b</v>
      </c>
      <c r="B3306" s="2">
        <v>1738</v>
      </c>
      <c r="C3306" s="2" t="s">
        <v>12729</v>
      </c>
      <c r="D3306" s="2" t="s">
        <v>12730</v>
      </c>
      <c r="E3306" s="2">
        <v>3305</v>
      </c>
      <c r="F3306" s="1">
        <v>13</v>
      </c>
      <c r="G3306" s="1" t="s">
        <v>5255</v>
      </c>
      <c r="H3306" s="1" t="s">
        <v>6266</v>
      </c>
      <c r="I3306" s="1">
        <v>1</v>
      </c>
      <c r="L3306" s="1">
        <v>4</v>
      </c>
      <c r="M3306" s="1" t="s">
        <v>3444</v>
      </c>
      <c r="N3306" s="1" t="s">
        <v>8833</v>
      </c>
      <c r="T3306" s="1" t="s">
        <v>13861</v>
      </c>
      <c r="U3306" s="1" t="s">
        <v>181</v>
      </c>
      <c r="V3306" s="1" t="s">
        <v>6448</v>
      </c>
      <c r="Y3306" s="1" t="s">
        <v>5303</v>
      </c>
      <c r="Z3306" s="1" t="s">
        <v>7102</v>
      </c>
      <c r="AC3306" s="1">
        <v>37</v>
      </c>
      <c r="AD3306" s="1" t="s">
        <v>392</v>
      </c>
      <c r="AE3306" s="1" t="s">
        <v>8532</v>
      </c>
      <c r="BB3306" s="1" t="s">
        <v>181</v>
      </c>
      <c r="BC3306" s="1" t="s">
        <v>6448</v>
      </c>
      <c r="BD3306" s="1" t="s">
        <v>685</v>
      </c>
      <c r="BE3306" s="1" t="s">
        <v>8416</v>
      </c>
      <c r="BF3306" s="1" t="s">
        <v>11491</v>
      </c>
    </row>
    <row r="3307" spans="1:58" ht="13.5" customHeight="1">
      <c r="A3307" s="7" t="str">
        <f>HYPERLINK("http://kyu.snu.ac.kr/sdhj/index.jsp?type=hj/GK14611_00IM0001_103b.jpg","1738_수남면_103b")</f>
        <v>1738_수남면_103b</v>
      </c>
      <c r="B3307" s="2">
        <v>1738</v>
      </c>
      <c r="C3307" s="2" t="s">
        <v>12735</v>
      </c>
      <c r="D3307" s="2" t="s">
        <v>12736</v>
      </c>
      <c r="E3307" s="2">
        <v>3306</v>
      </c>
      <c r="F3307" s="1">
        <v>13</v>
      </c>
      <c r="G3307" s="1" t="s">
        <v>5255</v>
      </c>
      <c r="H3307" s="1" t="s">
        <v>6266</v>
      </c>
      <c r="I3307" s="1">
        <v>1</v>
      </c>
      <c r="L3307" s="1">
        <v>4</v>
      </c>
      <c r="M3307" s="1" t="s">
        <v>3444</v>
      </c>
      <c r="N3307" s="1" t="s">
        <v>8833</v>
      </c>
      <c r="T3307" s="1" t="s">
        <v>13861</v>
      </c>
      <c r="U3307" s="1" t="s">
        <v>181</v>
      </c>
      <c r="V3307" s="1" t="s">
        <v>6448</v>
      </c>
      <c r="Y3307" s="1" t="s">
        <v>2852</v>
      </c>
      <c r="Z3307" s="1" t="s">
        <v>7101</v>
      </c>
      <c r="AC3307" s="1">
        <v>17</v>
      </c>
      <c r="AD3307" s="1" t="s">
        <v>88</v>
      </c>
      <c r="AE3307" s="1" t="s">
        <v>8561</v>
      </c>
      <c r="BB3307" s="1" t="s">
        <v>239</v>
      </c>
      <c r="BC3307" s="1" t="s">
        <v>6489</v>
      </c>
      <c r="BF3307" s="1" t="s">
        <v>11491</v>
      </c>
    </row>
    <row r="3308" spans="1:58" ht="13.5" customHeight="1">
      <c r="A3308" s="7" t="str">
        <f>HYPERLINK("http://kyu.snu.ac.kr/sdhj/index.jsp?type=hj/GK14611_00IM0001_103b.jpg","1738_수남면_103b")</f>
        <v>1738_수남면_103b</v>
      </c>
      <c r="B3308" s="2">
        <v>1738</v>
      </c>
      <c r="C3308" s="2" t="s">
        <v>12735</v>
      </c>
      <c r="D3308" s="2" t="s">
        <v>12736</v>
      </c>
      <c r="E3308" s="2">
        <v>3307</v>
      </c>
      <c r="F3308" s="1">
        <v>13</v>
      </c>
      <c r="G3308" s="1" t="s">
        <v>5255</v>
      </c>
      <c r="H3308" s="1" t="s">
        <v>6266</v>
      </c>
      <c r="I3308" s="1">
        <v>1</v>
      </c>
      <c r="L3308" s="1">
        <v>4</v>
      </c>
      <c r="M3308" s="1" t="s">
        <v>3444</v>
      </c>
      <c r="N3308" s="1" t="s">
        <v>8833</v>
      </c>
      <c r="T3308" s="1" t="s">
        <v>13861</v>
      </c>
      <c r="U3308" s="1" t="s">
        <v>187</v>
      </c>
      <c r="V3308" s="1" t="s">
        <v>6548</v>
      </c>
      <c r="Y3308" s="1" t="s">
        <v>5304</v>
      </c>
      <c r="Z3308" s="1" t="s">
        <v>6913</v>
      </c>
      <c r="AC3308" s="1">
        <v>23</v>
      </c>
      <c r="AD3308" s="1" t="s">
        <v>284</v>
      </c>
      <c r="AE3308" s="1" t="s">
        <v>8572</v>
      </c>
      <c r="AV3308" s="1" t="s">
        <v>1845</v>
      </c>
      <c r="AW3308" s="1" t="s">
        <v>7039</v>
      </c>
      <c r="BB3308" s="1" t="s">
        <v>181</v>
      </c>
      <c r="BC3308" s="1" t="s">
        <v>6448</v>
      </c>
      <c r="BD3308" s="1" t="s">
        <v>685</v>
      </c>
      <c r="BE3308" s="1" t="s">
        <v>8416</v>
      </c>
      <c r="BF3308" s="1" t="s">
        <v>11492</v>
      </c>
    </row>
    <row r="3309" spans="1:58" ht="13.5" customHeight="1">
      <c r="A3309" s="7" t="str">
        <f>HYPERLINK("http://kyu.snu.ac.kr/sdhj/index.jsp?type=hj/GK14611_00IM0001_103b.jpg","1738_수남면_103b")</f>
        <v>1738_수남면_103b</v>
      </c>
      <c r="B3309" s="2">
        <v>1738</v>
      </c>
      <c r="C3309" s="2" t="s">
        <v>12735</v>
      </c>
      <c r="D3309" s="2" t="s">
        <v>12736</v>
      </c>
      <c r="E3309" s="2">
        <v>3308</v>
      </c>
      <c r="F3309" s="1">
        <v>13</v>
      </c>
      <c r="G3309" s="1" t="s">
        <v>5255</v>
      </c>
      <c r="H3309" s="1" t="s">
        <v>6266</v>
      </c>
      <c r="I3309" s="1">
        <v>1</v>
      </c>
      <c r="L3309" s="1">
        <v>4</v>
      </c>
      <c r="M3309" s="1" t="s">
        <v>3444</v>
      </c>
      <c r="N3309" s="1" t="s">
        <v>8833</v>
      </c>
      <c r="T3309" s="1" t="s">
        <v>13861</v>
      </c>
      <c r="U3309" s="1" t="s">
        <v>181</v>
      </c>
      <c r="V3309" s="1" t="s">
        <v>6448</v>
      </c>
      <c r="Y3309" s="1" t="s">
        <v>5305</v>
      </c>
      <c r="Z3309" s="1" t="s">
        <v>7100</v>
      </c>
      <c r="AC3309" s="1">
        <v>37</v>
      </c>
      <c r="AD3309" s="1" t="s">
        <v>189</v>
      </c>
      <c r="AE3309" s="1" t="s">
        <v>8533</v>
      </c>
      <c r="BB3309" s="1" t="s">
        <v>181</v>
      </c>
      <c r="BC3309" s="1" t="s">
        <v>6448</v>
      </c>
      <c r="BD3309" s="1" t="s">
        <v>5306</v>
      </c>
      <c r="BE3309" s="1" t="s">
        <v>9560</v>
      </c>
      <c r="BF3309" s="1" t="s">
        <v>11492</v>
      </c>
    </row>
    <row r="3310" spans="1:58" ht="13.5" customHeight="1">
      <c r="A3310" s="7" t="str">
        <f>HYPERLINK("http://kyu.snu.ac.kr/sdhj/index.jsp?type=hj/GK14611_00IM0001_103b.jpg","1738_수남면_103b")</f>
        <v>1738_수남면_103b</v>
      </c>
      <c r="B3310" s="2">
        <v>1738</v>
      </c>
      <c r="C3310" s="2" t="s">
        <v>12735</v>
      </c>
      <c r="D3310" s="2" t="s">
        <v>12736</v>
      </c>
      <c r="E3310" s="2">
        <v>3309</v>
      </c>
      <c r="F3310" s="1">
        <v>13</v>
      </c>
      <c r="G3310" s="1" t="s">
        <v>5255</v>
      </c>
      <c r="H3310" s="1" t="s">
        <v>6266</v>
      </c>
      <c r="I3310" s="1">
        <v>1</v>
      </c>
      <c r="L3310" s="1">
        <v>4</v>
      </c>
      <c r="M3310" s="1" t="s">
        <v>3444</v>
      </c>
      <c r="N3310" s="1" t="s">
        <v>8833</v>
      </c>
      <c r="T3310" s="1" t="s">
        <v>13861</v>
      </c>
      <c r="U3310" s="1" t="s">
        <v>181</v>
      </c>
      <c r="V3310" s="1" t="s">
        <v>6448</v>
      </c>
      <c r="Y3310" s="1" t="s">
        <v>1635</v>
      </c>
      <c r="Z3310" s="1" t="s">
        <v>7092</v>
      </c>
      <c r="AC3310" s="1">
        <v>11</v>
      </c>
      <c r="AD3310" s="1" t="s">
        <v>134</v>
      </c>
      <c r="AE3310" s="1" t="s">
        <v>8563</v>
      </c>
      <c r="BB3310" s="1" t="s">
        <v>239</v>
      </c>
      <c r="BC3310" s="1" t="s">
        <v>6489</v>
      </c>
      <c r="BF3310" s="1" t="s">
        <v>11492</v>
      </c>
    </row>
    <row r="3311" spans="1:58" ht="13.5" customHeight="1">
      <c r="A3311" s="7" t="str">
        <f>HYPERLINK("http://kyu.snu.ac.kr/sdhj/index.jsp?type=hj/GK14611_00IM0001_103b.jpg","1738_수남면_103b")</f>
        <v>1738_수남면_103b</v>
      </c>
      <c r="B3311" s="2">
        <v>1738</v>
      </c>
      <c r="C3311" s="2" t="s">
        <v>12735</v>
      </c>
      <c r="D3311" s="2" t="s">
        <v>12736</v>
      </c>
      <c r="E3311" s="2">
        <v>3310</v>
      </c>
      <c r="F3311" s="1">
        <v>13</v>
      </c>
      <c r="G3311" s="1" t="s">
        <v>5255</v>
      </c>
      <c r="H3311" s="1" t="s">
        <v>6266</v>
      </c>
      <c r="I3311" s="1">
        <v>1</v>
      </c>
      <c r="L3311" s="1">
        <v>4</v>
      </c>
      <c r="M3311" s="1" t="s">
        <v>3444</v>
      </c>
      <c r="N3311" s="1" t="s">
        <v>8833</v>
      </c>
      <c r="T3311" s="1" t="s">
        <v>13861</v>
      </c>
      <c r="U3311" s="1" t="s">
        <v>5307</v>
      </c>
      <c r="V3311" s="1" t="s">
        <v>6545</v>
      </c>
      <c r="Y3311" s="1" t="s">
        <v>5308</v>
      </c>
      <c r="Z3311" s="1" t="s">
        <v>7099</v>
      </c>
      <c r="AC3311" s="1">
        <v>15</v>
      </c>
      <c r="AD3311" s="1" t="s">
        <v>379</v>
      </c>
      <c r="AE3311" s="1" t="s">
        <v>8553</v>
      </c>
      <c r="AV3311" s="1" t="s">
        <v>5309</v>
      </c>
      <c r="AW3311" s="1" t="s">
        <v>9012</v>
      </c>
    </row>
    <row r="3312" spans="1:58" ht="13.5" customHeight="1">
      <c r="A3312" s="7" t="str">
        <f>HYPERLINK("http://kyu.snu.ac.kr/sdhj/index.jsp?type=hj/GK14611_00IM0001_103b.jpg","1738_수남면_103b")</f>
        <v>1738_수남면_103b</v>
      </c>
      <c r="B3312" s="2">
        <v>1738</v>
      </c>
      <c r="C3312" s="2" t="s">
        <v>12729</v>
      </c>
      <c r="D3312" s="2" t="s">
        <v>12730</v>
      </c>
      <c r="E3312" s="2">
        <v>3311</v>
      </c>
      <c r="F3312" s="1">
        <v>13</v>
      </c>
      <c r="G3312" s="1" t="s">
        <v>5255</v>
      </c>
      <c r="H3312" s="1" t="s">
        <v>6266</v>
      </c>
      <c r="I3312" s="1">
        <v>1</v>
      </c>
      <c r="L3312" s="1">
        <v>4</v>
      </c>
      <c r="M3312" s="1" t="s">
        <v>3444</v>
      </c>
      <c r="N3312" s="1" t="s">
        <v>8833</v>
      </c>
      <c r="T3312" s="1" t="s">
        <v>13861</v>
      </c>
      <c r="U3312" s="1" t="s">
        <v>5310</v>
      </c>
      <c r="V3312" s="1" t="s">
        <v>6547</v>
      </c>
      <c r="Y3312" s="1" t="s">
        <v>5311</v>
      </c>
      <c r="Z3312" s="1" t="s">
        <v>6936</v>
      </c>
      <c r="AD3312" s="1" t="s">
        <v>446</v>
      </c>
      <c r="AE3312" s="1" t="s">
        <v>8579</v>
      </c>
      <c r="AF3312" s="1" t="s">
        <v>417</v>
      </c>
      <c r="AG3312" s="1" t="s">
        <v>8591</v>
      </c>
      <c r="AH3312" s="1" t="s">
        <v>1603</v>
      </c>
      <c r="AI3312" s="1" t="s">
        <v>8658</v>
      </c>
      <c r="BB3312" s="1" t="s">
        <v>181</v>
      </c>
      <c r="BC3312" s="1" t="s">
        <v>6448</v>
      </c>
      <c r="BD3312" s="1" t="s">
        <v>5299</v>
      </c>
      <c r="BE3312" s="1" t="s">
        <v>7107</v>
      </c>
      <c r="BF3312" s="1" t="s">
        <v>11491</v>
      </c>
    </row>
    <row r="3313" spans="1:73" ht="13.5" customHeight="1">
      <c r="A3313" s="7" t="str">
        <f>HYPERLINK("http://kyu.snu.ac.kr/sdhj/index.jsp?type=hj/GK14611_00IM0001_103b.jpg","1738_수남면_103b")</f>
        <v>1738_수남면_103b</v>
      </c>
      <c r="B3313" s="2">
        <v>1738</v>
      </c>
      <c r="C3313" s="2" t="s">
        <v>12735</v>
      </c>
      <c r="D3313" s="2" t="s">
        <v>12736</v>
      </c>
      <c r="E3313" s="2">
        <v>3312</v>
      </c>
      <c r="F3313" s="1">
        <v>13</v>
      </c>
      <c r="G3313" s="1" t="s">
        <v>5255</v>
      </c>
      <c r="H3313" s="1" t="s">
        <v>6266</v>
      </c>
      <c r="I3313" s="1">
        <v>1</v>
      </c>
      <c r="L3313" s="1">
        <v>4</v>
      </c>
      <c r="M3313" s="1" t="s">
        <v>3444</v>
      </c>
      <c r="N3313" s="1" t="s">
        <v>8833</v>
      </c>
      <c r="T3313" s="1" t="s">
        <v>13861</v>
      </c>
      <c r="U3313" s="1" t="s">
        <v>181</v>
      </c>
      <c r="V3313" s="1" t="s">
        <v>6448</v>
      </c>
      <c r="Y3313" s="1" t="s">
        <v>1384</v>
      </c>
      <c r="Z3313" s="1" t="s">
        <v>11724</v>
      </c>
      <c r="AC3313" s="1">
        <v>29</v>
      </c>
      <c r="AD3313" s="1" t="s">
        <v>433</v>
      </c>
      <c r="AE3313" s="1" t="s">
        <v>8537</v>
      </c>
      <c r="AV3313" s="1" t="s">
        <v>5312</v>
      </c>
      <c r="AW3313" s="1" t="s">
        <v>9011</v>
      </c>
    </row>
    <row r="3314" spans="1:73" ht="13.5" customHeight="1">
      <c r="A3314" s="7" t="str">
        <f>HYPERLINK("http://kyu.snu.ac.kr/sdhj/index.jsp?type=hj/GK14611_00IM0001_103b.jpg","1738_수남면_103b")</f>
        <v>1738_수남면_103b</v>
      </c>
      <c r="B3314" s="2">
        <v>1738</v>
      </c>
      <c r="C3314" s="2" t="s">
        <v>12729</v>
      </c>
      <c r="D3314" s="2" t="s">
        <v>12730</v>
      </c>
      <c r="E3314" s="2">
        <v>3313</v>
      </c>
      <c r="F3314" s="1">
        <v>13</v>
      </c>
      <c r="G3314" s="1" t="s">
        <v>5255</v>
      </c>
      <c r="H3314" s="1" t="s">
        <v>6266</v>
      </c>
      <c r="I3314" s="1">
        <v>1</v>
      </c>
      <c r="L3314" s="1">
        <v>4</v>
      </c>
      <c r="M3314" s="1" t="s">
        <v>3444</v>
      </c>
      <c r="N3314" s="1" t="s">
        <v>8833</v>
      </c>
      <c r="T3314" s="1" t="s">
        <v>13861</v>
      </c>
      <c r="U3314" s="1" t="s">
        <v>181</v>
      </c>
      <c r="V3314" s="1" t="s">
        <v>6448</v>
      </c>
      <c r="Y3314" s="1" t="s">
        <v>5313</v>
      </c>
      <c r="Z3314" s="1" t="s">
        <v>7394</v>
      </c>
      <c r="AC3314" s="1">
        <v>8</v>
      </c>
      <c r="AD3314" s="1" t="s">
        <v>580</v>
      </c>
      <c r="AE3314" s="1" t="s">
        <v>8555</v>
      </c>
      <c r="BB3314" s="1" t="s">
        <v>239</v>
      </c>
      <c r="BC3314" s="1" t="s">
        <v>6489</v>
      </c>
      <c r="BF3314" s="1" t="s">
        <v>11491</v>
      </c>
    </row>
    <row r="3315" spans="1:73" ht="13.5" customHeight="1">
      <c r="A3315" s="7" t="str">
        <f>HYPERLINK("http://kyu.snu.ac.kr/sdhj/index.jsp?type=hj/GK14611_00IM0001_103b.jpg","1738_수남면_103b")</f>
        <v>1738_수남면_103b</v>
      </c>
      <c r="B3315" s="2">
        <v>1738</v>
      </c>
      <c r="C3315" s="2" t="s">
        <v>12735</v>
      </c>
      <c r="D3315" s="2" t="s">
        <v>12736</v>
      </c>
      <c r="E3315" s="2">
        <v>3314</v>
      </c>
      <c r="F3315" s="1">
        <v>13</v>
      </c>
      <c r="G3315" s="1" t="s">
        <v>5255</v>
      </c>
      <c r="H3315" s="1" t="s">
        <v>6266</v>
      </c>
      <c r="I3315" s="1">
        <v>1</v>
      </c>
      <c r="L3315" s="1">
        <v>4</v>
      </c>
      <c r="M3315" s="1" t="s">
        <v>3444</v>
      </c>
      <c r="N3315" s="1" t="s">
        <v>8833</v>
      </c>
      <c r="T3315" s="1" t="s">
        <v>13861</v>
      </c>
      <c r="U3315" s="1" t="s">
        <v>792</v>
      </c>
      <c r="V3315" s="1" t="s">
        <v>6474</v>
      </c>
      <c r="Y3315" s="1" t="s">
        <v>5314</v>
      </c>
      <c r="Z3315" s="1" t="s">
        <v>7098</v>
      </c>
      <c r="AC3315" s="1">
        <v>25</v>
      </c>
      <c r="AD3315" s="1" t="s">
        <v>284</v>
      </c>
      <c r="AE3315" s="1" t="s">
        <v>8572</v>
      </c>
      <c r="AT3315" s="1" t="s">
        <v>121</v>
      </c>
      <c r="AU3315" s="1" t="s">
        <v>11052</v>
      </c>
      <c r="AV3315" s="1" t="s">
        <v>5315</v>
      </c>
      <c r="AW3315" s="1" t="s">
        <v>9010</v>
      </c>
      <c r="BB3315" s="1" t="s">
        <v>185</v>
      </c>
      <c r="BC3315" s="1" t="s">
        <v>6456</v>
      </c>
      <c r="BD3315" s="1" t="s">
        <v>5316</v>
      </c>
      <c r="BE3315" s="1" t="s">
        <v>7056</v>
      </c>
    </row>
    <row r="3316" spans="1:73" ht="13.5" customHeight="1">
      <c r="A3316" s="7" t="str">
        <f>HYPERLINK("http://kyu.snu.ac.kr/sdhj/index.jsp?type=hj/GK14611_00IM0001_103b.jpg","1738_수남면_103b")</f>
        <v>1738_수남면_103b</v>
      </c>
      <c r="B3316" s="2">
        <v>1738</v>
      </c>
      <c r="C3316" s="2" t="s">
        <v>12919</v>
      </c>
      <c r="D3316" s="2" t="s">
        <v>12920</v>
      </c>
      <c r="E3316" s="2">
        <v>3315</v>
      </c>
      <c r="F3316" s="1">
        <v>13</v>
      </c>
      <c r="G3316" s="1" t="s">
        <v>5255</v>
      </c>
      <c r="H3316" s="1" t="s">
        <v>6266</v>
      </c>
      <c r="I3316" s="1">
        <v>1</v>
      </c>
      <c r="L3316" s="1">
        <v>5</v>
      </c>
      <c r="M3316" s="1" t="s">
        <v>12666</v>
      </c>
      <c r="N3316" s="1" t="s">
        <v>12667</v>
      </c>
      <c r="O3316" s="1" t="s">
        <v>6</v>
      </c>
      <c r="P3316" s="1" t="s">
        <v>6347</v>
      </c>
      <c r="T3316" s="1" t="s">
        <v>14088</v>
      </c>
      <c r="U3316" s="1" t="s">
        <v>159</v>
      </c>
      <c r="V3316" s="1" t="s">
        <v>6472</v>
      </c>
      <c r="W3316" s="1" t="s">
        <v>52</v>
      </c>
      <c r="X3316" s="1" t="s">
        <v>6724</v>
      </c>
      <c r="Y3316" s="1" t="s">
        <v>5317</v>
      </c>
      <c r="Z3316" s="1" t="s">
        <v>7097</v>
      </c>
      <c r="AA3316" s="1" t="s">
        <v>1796</v>
      </c>
      <c r="AB3316" s="1" t="s">
        <v>8501</v>
      </c>
      <c r="AC3316" s="1">
        <v>27</v>
      </c>
      <c r="AD3316" s="1" t="s">
        <v>476</v>
      </c>
      <c r="AE3316" s="1" t="s">
        <v>7652</v>
      </c>
      <c r="AJ3316" s="1" t="s">
        <v>17</v>
      </c>
      <c r="AK3316" s="1" t="s">
        <v>8760</v>
      </c>
      <c r="AL3316" s="1" t="s">
        <v>55</v>
      </c>
      <c r="AM3316" s="1" t="s">
        <v>8766</v>
      </c>
      <c r="AT3316" s="1" t="s">
        <v>81</v>
      </c>
      <c r="AU3316" s="1" t="s">
        <v>8866</v>
      </c>
      <c r="AV3316" s="1" t="s">
        <v>5318</v>
      </c>
      <c r="AW3316" s="1" t="s">
        <v>8951</v>
      </c>
      <c r="BG3316" s="1" t="s">
        <v>255</v>
      </c>
      <c r="BH3316" s="1" t="s">
        <v>6490</v>
      </c>
      <c r="BI3316" s="1" t="s">
        <v>5319</v>
      </c>
      <c r="BJ3316" s="1" t="s">
        <v>9119</v>
      </c>
      <c r="BK3316" s="1" t="s">
        <v>5320</v>
      </c>
      <c r="BL3316" s="1" t="s">
        <v>10107</v>
      </c>
      <c r="BM3316" s="1" t="s">
        <v>5321</v>
      </c>
      <c r="BN3316" s="1" t="s">
        <v>10198</v>
      </c>
      <c r="BO3316" s="1" t="s">
        <v>5322</v>
      </c>
      <c r="BP3316" s="1" t="s">
        <v>11459</v>
      </c>
      <c r="BQ3316" s="1" t="s">
        <v>5323</v>
      </c>
      <c r="BR3316" s="1" t="s">
        <v>11315</v>
      </c>
      <c r="BS3316" s="1" t="s">
        <v>896</v>
      </c>
      <c r="BT3316" s="1" t="s">
        <v>8801</v>
      </c>
    </row>
    <row r="3317" spans="1:73" ht="13.5" customHeight="1">
      <c r="A3317" s="7" t="str">
        <f>HYPERLINK("http://kyu.snu.ac.kr/sdhj/index.jsp?type=hj/GK14611_00IM0001_103b.jpg","1738_수남면_103b")</f>
        <v>1738_수남면_103b</v>
      </c>
      <c r="B3317" s="2">
        <v>1738</v>
      </c>
      <c r="C3317" s="2" t="s">
        <v>13024</v>
      </c>
      <c r="D3317" s="2" t="s">
        <v>13025</v>
      </c>
      <c r="E3317" s="2">
        <v>3316</v>
      </c>
      <c r="F3317" s="1">
        <v>13</v>
      </c>
      <c r="G3317" s="1" t="s">
        <v>5255</v>
      </c>
      <c r="H3317" s="1" t="s">
        <v>6266</v>
      </c>
      <c r="I3317" s="1">
        <v>1</v>
      </c>
      <c r="L3317" s="1">
        <v>5</v>
      </c>
      <c r="M3317" s="1" t="s">
        <v>12666</v>
      </c>
      <c r="N3317" s="1" t="s">
        <v>12667</v>
      </c>
      <c r="S3317" s="1" t="s">
        <v>51</v>
      </c>
      <c r="T3317" s="1" t="s">
        <v>6364</v>
      </c>
      <c r="W3317" s="1" t="s">
        <v>153</v>
      </c>
      <c r="X3317" s="1" t="s">
        <v>6765</v>
      </c>
      <c r="Y3317" s="1" t="s">
        <v>170</v>
      </c>
      <c r="Z3317" s="1" t="s">
        <v>6819</v>
      </c>
      <c r="AC3317" s="1">
        <v>27</v>
      </c>
      <c r="AD3317" s="1" t="s">
        <v>476</v>
      </c>
      <c r="AE3317" s="1" t="s">
        <v>7652</v>
      </c>
      <c r="AJ3317" s="1" t="s">
        <v>173</v>
      </c>
      <c r="AK3317" s="1" t="s">
        <v>8258</v>
      </c>
      <c r="AL3317" s="1" t="s">
        <v>50</v>
      </c>
      <c r="AM3317" s="1" t="s">
        <v>11050</v>
      </c>
      <c r="AT3317" s="1" t="s">
        <v>159</v>
      </c>
      <c r="AU3317" s="1" t="s">
        <v>6472</v>
      </c>
      <c r="AV3317" s="1" t="s">
        <v>5324</v>
      </c>
      <c r="AW3317" s="1" t="s">
        <v>9009</v>
      </c>
      <c r="BG3317" s="1" t="s">
        <v>81</v>
      </c>
      <c r="BH3317" s="1" t="s">
        <v>8866</v>
      </c>
      <c r="BI3317" s="1" t="s">
        <v>4593</v>
      </c>
      <c r="BJ3317" s="1" t="s">
        <v>7537</v>
      </c>
      <c r="BK3317" s="1" t="s">
        <v>81</v>
      </c>
      <c r="BL3317" s="1" t="s">
        <v>8866</v>
      </c>
      <c r="BM3317" s="1" t="s">
        <v>177</v>
      </c>
      <c r="BN3317" s="1" t="s">
        <v>9799</v>
      </c>
      <c r="BO3317" s="1" t="s">
        <v>81</v>
      </c>
      <c r="BP3317" s="1" t="s">
        <v>8866</v>
      </c>
      <c r="BQ3317" s="1" t="s">
        <v>5325</v>
      </c>
      <c r="BR3317" s="1" t="s">
        <v>10630</v>
      </c>
      <c r="BS3317" s="1" t="s">
        <v>4789</v>
      </c>
      <c r="BT3317" s="1" t="s">
        <v>8788</v>
      </c>
    </row>
    <row r="3318" spans="1:73" ht="13.5" customHeight="1">
      <c r="A3318" s="7" t="str">
        <f>HYPERLINK("http://kyu.snu.ac.kr/sdhj/index.jsp?type=hj/GK14611_00IM0001_103b.jpg","1738_수남면_103b")</f>
        <v>1738_수남면_103b</v>
      </c>
      <c r="B3318" s="2">
        <v>1738</v>
      </c>
      <c r="C3318" s="2" t="s">
        <v>12700</v>
      </c>
      <c r="D3318" s="2" t="s">
        <v>12701</v>
      </c>
      <c r="E3318" s="2">
        <v>3317</v>
      </c>
      <c r="F3318" s="1">
        <v>13</v>
      </c>
      <c r="G3318" s="1" t="s">
        <v>5255</v>
      </c>
      <c r="H3318" s="1" t="s">
        <v>6266</v>
      </c>
      <c r="I3318" s="1">
        <v>1</v>
      </c>
      <c r="L3318" s="1">
        <v>5</v>
      </c>
      <c r="M3318" s="1" t="s">
        <v>12666</v>
      </c>
      <c r="N3318" s="1" t="s">
        <v>12667</v>
      </c>
      <c r="S3318" s="1" t="s">
        <v>6170</v>
      </c>
      <c r="T3318" s="1" t="s">
        <v>6403</v>
      </c>
      <c r="U3318" s="1" t="s">
        <v>159</v>
      </c>
      <c r="V3318" s="1" t="s">
        <v>6472</v>
      </c>
      <c r="W3318" s="1" t="s">
        <v>153</v>
      </c>
      <c r="X3318" s="1" t="s">
        <v>6765</v>
      </c>
      <c r="Y3318" s="1" t="s">
        <v>5326</v>
      </c>
      <c r="Z3318" s="1" t="s">
        <v>7096</v>
      </c>
      <c r="AC3318" s="1">
        <v>23</v>
      </c>
      <c r="AD3318" s="1" t="s">
        <v>284</v>
      </c>
      <c r="AE3318" s="1" t="s">
        <v>8572</v>
      </c>
    </row>
    <row r="3319" spans="1:73" ht="13.5" customHeight="1">
      <c r="A3319" s="7" t="str">
        <f>HYPERLINK("http://kyu.snu.ac.kr/sdhj/index.jsp?type=hj/GK14611_00IM0001_103b.jpg","1738_수남면_103b")</f>
        <v>1738_수남면_103b</v>
      </c>
      <c r="B3319" s="2">
        <v>1738</v>
      </c>
      <c r="C3319" s="2" t="s">
        <v>13108</v>
      </c>
      <c r="D3319" s="2" t="s">
        <v>13109</v>
      </c>
      <c r="E3319" s="2">
        <v>3318</v>
      </c>
      <c r="F3319" s="1">
        <v>13</v>
      </c>
      <c r="G3319" s="1" t="s">
        <v>5255</v>
      </c>
      <c r="H3319" s="1" t="s">
        <v>6266</v>
      </c>
      <c r="I3319" s="1">
        <v>1</v>
      </c>
      <c r="L3319" s="1">
        <v>5</v>
      </c>
      <c r="M3319" s="1" t="s">
        <v>12666</v>
      </c>
      <c r="N3319" s="1" t="s">
        <v>12667</v>
      </c>
      <c r="S3319" s="1" t="s">
        <v>6229</v>
      </c>
      <c r="T3319" s="1" t="s">
        <v>6402</v>
      </c>
      <c r="U3319" s="1" t="s">
        <v>159</v>
      </c>
      <c r="V3319" s="1" t="s">
        <v>6472</v>
      </c>
      <c r="W3319" s="1" t="s">
        <v>153</v>
      </c>
      <c r="X3319" s="1" t="s">
        <v>6765</v>
      </c>
      <c r="Y3319" s="1" t="s">
        <v>5327</v>
      </c>
      <c r="Z3319" s="1" t="s">
        <v>7095</v>
      </c>
      <c r="AC3319" s="1">
        <v>15</v>
      </c>
      <c r="AD3319" s="1" t="s">
        <v>379</v>
      </c>
      <c r="AE3319" s="1" t="s">
        <v>8553</v>
      </c>
      <c r="BF3319" s="1" t="s">
        <v>64</v>
      </c>
    </row>
    <row r="3320" spans="1:73" ht="13.5" customHeight="1">
      <c r="A3320" s="7" t="str">
        <f>HYPERLINK("http://kyu.snu.ac.kr/sdhj/index.jsp?type=hj/GK14611_00IM0001_103b.jpg","1738_수남면_103b")</f>
        <v>1738_수남면_103b</v>
      </c>
      <c r="B3320" s="2">
        <v>1738</v>
      </c>
      <c r="C3320" s="2" t="s">
        <v>13141</v>
      </c>
      <c r="D3320" s="2" t="s">
        <v>13142</v>
      </c>
      <c r="E3320" s="2">
        <v>3319</v>
      </c>
      <c r="F3320" s="1">
        <v>13</v>
      </c>
      <c r="G3320" s="1" t="s">
        <v>5255</v>
      </c>
      <c r="H3320" s="1" t="s">
        <v>6266</v>
      </c>
      <c r="I3320" s="1">
        <v>1</v>
      </c>
      <c r="L3320" s="1">
        <v>5</v>
      </c>
      <c r="M3320" s="1" t="s">
        <v>12666</v>
      </c>
      <c r="N3320" s="1" t="s">
        <v>12667</v>
      </c>
      <c r="S3320" s="1" t="s">
        <v>664</v>
      </c>
      <c r="T3320" s="1" t="s">
        <v>6401</v>
      </c>
      <c r="Y3320" s="1" t="s">
        <v>5328</v>
      </c>
      <c r="Z3320" s="1" t="s">
        <v>11723</v>
      </c>
      <c r="AF3320" s="1" t="s">
        <v>663</v>
      </c>
      <c r="AG3320" s="1" t="s">
        <v>8605</v>
      </c>
      <c r="AH3320" s="1" t="s">
        <v>5329</v>
      </c>
      <c r="AI3320" s="1" t="s">
        <v>8677</v>
      </c>
    </row>
    <row r="3321" spans="1:73" ht="13.5" customHeight="1">
      <c r="A3321" s="7" t="str">
        <f>HYPERLINK("http://kyu.snu.ac.kr/sdhj/index.jsp?type=hj/GK14611_00IM0001_103b.jpg","1738_수남면_103b")</f>
        <v>1738_수남면_103b</v>
      </c>
      <c r="B3321" s="2">
        <v>1738</v>
      </c>
      <c r="C3321" s="2" t="s">
        <v>12675</v>
      </c>
      <c r="D3321" s="2" t="s">
        <v>12849</v>
      </c>
      <c r="E3321" s="2">
        <v>3320</v>
      </c>
      <c r="F3321" s="1">
        <v>13</v>
      </c>
      <c r="G3321" s="1" t="s">
        <v>5255</v>
      </c>
      <c r="H3321" s="1" t="s">
        <v>6266</v>
      </c>
      <c r="I3321" s="1">
        <v>1</v>
      </c>
      <c r="L3321" s="1">
        <v>5</v>
      </c>
      <c r="M3321" s="1" t="s">
        <v>12666</v>
      </c>
      <c r="N3321" s="1" t="s">
        <v>12667</v>
      </c>
      <c r="T3321" s="1" t="s">
        <v>14089</v>
      </c>
      <c r="U3321" s="1" t="s">
        <v>241</v>
      </c>
      <c r="V3321" s="1" t="s">
        <v>6447</v>
      </c>
      <c r="Y3321" s="1" t="s">
        <v>5330</v>
      </c>
      <c r="Z3321" s="1" t="s">
        <v>7094</v>
      </c>
      <c r="AC3321" s="1">
        <v>15</v>
      </c>
      <c r="AD3321" s="1" t="s">
        <v>379</v>
      </c>
      <c r="AE3321" s="1" t="s">
        <v>8553</v>
      </c>
      <c r="AV3321" s="1" t="s">
        <v>5331</v>
      </c>
      <c r="AW3321" s="1" t="s">
        <v>11615</v>
      </c>
      <c r="BB3321" s="1" t="s">
        <v>181</v>
      </c>
      <c r="BC3321" s="1" t="s">
        <v>6448</v>
      </c>
      <c r="BD3321" s="1" t="s">
        <v>5332</v>
      </c>
      <c r="BE3321" s="1" t="s">
        <v>6878</v>
      </c>
      <c r="BF3321" s="1" t="s">
        <v>11535</v>
      </c>
    </row>
    <row r="3322" spans="1:73" ht="13.5" customHeight="1">
      <c r="A3322" s="7" t="str">
        <f>HYPERLINK("http://kyu.snu.ac.kr/sdhj/index.jsp?type=hj/GK14611_00IM0001_103b.jpg","1738_수남면_103b")</f>
        <v>1738_수남면_103b</v>
      </c>
      <c r="B3322" s="2">
        <v>1738</v>
      </c>
      <c r="C3322" s="2" t="s">
        <v>12735</v>
      </c>
      <c r="D3322" s="2" t="s">
        <v>12736</v>
      </c>
      <c r="E3322" s="2">
        <v>3321</v>
      </c>
      <c r="F3322" s="1">
        <v>13</v>
      </c>
      <c r="G3322" s="1" t="s">
        <v>5255</v>
      </c>
      <c r="H3322" s="1" t="s">
        <v>6266</v>
      </c>
      <c r="I3322" s="1">
        <v>1</v>
      </c>
      <c r="L3322" s="1">
        <v>5</v>
      </c>
      <c r="M3322" s="1" t="s">
        <v>12666</v>
      </c>
      <c r="N3322" s="1" t="s">
        <v>12667</v>
      </c>
      <c r="T3322" s="1" t="s">
        <v>14089</v>
      </c>
      <c r="U3322" s="1" t="s">
        <v>241</v>
      </c>
      <c r="V3322" s="1" t="s">
        <v>6447</v>
      </c>
      <c r="Y3322" s="1" t="s">
        <v>5333</v>
      </c>
      <c r="Z3322" s="1" t="s">
        <v>7093</v>
      </c>
      <c r="AC3322" s="1">
        <v>13</v>
      </c>
      <c r="AD3322" s="1" t="s">
        <v>210</v>
      </c>
      <c r="AE3322" s="1" t="s">
        <v>8582</v>
      </c>
      <c r="AF3322" s="1" t="s">
        <v>789</v>
      </c>
      <c r="AG3322" s="1" t="s">
        <v>8594</v>
      </c>
      <c r="AV3322" s="1" t="s">
        <v>5331</v>
      </c>
      <c r="AW3322" s="1" t="s">
        <v>11615</v>
      </c>
      <c r="BC3322" s="1" t="s">
        <v>6448</v>
      </c>
      <c r="BE3322" s="1" t="s">
        <v>6878</v>
      </c>
      <c r="BF3322" s="1" t="s">
        <v>11546</v>
      </c>
      <c r="BU3322" s="1" t="s">
        <v>5334</v>
      </c>
    </row>
    <row r="3323" spans="1:73" ht="13.5" customHeight="1">
      <c r="A3323" s="7" t="str">
        <f>HYPERLINK("http://kyu.snu.ac.kr/sdhj/index.jsp?type=hj/GK14611_00IM0001_103b.jpg","1738_수남면_103b")</f>
        <v>1738_수남면_103b</v>
      </c>
      <c r="B3323" s="2">
        <v>1738</v>
      </c>
      <c r="C3323" s="2" t="s">
        <v>12735</v>
      </c>
      <c r="D3323" s="2" t="s">
        <v>12736</v>
      </c>
      <c r="E3323" s="2">
        <v>3322</v>
      </c>
      <c r="F3323" s="1">
        <v>13</v>
      </c>
      <c r="G3323" s="1" t="s">
        <v>5255</v>
      </c>
      <c r="H3323" s="1" t="s">
        <v>6266</v>
      </c>
      <c r="I3323" s="1">
        <v>1</v>
      </c>
      <c r="L3323" s="1">
        <v>5</v>
      </c>
      <c r="M3323" s="1" t="s">
        <v>12666</v>
      </c>
      <c r="N3323" s="1" t="s">
        <v>12667</v>
      </c>
      <c r="T3323" s="1" t="s">
        <v>14089</v>
      </c>
      <c r="U3323" s="1" t="s">
        <v>181</v>
      </c>
      <c r="V3323" s="1" t="s">
        <v>6448</v>
      </c>
      <c r="Y3323" s="1" t="s">
        <v>1635</v>
      </c>
      <c r="Z3323" s="1" t="s">
        <v>7092</v>
      </c>
      <c r="AF3323" s="1" t="s">
        <v>1616</v>
      </c>
      <c r="AG3323" s="1" t="s">
        <v>8610</v>
      </c>
      <c r="AT3323" s="1" t="s">
        <v>241</v>
      </c>
      <c r="AU3323" s="1" t="s">
        <v>6447</v>
      </c>
      <c r="AV3323" s="1" t="s">
        <v>1831</v>
      </c>
      <c r="AW3323" s="1" t="s">
        <v>6813</v>
      </c>
      <c r="BB3323" s="1" t="s">
        <v>483</v>
      </c>
      <c r="BC3323" s="1" t="s">
        <v>8801</v>
      </c>
      <c r="BF3323" s="1" t="s">
        <v>11491</v>
      </c>
    </row>
    <row r="3324" spans="1:73" ht="13.5" customHeight="1">
      <c r="A3324" s="7" t="str">
        <f>HYPERLINK("http://kyu.snu.ac.kr/sdhj/index.jsp?type=hj/GK14611_00IM0001_103b.jpg","1738_수남면_103b")</f>
        <v>1738_수남면_103b</v>
      </c>
      <c r="B3324" s="2">
        <v>1738</v>
      </c>
      <c r="C3324" s="2" t="s">
        <v>12735</v>
      </c>
      <c r="D3324" s="2" t="s">
        <v>12736</v>
      </c>
      <c r="E3324" s="2">
        <v>3323</v>
      </c>
      <c r="F3324" s="1">
        <v>13</v>
      </c>
      <c r="G3324" s="1" t="s">
        <v>5255</v>
      </c>
      <c r="H3324" s="1" t="s">
        <v>6266</v>
      </c>
      <c r="I3324" s="1">
        <v>1</v>
      </c>
      <c r="L3324" s="1">
        <v>5</v>
      </c>
      <c r="M3324" s="1" t="s">
        <v>12666</v>
      </c>
      <c r="N3324" s="1" t="s">
        <v>12667</v>
      </c>
      <c r="T3324" s="1" t="s">
        <v>14089</v>
      </c>
      <c r="U3324" s="1" t="s">
        <v>181</v>
      </c>
      <c r="V3324" s="1" t="s">
        <v>6448</v>
      </c>
      <c r="Y3324" s="1" t="s">
        <v>5335</v>
      </c>
      <c r="Z3324" s="1" t="s">
        <v>7091</v>
      </c>
      <c r="AF3324" s="1" t="s">
        <v>455</v>
      </c>
      <c r="AG3324" s="1" t="s">
        <v>8591</v>
      </c>
      <c r="AH3324" s="1" t="s">
        <v>5336</v>
      </c>
      <c r="AI3324" s="1" t="s">
        <v>14255</v>
      </c>
      <c r="BB3324" s="1" t="s">
        <v>181</v>
      </c>
      <c r="BC3324" s="1" t="s">
        <v>6448</v>
      </c>
      <c r="BD3324" s="1" t="s">
        <v>2238</v>
      </c>
      <c r="BE3324" s="1" t="s">
        <v>6828</v>
      </c>
      <c r="BF3324" s="1" t="s">
        <v>11522</v>
      </c>
    </row>
    <row r="3325" spans="1:73" ht="13.5" customHeight="1">
      <c r="A3325" s="7" t="str">
        <f>HYPERLINK("http://kyu.snu.ac.kr/sdhj/index.jsp?type=hj/GK14611_00IM0001_103b.jpg","1738_수남면_103b")</f>
        <v>1738_수남면_103b</v>
      </c>
      <c r="B3325" s="2">
        <v>1738</v>
      </c>
      <c r="C3325" s="2" t="s">
        <v>12735</v>
      </c>
      <c r="D3325" s="2" t="s">
        <v>12736</v>
      </c>
      <c r="E3325" s="2">
        <v>3324</v>
      </c>
      <c r="F3325" s="1">
        <v>13</v>
      </c>
      <c r="G3325" s="1" t="s">
        <v>5255</v>
      </c>
      <c r="H3325" s="1" t="s">
        <v>6266</v>
      </c>
      <c r="I3325" s="1">
        <v>1</v>
      </c>
      <c r="L3325" s="1">
        <v>5</v>
      </c>
      <c r="M3325" s="1" t="s">
        <v>12666</v>
      </c>
      <c r="N3325" s="1" t="s">
        <v>12667</v>
      </c>
      <c r="T3325" s="1" t="s">
        <v>14089</v>
      </c>
      <c r="U3325" s="1" t="s">
        <v>1567</v>
      </c>
      <c r="V3325" s="1" t="s">
        <v>6546</v>
      </c>
      <c r="Y3325" s="1" t="s">
        <v>989</v>
      </c>
      <c r="Z3325" s="1" t="s">
        <v>7090</v>
      </c>
      <c r="AF3325" s="1" t="s">
        <v>531</v>
      </c>
      <c r="AG3325" s="1" t="s">
        <v>8592</v>
      </c>
    </row>
    <row r="3326" spans="1:73" ht="13.5" customHeight="1">
      <c r="A3326" s="7" t="str">
        <f>HYPERLINK("http://kyu.snu.ac.kr/sdhj/index.jsp?type=hj/GK14611_00IM0001_103b.jpg","1738_수남면_103b")</f>
        <v>1738_수남면_103b</v>
      </c>
      <c r="B3326" s="2">
        <v>1738</v>
      </c>
      <c r="C3326" s="2" t="s">
        <v>13141</v>
      </c>
      <c r="D3326" s="2" t="s">
        <v>13142</v>
      </c>
      <c r="E3326" s="2">
        <v>3325</v>
      </c>
      <c r="F3326" s="1">
        <v>13</v>
      </c>
      <c r="G3326" s="1" t="s">
        <v>5255</v>
      </c>
      <c r="H3326" s="1" t="s">
        <v>6266</v>
      </c>
      <c r="I3326" s="1">
        <v>1</v>
      </c>
      <c r="L3326" s="1">
        <v>5</v>
      </c>
      <c r="M3326" s="1" t="s">
        <v>12666</v>
      </c>
      <c r="N3326" s="1" t="s">
        <v>12667</v>
      </c>
      <c r="T3326" s="1" t="s">
        <v>14089</v>
      </c>
      <c r="U3326" s="1" t="s">
        <v>682</v>
      </c>
      <c r="V3326" s="1" t="s">
        <v>6475</v>
      </c>
      <c r="Y3326" s="1" t="s">
        <v>3096</v>
      </c>
      <c r="Z3326" s="1" t="s">
        <v>7028</v>
      </c>
      <c r="AF3326" s="1" t="s">
        <v>5337</v>
      </c>
      <c r="AG3326" s="1" t="s">
        <v>8609</v>
      </c>
    </row>
    <row r="3327" spans="1:73" ht="13.5" customHeight="1">
      <c r="A3327" s="7" t="str">
        <f>HYPERLINK("http://kyu.snu.ac.kr/sdhj/index.jsp?type=hj/GK14611_00IM0001_103b.jpg","1738_수남면_103b")</f>
        <v>1738_수남면_103b</v>
      </c>
      <c r="B3327" s="2">
        <v>1738</v>
      </c>
      <c r="C3327" s="2" t="s">
        <v>12732</v>
      </c>
      <c r="D3327" s="2" t="s">
        <v>12733</v>
      </c>
      <c r="E3327" s="2">
        <v>3326</v>
      </c>
      <c r="F3327" s="1">
        <v>13</v>
      </c>
      <c r="G3327" s="1" t="s">
        <v>5255</v>
      </c>
      <c r="H3327" s="1" t="s">
        <v>6266</v>
      </c>
      <c r="I3327" s="1">
        <v>1</v>
      </c>
      <c r="L3327" s="1">
        <v>5</v>
      </c>
      <c r="M3327" s="1" t="s">
        <v>12666</v>
      </c>
      <c r="N3327" s="1" t="s">
        <v>12667</v>
      </c>
      <c r="T3327" s="1" t="s">
        <v>14089</v>
      </c>
      <c r="U3327" s="1" t="s">
        <v>181</v>
      </c>
      <c r="V3327" s="1" t="s">
        <v>6448</v>
      </c>
      <c r="Y3327" s="1" t="s">
        <v>2403</v>
      </c>
      <c r="Z3327" s="1" t="s">
        <v>6880</v>
      </c>
      <c r="AF3327" s="1" t="s">
        <v>417</v>
      </c>
      <c r="AG3327" s="1" t="s">
        <v>8591</v>
      </c>
      <c r="AH3327" s="1" t="s">
        <v>202</v>
      </c>
      <c r="AI3327" s="1" t="s">
        <v>7720</v>
      </c>
      <c r="BD3327" s="1" t="s">
        <v>5338</v>
      </c>
      <c r="BE3327" s="1" t="s">
        <v>6912</v>
      </c>
      <c r="BF3327" s="1" t="s">
        <v>11492</v>
      </c>
    </row>
    <row r="3328" spans="1:73" ht="13.5" customHeight="1">
      <c r="A3328" s="7" t="str">
        <f>HYPERLINK("http://kyu.snu.ac.kr/sdhj/index.jsp?type=hj/GK14611_00IM0001_103b.jpg","1738_수남면_103b")</f>
        <v>1738_수남면_103b</v>
      </c>
      <c r="B3328" s="2">
        <v>1738</v>
      </c>
      <c r="C3328" s="2" t="s">
        <v>12735</v>
      </c>
      <c r="D3328" s="2" t="s">
        <v>12736</v>
      </c>
      <c r="E3328" s="2">
        <v>3327</v>
      </c>
      <c r="F3328" s="1">
        <v>13</v>
      </c>
      <c r="G3328" s="1" t="s">
        <v>5255</v>
      </c>
      <c r="H3328" s="1" t="s">
        <v>6266</v>
      </c>
      <c r="I3328" s="1">
        <v>1</v>
      </c>
      <c r="L3328" s="1">
        <v>5</v>
      </c>
      <c r="M3328" s="1" t="s">
        <v>12666</v>
      </c>
      <c r="N3328" s="1" t="s">
        <v>12667</v>
      </c>
      <c r="T3328" s="1" t="s">
        <v>14089</v>
      </c>
      <c r="U3328" s="1" t="s">
        <v>682</v>
      </c>
      <c r="V3328" s="1" t="s">
        <v>6475</v>
      </c>
      <c r="Y3328" s="1" t="s">
        <v>5339</v>
      </c>
      <c r="Z3328" s="1" t="s">
        <v>7089</v>
      </c>
      <c r="AF3328" s="1" t="s">
        <v>1638</v>
      </c>
      <c r="AG3328" s="1" t="s">
        <v>8608</v>
      </c>
    </row>
    <row r="3329" spans="1:72" ht="13.5" customHeight="1">
      <c r="A3329" s="7" t="str">
        <f>HYPERLINK("http://kyu.snu.ac.kr/sdhj/index.jsp?type=hj/GK14611_00IM0001_103b.jpg","1738_수남면_103b")</f>
        <v>1738_수남면_103b</v>
      </c>
      <c r="B3329" s="2">
        <v>1738</v>
      </c>
      <c r="C3329" s="2" t="s">
        <v>13102</v>
      </c>
      <c r="D3329" s="2" t="s">
        <v>13103</v>
      </c>
      <c r="E3329" s="2">
        <v>3328</v>
      </c>
      <c r="F3329" s="1">
        <v>13</v>
      </c>
      <c r="G3329" s="1" t="s">
        <v>5255</v>
      </c>
      <c r="H3329" s="1" t="s">
        <v>6266</v>
      </c>
      <c r="I3329" s="1">
        <v>2</v>
      </c>
      <c r="J3329" s="1" t="s">
        <v>5340</v>
      </c>
      <c r="K3329" s="1" t="s">
        <v>14256</v>
      </c>
      <c r="L3329" s="1">
        <v>1</v>
      </c>
      <c r="M3329" s="1" t="s">
        <v>12503</v>
      </c>
      <c r="N3329" s="1" t="s">
        <v>12504</v>
      </c>
      <c r="T3329" s="1" t="s">
        <v>14257</v>
      </c>
      <c r="U3329" s="1" t="s">
        <v>159</v>
      </c>
      <c r="V3329" s="1" t="s">
        <v>6472</v>
      </c>
      <c r="W3329" s="1" t="s">
        <v>52</v>
      </c>
      <c r="X3329" s="1" t="s">
        <v>6724</v>
      </c>
      <c r="Y3329" s="1" t="s">
        <v>5341</v>
      </c>
      <c r="Z3329" s="1" t="s">
        <v>7088</v>
      </c>
      <c r="AC3329" s="1">
        <v>26</v>
      </c>
      <c r="AD3329" s="1" t="s">
        <v>341</v>
      </c>
      <c r="AE3329" s="1" t="s">
        <v>8548</v>
      </c>
      <c r="AJ3329" s="1" t="s">
        <v>17</v>
      </c>
      <c r="AK3329" s="1" t="s">
        <v>8760</v>
      </c>
      <c r="AL3329" s="1" t="s">
        <v>55</v>
      </c>
      <c r="AM3329" s="1" t="s">
        <v>8766</v>
      </c>
      <c r="AT3329" s="1" t="s">
        <v>81</v>
      </c>
      <c r="AU3329" s="1" t="s">
        <v>8866</v>
      </c>
      <c r="AV3329" s="1" t="s">
        <v>5290</v>
      </c>
      <c r="AW3329" s="1" t="s">
        <v>8871</v>
      </c>
      <c r="BG3329" s="1" t="s">
        <v>4712</v>
      </c>
      <c r="BH3329" s="1" t="s">
        <v>11448</v>
      </c>
      <c r="BI3329" s="1" t="s">
        <v>5291</v>
      </c>
      <c r="BJ3329" s="1" t="s">
        <v>9779</v>
      </c>
      <c r="BK3329" s="1" t="s">
        <v>5342</v>
      </c>
      <c r="BL3329" s="1" t="s">
        <v>9668</v>
      </c>
      <c r="BM3329" s="1" t="s">
        <v>5223</v>
      </c>
      <c r="BN3329" s="1" t="s">
        <v>6766</v>
      </c>
      <c r="BO3329" s="1" t="s">
        <v>255</v>
      </c>
      <c r="BP3329" s="1" t="s">
        <v>6490</v>
      </c>
      <c r="BQ3329" s="1" t="s">
        <v>5292</v>
      </c>
      <c r="BR3329" s="1" t="s">
        <v>10629</v>
      </c>
      <c r="BS3329" s="1" t="s">
        <v>41</v>
      </c>
      <c r="BT3329" s="1" t="s">
        <v>8676</v>
      </c>
    </row>
    <row r="3330" spans="1:72" ht="13.5" customHeight="1">
      <c r="A3330" s="7" t="str">
        <f>HYPERLINK("http://kyu.snu.ac.kr/sdhj/index.jsp?type=hj/GK14611_00IM0001_103b.jpg","1738_수남면_103b")</f>
        <v>1738_수남면_103b</v>
      </c>
      <c r="B3330" s="2">
        <v>1738</v>
      </c>
      <c r="C3330" s="2" t="s">
        <v>14243</v>
      </c>
      <c r="D3330" s="2" t="s">
        <v>14244</v>
      </c>
      <c r="E3330" s="2">
        <v>3329</v>
      </c>
      <c r="F3330" s="1">
        <v>13</v>
      </c>
      <c r="G3330" s="1" t="s">
        <v>5255</v>
      </c>
      <c r="H3330" s="1" t="s">
        <v>6266</v>
      </c>
      <c r="I3330" s="1">
        <v>2</v>
      </c>
      <c r="L3330" s="1">
        <v>1</v>
      </c>
      <c r="M3330" s="1" t="s">
        <v>12503</v>
      </c>
      <c r="N3330" s="1" t="s">
        <v>12504</v>
      </c>
      <c r="S3330" s="1" t="s">
        <v>51</v>
      </c>
      <c r="T3330" s="1" t="s">
        <v>6364</v>
      </c>
      <c r="W3330" s="1" t="s">
        <v>1463</v>
      </c>
      <c r="X3330" s="1" t="s">
        <v>6738</v>
      </c>
      <c r="Y3330" s="1" t="s">
        <v>170</v>
      </c>
      <c r="Z3330" s="1" t="s">
        <v>6819</v>
      </c>
      <c r="AC3330" s="1">
        <v>31</v>
      </c>
      <c r="AD3330" s="1" t="s">
        <v>86</v>
      </c>
      <c r="AE3330" s="1" t="s">
        <v>8550</v>
      </c>
      <c r="AJ3330" s="1" t="s">
        <v>173</v>
      </c>
      <c r="AK3330" s="1" t="s">
        <v>8258</v>
      </c>
      <c r="AL3330" s="1" t="s">
        <v>257</v>
      </c>
      <c r="AM3330" s="1" t="s">
        <v>8704</v>
      </c>
      <c r="AT3330" s="1" t="s">
        <v>81</v>
      </c>
      <c r="AU3330" s="1" t="s">
        <v>8866</v>
      </c>
      <c r="AV3330" s="1" t="s">
        <v>5343</v>
      </c>
      <c r="AW3330" s="1" t="s">
        <v>9008</v>
      </c>
      <c r="BG3330" s="1" t="s">
        <v>81</v>
      </c>
      <c r="BH3330" s="1" t="s">
        <v>8866</v>
      </c>
      <c r="BI3330" s="1" t="s">
        <v>812</v>
      </c>
      <c r="BJ3330" s="1" t="s">
        <v>8400</v>
      </c>
      <c r="BK3330" s="1" t="s">
        <v>255</v>
      </c>
      <c r="BL3330" s="1" t="s">
        <v>6490</v>
      </c>
      <c r="BM3330" s="1" t="s">
        <v>5344</v>
      </c>
      <c r="BN3330" s="1" t="s">
        <v>10239</v>
      </c>
      <c r="BO3330" s="1" t="s">
        <v>255</v>
      </c>
      <c r="BP3330" s="1" t="s">
        <v>6490</v>
      </c>
      <c r="BQ3330" s="1" t="s">
        <v>5345</v>
      </c>
      <c r="BR3330" s="1" t="s">
        <v>10628</v>
      </c>
      <c r="BS3330" s="1" t="s">
        <v>215</v>
      </c>
      <c r="BT3330" s="1" t="s">
        <v>8769</v>
      </c>
    </row>
    <row r="3331" spans="1:72" ht="13.5" customHeight="1">
      <c r="A3331" s="7" t="str">
        <f>HYPERLINK("http://kyu.snu.ac.kr/sdhj/index.jsp?type=hj/GK14611_00IM0001_103b.jpg","1738_수남면_103b")</f>
        <v>1738_수남면_103b</v>
      </c>
      <c r="B3331" s="2">
        <v>1738</v>
      </c>
      <c r="C3331" s="2" t="s">
        <v>12820</v>
      </c>
      <c r="D3331" s="2" t="s">
        <v>12821</v>
      </c>
      <c r="E3331" s="2">
        <v>3330</v>
      </c>
      <c r="F3331" s="1">
        <v>13</v>
      </c>
      <c r="G3331" s="1" t="s">
        <v>5255</v>
      </c>
      <c r="H3331" s="1" t="s">
        <v>6266</v>
      </c>
      <c r="I3331" s="1">
        <v>2</v>
      </c>
      <c r="L3331" s="1">
        <v>1</v>
      </c>
      <c r="M3331" s="1" t="s">
        <v>12503</v>
      </c>
      <c r="N3331" s="1" t="s">
        <v>12504</v>
      </c>
      <c r="S3331" s="1" t="s">
        <v>131</v>
      </c>
      <c r="T3331" s="1" t="s">
        <v>6366</v>
      </c>
      <c r="Y3331" s="1" t="s">
        <v>5346</v>
      </c>
      <c r="Z3331" s="1" t="s">
        <v>7087</v>
      </c>
      <c r="AC3331" s="1">
        <v>4</v>
      </c>
      <c r="AD3331" s="1" t="s">
        <v>89</v>
      </c>
      <c r="AE3331" s="1" t="s">
        <v>8545</v>
      </c>
      <c r="AF3331" s="1" t="s">
        <v>789</v>
      </c>
      <c r="AG3331" s="1" t="s">
        <v>8594</v>
      </c>
    </row>
    <row r="3332" spans="1:72" ht="13.5" customHeight="1">
      <c r="A3332" s="7" t="str">
        <f>HYPERLINK("http://kyu.snu.ac.kr/sdhj/index.jsp?type=hj/GK14611_00IM0001_103b.jpg","1738_수남면_103b")</f>
        <v>1738_수남면_103b</v>
      </c>
      <c r="B3332" s="2">
        <v>1738</v>
      </c>
      <c r="C3332" s="2" t="s">
        <v>13651</v>
      </c>
      <c r="D3332" s="2" t="s">
        <v>13652</v>
      </c>
      <c r="E3332" s="2">
        <v>3331</v>
      </c>
      <c r="F3332" s="1">
        <v>13</v>
      </c>
      <c r="G3332" s="1" t="s">
        <v>5255</v>
      </c>
      <c r="H3332" s="1" t="s">
        <v>6266</v>
      </c>
      <c r="I3332" s="1">
        <v>2</v>
      </c>
      <c r="L3332" s="1">
        <v>1</v>
      </c>
      <c r="M3332" s="1" t="s">
        <v>12503</v>
      </c>
      <c r="N3332" s="1" t="s">
        <v>12504</v>
      </c>
      <c r="T3332" s="1" t="s">
        <v>14258</v>
      </c>
      <c r="U3332" s="1" t="s">
        <v>241</v>
      </c>
      <c r="V3332" s="1" t="s">
        <v>6447</v>
      </c>
      <c r="Y3332" s="1" t="s">
        <v>5347</v>
      </c>
      <c r="Z3332" s="1" t="s">
        <v>7086</v>
      </c>
      <c r="AF3332" s="1" t="s">
        <v>546</v>
      </c>
      <c r="AG3332" s="1" t="s">
        <v>8604</v>
      </c>
    </row>
    <row r="3333" spans="1:72" ht="13.5" customHeight="1">
      <c r="A3333" s="7" t="str">
        <f>HYPERLINK("http://kyu.snu.ac.kr/sdhj/index.jsp?type=hj/GK14611_00IM0001_103b.jpg","1738_수남면_103b")</f>
        <v>1738_수남면_103b</v>
      </c>
      <c r="B3333" s="2">
        <v>1738</v>
      </c>
      <c r="C3333" s="2" t="s">
        <v>13651</v>
      </c>
      <c r="D3333" s="2" t="s">
        <v>13652</v>
      </c>
      <c r="E3333" s="2">
        <v>3332</v>
      </c>
      <c r="F3333" s="1">
        <v>13</v>
      </c>
      <c r="G3333" s="1" t="s">
        <v>5255</v>
      </c>
      <c r="H3333" s="1" t="s">
        <v>6266</v>
      </c>
      <c r="I3333" s="1">
        <v>2</v>
      </c>
      <c r="L3333" s="1">
        <v>1</v>
      </c>
      <c r="M3333" s="1" t="s">
        <v>12503</v>
      </c>
      <c r="N3333" s="1" t="s">
        <v>12504</v>
      </c>
      <c r="T3333" s="1" t="s">
        <v>14258</v>
      </c>
      <c r="U3333" s="1" t="s">
        <v>181</v>
      </c>
      <c r="V3333" s="1" t="s">
        <v>6448</v>
      </c>
      <c r="Y3333" s="1" t="s">
        <v>5348</v>
      </c>
      <c r="Z3333" s="1" t="s">
        <v>7085</v>
      </c>
      <c r="AF3333" s="1" t="s">
        <v>417</v>
      </c>
      <c r="AG3333" s="1" t="s">
        <v>8591</v>
      </c>
      <c r="AH3333" s="1" t="s">
        <v>41</v>
      </c>
      <c r="AI3333" s="1" t="s">
        <v>8676</v>
      </c>
    </row>
    <row r="3334" spans="1:72" ht="13.5" customHeight="1">
      <c r="A3334" s="7" t="str">
        <f>HYPERLINK("http://kyu.snu.ac.kr/sdhj/index.jsp?type=hj/GK14611_00IM0001_103b.jpg","1738_수남면_103b")</f>
        <v>1738_수남면_103b</v>
      </c>
      <c r="B3334" s="2">
        <v>1738</v>
      </c>
      <c r="C3334" s="2" t="s">
        <v>13651</v>
      </c>
      <c r="D3334" s="2" t="s">
        <v>13652</v>
      </c>
      <c r="E3334" s="2">
        <v>3333</v>
      </c>
      <c r="F3334" s="1">
        <v>13</v>
      </c>
      <c r="G3334" s="1" t="s">
        <v>5255</v>
      </c>
      <c r="H3334" s="1" t="s">
        <v>6266</v>
      </c>
      <c r="I3334" s="1">
        <v>2</v>
      </c>
      <c r="L3334" s="1">
        <v>1</v>
      </c>
      <c r="M3334" s="1" t="s">
        <v>12503</v>
      </c>
      <c r="N3334" s="1" t="s">
        <v>12504</v>
      </c>
      <c r="T3334" s="1" t="s">
        <v>14258</v>
      </c>
      <c r="U3334" s="1" t="s">
        <v>5307</v>
      </c>
      <c r="V3334" s="1" t="s">
        <v>6545</v>
      </c>
      <c r="Y3334" s="1" t="s">
        <v>4002</v>
      </c>
      <c r="Z3334" s="1" t="s">
        <v>7084</v>
      </c>
      <c r="AC3334" s="1">
        <v>40</v>
      </c>
      <c r="AD3334" s="1" t="s">
        <v>89</v>
      </c>
      <c r="AE3334" s="1" t="s">
        <v>8545</v>
      </c>
      <c r="BB3334" s="1" t="s">
        <v>239</v>
      </c>
      <c r="BC3334" s="1" t="s">
        <v>6489</v>
      </c>
      <c r="BF3334" s="1" t="s">
        <v>11491</v>
      </c>
    </row>
    <row r="3335" spans="1:72" ht="13.5" customHeight="1">
      <c r="A3335" s="7" t="str">
        <f>HYPERLINK("http://kyu.snu.ac.kr/sdhj/index.jsp?type=hj/GK14611_00IM0001_103b.jpg","1738_수남면_103b")</f>
        <v>1738_수남면_103b</v>
      </c>
      <c r="B3335" s="2">
        <v>1738</v>
      </c>
      <c r="C3335" s="2" t="s">
        <v>12735</v>
      </c>
      <c r="D3335" s="2" t="s">
        <v>12736</v>
      </c>
      <c r="E3335" s="2">
        <v>3334</v>
      </c>
      <c r="F3335" s="1">
        <v>13</v>
      </c>
      <c r="G3335" s="1" t="s">
        <v>5255</v>
      </c>
      <c r="H3335" s="1" t="s">
        <v>6266</v>
      </c>
      <c r="I3335" s="1">
        <v>2</v>
      </c>
      <c r="L3335" s="1">
        <v>1</v>
      </c>
      <c r="M3335" s="1" t="s">
        <v>12503</v>
      </c>
      <c r="N3335" s="1" t="s">
        <v>12504</v>
      </c>
      <c r="T3335" s="1" t="s">
        <v>14258</v>
      </c>
      <c r="U3335" s="1" t="s">
        <v>181</v>
      </c>
      <c r="V3335" s="1" t="s">
        <v>6448</v>
      </c>
      <c r="Y3335" s="1" t="s">
        <v>1044</v>
      </c>
      <c r="Z3335" s="1" t="s">
        <v>7083</v>
      </c>
      <c r="AC3335" s="1">
        <v>37</v>
      </c>
      <c r="AD3335" s="1" t="s">
        <v>189</v>
      </c>
      <c r="AE3335" s="1" t="s">
        <v>8533</v>
      </c>
      <c r="BC3335" s="1" t="s">
        <v>6489</v>
      </c>
      <c r="BF3335" s="1" t="s">
        <v>11492</v>
      </c>
    </row>
    <row r="3336" spans="1:72" ht="13.5" customHeight="1">
      <c r="A3336" s="7" t="str">
        <f>HYPERLINK("http://kyu.snu.ac.kr/sdhj/index.jsp?type=hj/GK14611_00IM0001_103b.jpg","1738_수남면_103b")</f>
        <v>1738_수남면_103b</v>
      </c>
      <c r="B3336" s="2">
        <v>1738</v>
      </c>
      <c r="C3336" s="2" t="s">
        <v>12735</v>
      </c>
      <c r="D3336" s="2" t="s">
        <v>12736</v>
      </c>
      <c r="E3336" s="2">
        <v>3335</v>
      </c>
      <c r="F3336" s="1">
        <v>13</v>
      </c>
      <c r="G3336" s="1" t="s">
        <v>5255</v>
      </c>
      <c r="H3336" s="1" t="s">
        <v>6266</v>
      </c>
      <c r="I3336" s="1">
        <v>2</v>
      </c>
      <c r="L3336" s="1">
        <v>1</v>
      </c>
      <c r="M3336" s="1" t="s">
        <v>12503</v>
      </c>
      <c r="N3336" s="1" t="s">
        <v>12504</v>
      </c>
      <c r="T3336" s="1" t="s">
        <v>14258</v>
      </c>
      <c r="U3336" s="1" t="s">
        <v>181</v>
      </c>
      <c r="V3336" s="1" t="s">
        <v>6448</v>
      </c>
      <c r="Y3336" s="1" t="s">
        <v>2947</v>
      </c>
      <c r="Z3336" s="1" t="s">
        <v>7082</v>
      </c>
      <c r="AC3336" s="1">
        <v>31</v>
      </c>
      <c r="AD3336" s="1" t="s">
        <v>86</v>
      </c>
      <c r="AE3336" s="1" t="s">
        <v>8550</v>
      </c>
      <c r="BC3336" s="1" t="s">
        <v>6489</v>
      </c>
      <c r="BF3336" s="1" t="s">
        <v>11535</v>
      </c>
    </row>
    <row r="3337" spans="1:72" ht="13.5" customHeight="1">
      <c r="A3337" s="7" t="str">
        <f>HYPERLINK("http://kyu.snu.ac.kr/sdhj/index.jsp?type=hj/GK14611_00IM0001_103b.jpg","1738_수남면_103b")</f>
        <v>1738_수남면_103b</v>
      </c>
      <c r="B3337" s="2">
        <v>1738</v>
      </c>
      <c r="C3337" s="2" t="s">
        <v>12735</v>
      </c>
      <c r="D3337" s="2" t="s">
        <v>12736</v>
      </c>
      <c r="E3337" s="2">
        <v>3336</v>
      </c>
      <c r="F3337" s="1">
        <v>13</v>
      </c>
      <c r="G3337" s="1" t="s">
        <v>5255</v>
      </c>
      <c r="H3337" s="1" t="s">
        <v>6266</v>
      </c>
      <c r="I3337" s="1">
        <v>2</v>
      </c>
      <c r="L3337" s="1">
        <v>1</v>
      </c>
      <c r="M3337" s="1" t="s">
        <v>12503</v>
      </c>
      <c r="N3337" s="1" t="s">
        <v>12504</v>
      </c>
      <c r="T3337" s="1" t="s">
        <v>14258</v>
      </c>
      <c r="U3337" s="1" t="s">
        <v>181</v>
      </c>
      <c r="V3337" s="1" t="s">
        <v>6448</v>
      </c>
      <c r="Y3337" s="1" t="s">
        <v>5349</v>
      </c>
      <c r="Z3337" s="1" t="s">
        <v>7081</v>
      </c>
      <c r="AC3337" s="1">
        <v>47</v>
      </c>
      <c r="AD3337" s="1" t="s">
        <v>400</v>
      </c>
      <c r="AE3337" s="1" t="s">
        <v>8573</v>
      </c>
    </row>
    <row r="3338" spans="1:72" ht="13.5" customHeight="1">
      <c r="A3338" s="7" t="str">
        <f>HYPERLINK("http://kyu.snu.ac.kr/sdhj/index.jsp?type=hj/GK14611_00IM0001_103b.jpg","1738_수남면_103b")</f>
        <v>1738_수남면_103b</v>
      </c>
      <c r="B3338" s="2">
        <v>1738</v>
      </c>
      <c r="C3338" s="2" t="s">
        <v>13651</v>
      </c>
      <c r="D3338" s="2" t="s">
        <v>13652</v>
      </c>
      <c r="E3338" s="2">
        <v>3337</v>
      </c>
      <c r="F3338" s="1">
        <v>13</v>
      </c>
      <c r="G3338" s="1" t="s">
        <v>5255</v>
      </c>
      <c r="H3338" s="1" t="s">
        <v>6266</v>
      </c>
      <c r="I3338" s="1">
        <v>2</v>
      </c>
      <c r="L3338" s="1">
        <v>1</v>
      </c>
      <c r="M3338" s="1" t="s">
        <v>12503</v>
      </c>
      <c r="N3338" s="1" t="s">
        <v>12504</v>
      </c>
      <c r="T3338" s="1" t="s">
        <v>14258</v>
      </c>
      <c r="U3338" s="1" t="s">
        <v>241</v>
      </c>
      <c r="V3338" s="1" t="s">
        <v>6447</v>
      </c>
      <c r="Y3338" s="1" t="s">
        <v>5350</v>
      </c>
      <c r="Z3338" s="1" t="s">
        <v>7080</v>
      </c>
      <c r="AG3338" s="1" t="s">
        <v>14259</v>
      </c>
      <c r="BB3338" s="1" t="s">
        <v>239</v>
      </c>
      <c r="BC3338" s="1" t="s">
        <v>6489</v>
      </c>
      <c r="BF3338" s="1" t="s">
        <v>11492</v>
      </c>
    </row>
    <row r="3339" spans="1:72" ht="13.5" customHeight="1">
      <c r="A3339" s="7" t="str">
        <f>HYPERLINK("http://kyu.snu.ac.kr/sdhj/index.jsp?type=hj/GK14611_00IM0001_103b.jpg","1738_수남면_103b")</f>
        <v>1738_수남면_103b</v>
      </c>
      <c r="B3339" s="2">
        <v>1738</v>
      </c>
      <c r="C3339" s="2" t="s">
        <v>12735</v>
      </c>
      <c r="D3339" s="2" t="s">
        <v>12736</v>
      </c>
      <c r="E3339" s="2">
        <v>3338</v>
      </c>
      <c r="F3339" s="1">
        <v>13</v>
      </c>
      <c r="G3339" s="1" t="s">
        <v>5255</v>
      </c>
      <c r="H3339" s="1" t="s">
        <v>6266</v>
      </c>
      <c r="I3339" s="1">
        <v>2</v>
      </c>
      <c r="L3339" s="1">
        <v>1</v>
      </c>
      <c r="M3339" s="1" t="s">
        <v>12503</v>
      </c>
      <c r="N3339" s="1" t="s">
        <v>12504</v>
      </c>
      <c r="T3339" s="1" t="s">
        <v>14258</v>
      </c>
      <c r="U3339" s="1" t="s">
        <v>241</v>
      </c>
      <c r="V3339" s="1" t="s">
        <v>6447</v>
      </c>
      <c r="Y3339" s="1" t="s">
        <v>5351</v>
      </c>
      <c r="Z3339" s="1" t="s">
        <v>7079</v>
      </c>
      <c r="AF3339" s="1" t="s">
        <v>11519</v>
      </c>
      <c r="AG3339" s="1" t="s">
        <v>11691</v>
      </c>
      <c r="BC3339" s="1" t="s">
        <v>6489</v>
      </c>
      <c r="BF3339" s="1" t="s">
        <v>11522</v>
      </c>
    </row>
    <row r="3340" spans="1:72" ht="13.5" customHeight="1">
      <c r="A3340" s="7" t="str">
        <f>HYPERLINK("http://kyu.snu.ac.kr/sdhj/index.jsp?type=hj/GK14611_00IM0001_103b.jpg","1738_수남면_103b")</f>
        <v>1738_수남면_103b</v>
      </c>
      <c r="B3340" s="2">
        <v>1738</v>
      </c>
      <c r="C3340" s="2" t="s">
        <v>12735</v>
      </c>
      <c r="D3340" s="2" t="s">
        <v>12736</v>
      </c>
      <c r="E3340" s="2">
        <v>3339</v>
      </c>
      <c r="F3340" s="1">
        <v>13</v>
      </c>
      <c r="G3340" s="1" t="s">
        <v>5255</v>
      </c>
      <c r="H3340" s="1" t="s">
        <v>6266</v>
      </c>
      <c r="I3340" s="1">
        <v>2</v>
      </c>
      <c r="L3340" s="1">
        <v>1</v>
      </c>
      <c r="M3340" s="1" t="s">
        <v>12503</v>
      </c>
      <c r="N3340" s="1" t="s">
        <v>12504</v>
      </c>
      <c r="T3340" s="1" t="s">
        <v>14258</v>
      </c>
      <c r="U3340" s="1" t="s">
        <v>241</v>
      </c>
      <c r="V3340" s="1" t="s">
        <v>6447</v>
      </c>
      <c r="Y3340" s="1" t="s">
        <v>5352</v>
      </c>
      <c r="Z3340" s="1" t="s">
        <v>7078</v>
      </c>
      <c r="AC3340" s="1">
        <v>17</v>
      </c>
      <c r="AD3340" s="1" t="s">
        <v>88</v>
      </c>
      <c r="AE3340" s="1" t="s">
        <v>8561</v>
      </c>
      <c r="BC3340" s="1" t="s">
        <v>6489</v>
      </c>
      <c r="BF3340" s="1" t="s">
        <v>11535</v>
      </c>
    </row>
    <row r="3341" spans="1:72" ht="13.5" customHeight="1">
      <c r="A3341" s="7" t="str">
        <f>HYPERLINK("http://kyu.snu.ac.kr/sdhj/index.jsp?type=hj/GK14611_00IM0001_103b.jpg","1738_수남면_103b")</f>
        <v>1738_수남면_103b</v>
      </c>
      <c r="B3341" s="2">
        <v>1738</v>
      </c>
      <c r="C3341" s="2" t="s">
        <v>12735</v>
      </c>
      <c r="D3341" s="2" t="s">
        <v>12736</v>
      </c>
      <c r="E3341" s="2">
        <v>3340</v>
      </c>
      <c r="F3341" s="1">
        <v>13</v>
      </c>
      <c r="G3341" s="1" t="s">
        <v>5255</v>
      </c>
      <c r="H3341" s="1" t="s">
        <v>6266</v>
      </c>
      <c r="I3341" s="1">
        <v>2</v>
      </c>
      <c r="L3341" s="1">
        <v>1</v>
      </c>
      <c r="M3341" s="1" t="s">
        <v>12503</v>
      </c>
      <c r="N3341" s="1" t="s">
        <v>12504</v>
      </c>
      <c r="T3341" s="1" t="s">
        <v>14258</v>
      </c>
      <c r="U3341" s="1" t="s">
        <v>181</v>
      </c>
      <c r="V3341" s="1" t="s">
        <v>6448</v>
      </c>
      <c r="Y3341" s="1" t="s">
        <v>4509</v>
      </c>
      <c r="Z3341" s="1" t="s">
        <v>7077</v>
      </c>
      <c r="AC3341" s="1">
        <v>13</v>
      </c>
      <c r="AD3341" s="1" t="s">
        <v>212</v>
      </c>
      <c r="AE3341" s="1" t="s">
        <v>8547</v>
      </c>
      <c r="BC3341" s="1" t="s">
        <v>6489</v>
      </c>
      <c r="BF3341" s="1" t="s">
        <v>11546</v>
      </c>
    </row>
    <row r="3342" spans="1:72" ht="13.5" customHeight="1">
      <c r="A3342" s="7" t="str">
        <f>HYPERLINK("http://kyu.snu.ac.kr/sdhj/index.jsp?type=hj/GK14611_00IM0001_103b.jpg","1738_수남면_103b")</f>
        <v>1738_수남면_103b</v>
      </c>
      <c r="B3342" s="2">
        <v>1738</v>
      </c>
      <c r="C3342" s="2" t="s">
        <v>12735</v>
      </c>
      <c r="D3342" s="2" t="s">
        <v>12736</v>
      </c>
      <c r="E3342" s="2">
        <v>3341</v>
      </c>
      <c r="F3342" s="1">
        <v>13</v>
      </c>
      <c r="G3342" s="1" t="s">
        <v>5255</v>
      </c>
      <c r="H3342" s="1" t="s">
        <v>6266</v>
      </c>
      <c r="I3342" s="1">
        <v>2</v>
      </c>
      <c r="L3342" s="1">
        <v>1</v>
      </c>
      <c r="M3342" s="1" t="s">
        <v>12503</v>
      </c>
      <c r="N3342" s="1" t="s">
        <v>12504</v>
      </c>
      <c r="T3342" s="1" t="s">
        <v>14258</v>
      </c>
      <c r="U3342" s="1" t="s">
        <v>181</v>
      </c>
      <c r="V3342" s="1" t="s">
        <v>6448</v>
      </c>
      <c r="Y3342" s="1" t="s">
        <v>5353</v>
      </c>
      <c r="Z3342" s="1" t="s">
        <v>6830</v>
      </c>
      <c r="AC3342" s="1">
        <v>15</v>
      </c>
      <c r="AD3342" s="1" t="s">
        <v>379</v>
      </c>
      <c r="AE3342" s="1" t="s">
        <v>8553</v>
      </c>
      <c r="BB3342" s="1" t="s">
        <v>181</v>
      </c>
      <c r="BC3342" s="1" t="s">
        <v>6448</v>
      </c>
      <c r="BD3342" s="1" t="s">
        <v>5305</v>
      </c>
      <c r="BE3342" s="1" t="s">
        <v>7100</v>
      </c>
      <c r="BF3342" s="1" t="s">
        <v>11491</v>
      </c>
    </row>
    <row r="3343" spans="1:72" ht="13.5" customHeight="1">
      <c r="A3343" s="7" t="str">
        <f>HYPERLINK("http://kyu.snu.ac.kr/sdhj/index.jsp?type=hj/GK14611_00IM0001_103b.jpg","1738_수남면_103b")</f>
        <v>1738_수남면_103b</v>
      </c>
      <c r="B3343" s="2">
        <v>1738</v>
      </c>
      <c r="C3343" s="2" t="s">
        <v>12735</v>
      </c>
      <c r="D3343" s="2" t="s">
        <v>12736</v>
      </c>
      <c r="E3343" s="2">
        <v>3342</v>
      </c>
      <c r="F3343" s="1">
        <v>13</v>
      </c>
      <c r="G3343" s="1" t="s">
        <v>5255</v>
      </c>
      <c r="H3343" s="1" t="s">
        <v>6266</v>
      </c>
      <c r="I3343" s="1">
        <v>2</v>
      </c>
      <c r="L3343" s="1">
        <v>1</v>
      </c>
      <c r="M3343" s="1" t="s">
        <v>12503</v>
      </c>
      <c r="N3343" s="1" t="s">
        <v>12504</v>
      </c>
      <c r="T3343" s="1" t="s">
        <v>14258</v>
      </c>
      <c r="Y3343" s="1" t="s">
        <v>5354</v>
      </c>
      <c r="Z3343" s="1" t="s">
        <v>7076</v>
      </c>
      <c r="AF3343" s="1" t="s">
        <v>417</v>
      </c>
      <c r="AG3343" s="1" t="s">
        <v>8591</v>
      </c>
      <c r="AH3343" s="1" t="s">
        <v>365</v>
      </c>
      <c r="AI3343" s="1" t="s">
        <v>8671</v>
      </c>
      <c r="AV3343" s="1" t="s">
        <v>4398</v>
      </c>
      <c r="AW3343" s="1" t="s">
        <v>7393</v>
      </c>
      <c r="BB3343" s="1" t="s">
        <v>938</v>
      </c>
      <c r="BC3343" s="1" t="s">
        <v>11601</v>
      </c>
    </row>
    <row r="3344" spans="1:72" ht="13.5" customHeight="1">
      <c r="A3344" s="7" t="str">
        <f>HYPERLINK("http://kyu.snu.ac.kr/sdhj/index.jsp?type=hj/GK14611_00IM0001_103b.jpg","1738_수남면_103b")</f>
        <v>1738_수남면_103b</v>
      </c>
      <c r="B3344" s="2">
        <v>1738</v>
      </c>
      <c r="C3344" s="2" t="s">
        <v>13651</v>
      </c>
      <c r="D3344" s="2" t="s">
        <v>13652</v>
      </c>
      <c r="E3344" s="2">
        <v>3343</v>
      </c>
      <c r="F3344" s="1">
        <v>13</v>
      </c>
      <c r="G3344" s="1" t="s">
        <v>5255</v>
      </c>
      <c r="H3344" s="1" t="s">
        <v>6266</v>
      </c>
      <c r="I3344" s="1">
        <v>2</v>
      </c>
      <c r="L3344" s="1">
        <v>1</v>
      </c>
      <c r="M3344" s="1" t="s">
        <v>12503</v>
      </c>
      <c r="N3344" s="1" t="s">
        <v>12504</v>
      </c>
      <c r="T3344" s="1" t="s">
        <v>14258</v>
      </c>
      <c r="U3344" s="1" t="s">
        <v>181</v>
      </c>
      <c r="V3344" s="1" t="s">
        <v>6448</v>
      </c>
      <c r="Y3344" s="1" t="s">
        <v>5355</v>
      </c>
      <c r="Z3344" s="1" t="s">
        <v>7075</v>
      </c>
      <c r="AF3344" s="1" t="s">
        <v>531</v>
      </c>
      <c r="AG3344" s="1" t="s">
        <v>8592</v>
      </c>
    </row>
    <row r="3345" spans="1:73" ht="13.5" customHeight="1">
      <c r="A3345" s="7" t="str">
        <f>HYPERLINK("http://kyu.snu.ac.kr/sdhj/index.jsp?type=hj/GK14611_00IM0001_103b.jpg","1738_수남면_103b")</f>
        <v>1738_수남면_103b</v>
      </c>
      <c r="B3345" s="2">
        <v>1738</v>
      </c>
      <c r="C3345" s="2" t="s">
        <v>13651</v>
      </c>
      <c r="D3345" s="2" t="s">
        <v>13652</v>
      </c>
      <c r="E3345" s="2">
        <v>3344</v>
      </c>
      <c r="F3345" s="1">
        <v>13</v>
      </c>
      <c r="G3345" s="1" t="s">
        <v>5255</v>
      </c>
      <c r="H3345" s="1" t="s">
        <v>6266</v>
      </c>
      <c r="I3345" s="1">
        <v>2</v>
      </c>
      <c r="L3345" s="1">
        <v>1</v>
      </c>
      <c r="M3345" s="1" t="s">
        <v>12503</v>
      </c>
      <c r="N3345" s="1" t="s">
        <v>12504</v>
      </c>
      <c r="T3345" s="1" t="s">
        <v>14258</v>
      </c>
      <c r="U3345" s="1" t="s">
        <v>181</v>
      </c>
      <c r="V3345" s="1" t="s">
        <v>6448</v>
      </c>
      <c r="Y3345" s="1" t="s">
        <v>5356</v>
      </c>
      <c r="Z3345" s="1" t="s">
        <v>7074</v>
      </c>
      <c r="AC3345" s="1">
        <v>26</v>
      </c>
      <c r="AD3345" s="1" t="s">
        <v>341</v>
      </c>
      <c r="AE3345" s="1" t="s">
        <v>8548</v>
      </c>
      <c r="BB3345" s="1" t="s">
        <v>181</v>
      </c>
      <c r="BC3345" s="1" t="s">
        <v>6448</v>
      </c>
      <c r="BD3345" s="1" t="s">
        <v>5357</v>
      </c>
      <c r="BE3345" s="1" t="s">
        <v>9559</v>
      </c>
      <c r="BF3345" s="1" t="s">
        <v>11491</v>
      </c>
    </row>
    <row r="3346" spans="1:73" ht="13.5" customHeight="1">
      <c r="A3346" s="7" t="str">
        <f>HYPERLINK("http://kyu.snu.ac.kr/sdhj/index.jsp?type=hj/GK14611_00IM0001_103b.jpg","1738_수남면_103b")</f>
        <v>1738_수남면_103b</v>
      </c>
      <c r="B3346" s="2">
        <v>1738</v>
      </c>
      <c r="C3346" s="2" t="s">
        <v>12735</v>
      </c>
      <c r="D3346" s="2" t="s">
        <v>12736</v>
      </c>
      <c r="E3346" s="2">
        <v>3345</v>
      </c>
      <c r="F3346" s="1">
        <v>13</v>
      </c>
      <c r="G3346" s="1" t="s">
        <v>5255</v>
      </c>
      <c r="H3346" s="1" t="s">
        <v>6266</v>
      </c>
      <c r="I3346" s="1">
        <v>2</v>
      </c>
      <c r="L3346" s="1">
        <v>1</v>
      </c>
      <c r="M3346" s="1" t="s">
        <v>12503</v>
      </c>
      <c r="N3346" s="1" t="s">
        <v>12504</v>
      </c>
      <c r="T3346" s="1" t="s">
        <v>14258</v>
      </c>
      <c r="U3346" s="1" t="s">
        <v>241</v>
      </c>
      <c r="V3346" s="1" t="s">
        <v>6447</v>
      </c>
      <c r="Y3346" s="1" t="s">
        <v>85</v>
      </c>
      <c r="Z3346" s="1" t="s">
        <v>6791</v>
      </c>
      <c r="AC3346" s="1">
        <v>19</v>
      </c>
      <c r="AD3346" s="1" t="s">
        <v>275</v>
      </c>
      <c r="AE3346" s="1" t="s">
        <v>8558</v>
      </c>
      <c r="AF3346" s="1" t="s">
        <v>417</v>
      </c>
      <c r="AG3346" s="1" t="s">
        <v>8591</v>
      </c>
      <c r="AH3346" s="1" t="s">
        <v>5358</v>
      </c>
      <c r="AI3346" s="1" t="s">
        <v>8675</v>
      </c>
      <c r="AV3346" s="1" t="s">
        <v>5359</v>
      </c>
      <c r="AW3346" s="1" t="s">
        <v>7938</v>
      </c>
      <c r="BC3346" s="1" t="s">
        <v>6448</v>
      </c>
      <c r="BE3346" s="1" t="s">
        <v>9559</v>
      </c>
      <c r="BF3346" s="1" t="s">
        <v>11492</v>
      </c>
    </row>
    <row r="3347" spans="1:73" ht="13.5" customHeight="1">
      <c r="A3347" s="7" t="str">
        <f>HYPERLINK("http://kyu.snu.ac.kr/sdhj/index.jsp?type=hj/GK14611_00IM0001_103b.jpg","1738_수남면_103b")</f>
        <v>1738_수남면_103b</v>
      </c>
      <c r="B3347" s="2">
        <v>1738</v>
      </c>
      <c r="C3347" s="2" t="s">
        <v>12735</v>
      </c>
      <c r="D3347" s="2" t="s">
        <v>12736</v>
      </c>
      <c r="E3347" s="2">
        <v>3346</v>
      </c>
      <c r="F3347" s="1">
        <v>13</v>
      </c>
      <c r="G3347" s="1" t="s">
        <v>5255</v>
      </c>
      <c r="H3347" s="1" t="s">
        <v>6266</v>
      </c>
      <c r="I3347" s="1">
        <v>2</v>
      </c>
      <c r="L3347" s="1">
        <v>1</v>
      </c>
      <c r="M3347" s="1" t="s">
        <v>12503</v>
      </c>
      <c r="N3347" s="1" t="s">
        <v>12504</v>
      </c>
      <c r="T3347" s="1" t="s">
        <v>14258</v>
      </c>
      <c r="U3347" s="1" t="s">
        <v>181</v>
      </c>
      <c r="V3347" s="1" t="s">
        <v>6448</v>
      </c>
      <c r="Y3347" s="1" t="s">
        <v>5360</v>
      </c>
      <c r="Z3347" s="1" t="s">
        <v>7073</v>
      </c>
      <c r="AC3347" s="1">
        <v>26</v>
      </c>
      <c r="AD3347" s="1" t="s">
        <v>341</v>
      </c>
      <c r="AE3347" s="1" t="s">
        <v>8548</v>
      </c>
      <c r="BB3347" s="1" t="s">
        <v>181</v>
      </c>
      <c r="BC3347" s="1" t="s">
        <v>6448</v>
      </c>
      <c r="BD3347" s="1" t="s">
        <v>5361</v>
      </c>
      <c r="BE3347" s="1" t="s">
        <v>9558</v>
      </c>
      <c r="BF3347" s="1" t="s">
        <v>11492</v>
      </c>
    </row>
    <row r="3348" spans="1:73" ht="13.5" customHeight="1">
      <c r="A3348" s="7" t="str">
        <f>HYPERLINK("http://kyu.snu.ac.kr/sdhj/index.jsp?type=hj/GK14611_00IM0001_103b.jpg","1738_수남면_103b")</f>
        <v>1738_수남면_103b</v>
      </c>
      <c r="B3348" s="2">
        <v>1738</v>
      </c>
      <c r="C3348" s="2" t="s">
        <v>12735</v>
      </c>
      <c r="D3348" s="2" t="s">
        <v>12736</v>
      </c>
      <c r="E3348" s="2">
        <v>3347</v>
      </c>
      <c r="F3348" s="1">
        <v>13</v>
      </c>
      <c r="G3348" s="1" t="s">
        <v>5255</v>
      </c>
      <c r="H3348" s="1" t="s">
        <v>6266</v>
      </c>
      <c r="I3348" s="1">
        <v>2</v>
      </c>
      <c r="L3348" s="1">
        <v>1</v>
      </c>
      <c r="M3348" s="1" t="s">
        <v>12503</v>
      </c>
      <c r="N3348" s="1" t="s">
        <v>12504</v>
      </c>
      <c r="T3348" s="1" t="s">
        <v>14258</v>
      </c>
      <c r="U3348" s="1" t="s">
        <v>181</v>
      </c>
      <c r="V3348" s="1" t="s">
        <v>6448</v>
      </c>
      <c r="Y3348" s="1" t="s">
        <v>5362</v>
      </c>
      <c r="Z3348" s="1" t="s">
        <v>7072</v>
      </c>
      <c r="AC3348" s="1">
        <v>105</v>
      </c>
      <c r="AD3348" s="1" t="s">
        <v>236</v>
      </c>
      <c r="AE3348" s="1" t="s">
        <v>8575</v>
      </c>
      <c r="AG3348" s="1" t="s">
        <v>14260</v>
      </c>
      <c r="AI3348" s="1" t="s">
        <v>8674</v>
      </c>
      <c r="AT3348" s="1" t="s">
        <v>183</v>
      </c>
      <c r="AU3348" s="1" t="s">
        <v>6484</v>
      </c>
      <c r="AV3348" s="1" t="s">
        <v>5363</v>
      </c>
      <c r="AW3348" s="1" t="s">
        <v>9007</v>
      </c>
      <c r="BB3348" s="1" t="s">
        <v>5364</v>
      </c>
      <c r="BC3348" s="1" t="s">
        <v>9544</v>
      </c>
      <c r="BD3348" s="1" t="s">
        <v>5102</v>
      </c>
      <c r="BE3348" s="1" t="s">
        <v>9046</v>
      </c>
      <c r="BF3348" s="1" t="s">
        <v>11491</v>
      </c>
      <c r="BU3348" s="1" t="s">
        <v>14261</v>
      </c>
    </row>
    <row r="3349" spans="1:73" ht="13.5" customHeight="1">
      <c r="A3349" s="7" t="str">
        <f>HYPERLINK("http://kyu.snu.ac.kr/sdhj/index.jsp?type=hj/GK14611_00IM0001_103b.jpg","1738_수남면_103b")</f>
        <v>1738_수남면_103b</v>
      </c>
      <c r="B3349" s="2">
        <v>1738</v>
      </c>
      <c r="C3349" s="2" t="s">
        <v>12735</v>
      </c>
      <c r="D3349" s="2" t="s">
        <v>12736</v>
      </c>
      <c r="E3349" s="2">
        <v>3348</v>
      </c>
      <c r="F3349" s="1">
        <v>13</v>
      </c>
      <c r="G3349" s="1" t="s">
        <v>5255</v>
      </c>
      <c r="H3349" s="1" t="s">
        <v>6266</v>
      </c>
      <c r="I3349" s="1">
        <v>2</v>
      </c>
      <c r="L3349" s="1">
        <v>1</v>
      </c>
      <c r="M3349" s="1" t="s">
        <v>12503</v>
      </c>
      <c r="N3349" s="1" t="s">
        <v>12504</v>
      </c>
      <c r="T3349" s="1" t="s">
        <v>14258</v>
      </c>
      <c r="U3349" s="1" t="s">
        <v>181</v>
      </c>
      <c r="V3349" s="1" t="s">
        <v>6448</v>
      </c>
      <c r="Y3349" s="1" t="s">
        <v>5365</v>
      </c>
      <c r="Z3349" s="1" t="s">
        <v>7071</v>
      </c>
      <c r="AC3349" s="1">
        <v>84</v>
      </c>
      <c r="AD3349" s="1" t="s">
        <v>61</v>
      </c>
      <c r="AE3349" s="1" t="s">
        <v>8568</v>
      </c>
      <c r="AG3349" s="1" t="s">
        <v>14262</v>
      </c>
      <c r="AI3349" s="1" t="s">
        <v>8674</v>
      </c>
      <c r="BB3349" s="1" t="s">
        <v>239</v>
      </c>
      <c r="BC3349" s="1" t="s">
        <v>6489</v>
      </c>
      <c r="BF3349" s="1" t="s">
        <v>11491</v>
      </c>
    </row>
    <row r="3350" spans="1:73" ht="13.5" customHeight="1">
      <c r="A3350" s="7" t="str">
        <f>HYPERLINK("http://kyu.snu.ac.kr/sdhj/index.jsp?type=hj/GK14611_00IM0001_103b.jpg","1738_수남면_103b")</f>
        <v>1738_수남면_103b</v>
      </c>
      <c r="B3350" s="2">
        <v>1738</v>
      </c>
      <c r="C3350" s="2" t="s">
        <v>12735</v>
      </c>
      <c r="D3350" s="2" t="s">
        <v>12736</v>
      </c>
      <c r="E3350" s="2">
        <v>3349</v>
      </c>
      <c r="F3350" s="1">
        <v>13</v>
      </c>
      <c r="G3350" s="1" t="s">
        <v>5255</v>
      </c>
      <c r="H3350" s="1" t="s">
        <v>6266</v>
      </c>
      <c r="I3350" s="1">
        <v>2</v>
      </c>
      <c r="L3350" s="1">
        <v>1</v>
      </c>
      <c r="M3350" s="1" t="s">
        <v>12503</v>
      </c>
      <c r="N3350" s="1" t="s">
        <v>12504</v>
      </c>
      <c r="T3350" s="1" t="s">
        <v>14258</v>
      </c>
      <c r="U3350" s="1" t="s">
        <v>241</v>
      </c>
      <c r="V3350" s="1" t="s">
        <v>6447</v>
      </c>
      <c r="Y3350" s="1" t="s">
        <v>2949</v>
      </c>
      <c r="Z3350" s="1" t="s">
        <v>7070</v>
      </c>
      <c r="AC3350" s="1">
        <v>82</v>
      </c>
      <c r="AD3350" s="1" t="s">
        <v>199</v>
      </c>
      <c r="AE3350" s="1" t="s">
        <v>8564</v>
      </c>
      <c r="AG3350" s="1" t="s">
        <v>14262</v>
      </c>
      <c r="AI3350" s="1" t="s">
        <v>8674</v>
      </c>
      <c r="BC3350" s="1" t="s">
        <v>6489</v>
      </c>
      <c r="BF3350" s="1" t="s">
        <v>11492</v>
      </c>
    </row>
    <row r="3351" spans="1:73" ht="13.5" customHeight="1">
      <c r="A3351" s="7" t="str">
        <f>HYPERLINK("http://kyu.snu.ac.kr/sdhj/index.jsp?type=hj/GK14611_00IM0001_103b.jpg","1738_수남면_103b")</f>
        <v>1738_수남면_103b</v>
      </c>
      <c r="B3351" s="2">
        <v>1738</v>
      </c>
      <c r="C3351" s="2" t="s">
        <v>12735</v>
      </c>
      <c r="D3351" s="2" t="s">
        <v>12736</v>
      </c>
      <c r="E3351" s="2">
        <v>3350</v>
      </c>
      <c r="F3351" s="1">
        <v>13</v>
      </c>
      <c r="G3351" s="1" t="s">
        <v>5255</v>
      </c>
      <c r="H3351" s="1" t="s">
        <v>6266</v>
      </c>
      <c r="I3351" s="1">
        <v>2</v>
      </c>
      <c r="L3351" s="1">
        <v>1</v>
      </c>
      <c r="M3351" s="1" t="s">
        <v>12503</v>
      </c>
      <c r="N3351" s="1" t="s">
        <v>12504</v>
      </c>
      <c r="T3351" s="1" t="s">
        <v>14258</v>
      </c>
      <c r="U3351" s="1" t="s">
        <v>181</v>
      </c>
      <c r="V3351" s="1" t="s">
        <v>6448</v>
      </c>
      <c r="Y3351" s="1" t="s">
        <v>5366</v>
      </c>
      <c r="Z3351" s="1" t="s">
        <v>7069</v>
      </c>
      <c r="AC3351" s="1">
        <v>75</v>
      </c>
      <c r="AD3351" s="1" t="s">
        <v>379</v>
      </c>
      <c r="AE3351" s="1" t="s">
        <v>8553</v>
      </c>
      <c r="AG3351" s="1" t="s">
        <v>14262</v>
      </c>
      <c r="AI3351" s="1" t="s">
        <v>8674</v>
      </c>
      <c r="BC3351" s="1" t="s">
        <v>6489</v>
      </c>
      <c r="BF3351" s="1" t="s">
        <v>11522</v>
      </c>
    </row>
    <row r="3352" spans="1:73" ht="13.5" customHeight="1">
      <c r="A3352" s="7" t="str">
        <f>HYPERLINK("http://kyu.snu.ac.kr/sdhj/index.jsp?type=hj/GK14611_00IM0001_103b.jpg","1738_수남면_103b")</f>
        <v>1738_수남면_103b</v>
      </c>
      <c r="B3352" s="2">
        <v>1738</v>
      </c>
      <c r="C3352" s="2" t="s">
        <v>12735</v>
      </c>
      <c r="D3352" s="2" t="s">
        <v>12736</v>
      </c>
      <c r="E3352" s="2">
        <v>3351</v>
      </c>
      <c r="F3352" s="1">
        <v>13</v>
      </c>
      <c r="G3352" s="1" t="s">
        <v>5255</v>
      </c>
      <c r="H3352" s="1" t="s">
        <v>6266</v>
      </c>
      <c r="I3352" s="1">
        <v>2</v>
      </c>
      <c r="L3352" s="1">
        <v>1</v>
      </c>
      <c r="M3352" s="1" t="s">
        <v>12503</v>
      </c>
      <c r="N3352" s="1" t="s">
        <v>12504</v>
      </c>
      <c r="T3352" s="1" t="s">
        <v>14258</v>
      </c>
      <c r="U3352" s="1" t="s">
        <v>241</v>
      </c>
      <c r="V3352" s="1" t="s">
        <v>6447</v>
      </c>
      <c r="Y3352" s="1" t="s">
        <v>5367</v>
      </c>
      <c r="Z3352" s="1" t="s">
        <v>7068</v>
      </c>
      <c r="AC3352" s="1">
        <v>71</v>
      </c>
      <c r="AD3352" s="1" t="s">
        <v>134</v>
      </c>
      <c r="AE3352" s="1" t="s">
        <v>8563</v>
      </c>
      <c r="AF3352" s="1" t="s">
        <v>11553</v>
      </c>
      <c r="AG3352" s="1" t="s">
        <v>11678</v>
      </c>
      <c r="AH3352" s="1" t="s">
        <v>4392</v>
      </c>
      <c r="AI3352" s="1" t="s">
        <v>8674</v>
      </c>
      <c r="BC3352" s="1" t="s">
        <v>6489</v>
      </c>
      <c r="BF3352" s="1" t="s">
        <v>11535</v>
      </c>
    </row>
    <row r="3353" spans="1:73" ht="13.5" customHeight="1">
      <c r="A3353" s="7" t="str">
        <f>HYPERLINK("http://kyu.snu.ac.kr/sdhj/index.jsp?type=hj/GK14611_00IM0001_103b.jpg","1738_수남면_103b")</f>
        <v>1738_수남면_103b</v>
      </c>
      <c r="B3353" s="2">
        <v>1738</v>
      </c>
      <c r="C3353" s="2" t="s">
        <v>12735</v>
      </c>
      <c r="D3353" s="2" t="s">
        <v>12736</v>
      </c>
      <c r="E3353" s="2">
        <v>3352</v>
      </c>
      <c r="F3353" s="1">
        <v>13</v>
      </c>
      <c r="G3353" s="1" t="s">
        <v>5255</v>
      </c>
      <c r="H3353" s="1" t="s">
        <v>6266</v>
      </c>
      <c r="I3353" s="1">
        <v>2</v>
      </c>
      <c r="L3353" s="1">
        <v>2</v>
      </c>
      <c r="M3353" s="1" t="s">
        <v>12505</v>
      </c>
      <c r="N3353" s="1" t="s">
        <v>12506</v>
      </c>
      <c r="T3353" s="1" t="s">
        <v>13133</v>
      </c>
      <c r="U3353" s="1" t="s">
        <v>2780</v>
      </c>
      <c r="V3353" s="1" t="s">
        <v>11763</v>
      </c>
      <c r="W3353" s="1" t="s">
        <v>386</v>
      </c>
      <c r="X3353" s="1" t="s">
        <v>6728</v>
      </c>
      <c r="Y3353" s="1" t="s">
        <v>1169</v>
      </c>
      <c r="Z3353" s="1" t="s">
        <v>7067</v>
      </c>
      <c r="AC3353" s="1">
        <v>68</v>
      </c>
      <c r="AD3353" s="1" t="s">
        <v>392</v>
      </c>
      <c r="AE3353" s="1" t="s">
        <v>8532</v>
      </c>
      <c r="AJ3353" s="1" t="s">
        <v>17</v>
      </c>
      <c r="AK3353" s="1" t="s">
        <v>8760</v>
      </c>
      <c r="AL3353" s="1" t="s">
        <v>103</v>
      </c>
      <c r="AM3353" s="1" t="s">
        <v>8747</v>
      </c>
      <c r="AT3353" s="1" t="s">
        <v>46</v>
      </c>
      <c r="AU3353" s="1" t="s">
        <v>6649</v>
      </c>
      <c r="AV3353" s="1" t="s">
        <v>5368</v>
      </c>
      <c r="AW3353" s="1" t="s">
        <v>6758</v>
      </c>
      <c r="BG3353" s="1" t="s">
        <v>46</v>
      </c>
      <c r="BH3353" s="1" t="s">
        <v>6649</v>
      </c>
      <c r="BI3353" s="1" t="s">
        <v>3265</v>
      </c>
      <c r="BJ3353" s="1" t="s">
        <v>9778</v>
      </c>
      <c r="BK3353" s="1" t="s">
        <v>46</v>
      </c>
      <c r="BL3353" s="1" t="s">
        <v>6649</v>
      </c>
      <c r="BM3353" s="1" t="s">
        <v>5369</v>
      </c>
      <c r="BN3353" s="1" t="s">
        <v>8416</v>
      </c>
      <c r="BO3353" s="1" t="s">
        <v>46</v>
      </c>
      <c r="BP3353" s="1" t="s">
        <v>6649</v>
      </c>
      <c r="BQ3353" s="1" t="s">
        <v>5370</v>
      </c>
      <c r="BR3353" s="1" t="s">
        <v>10627</v>
      </c>
      <c r="BS3353" s="1" t="s">
        <v>41</v>
      </c>
      <c r="BT3353" s="1" t="s">
        <v>8676</v>
      </c>
    </row>
    <row r="3354" spans="1:73" ht="13.5" customHeight="1">
      <c r="A3354" s="7" t="str">
        <f>HYPERLINK("http://kyu.snu.ac.kr/sdhj/index.jsp?type=hj/GK14611_00IM0001_103b.jpg","1738_수남면_103b")</f>
        <v>1738_수남면_103b</v>
      </c>
      <c r="B3354" s="2">
        <v>1738</v>
      </c>
      <c r="C3354" s="2" t="s">
        <v>12703</v>
      </c>
      <c r="D3354" s="2" t="s">
        <v>12704</v>
      </c>
      <c r="E3354" s="2">
        <v>3353</v>
      </c>
      <c r="F3354" s="1">
        <v>13</v>
      </c>
      <c r="G3354" s="1" t="s">
        <v>5255</v>
      </c>
      <c r="H3354" s="1" t="s">
        <v>6266</v>
      </c>
      <c r="I3354" s="1">
        <v>2</v>
      </c>
      <c r="L3354" s="1">
        <v>2</v>
      </c>
      <c r="M3354" s="1" t="s">
        <v>12505</v>
      </c>
      <c r="N3354" s="1" t="s">
        <v>12506</v>
      </c>
      <c r="S3354" s="1" t="s">
        <v>51</v>
      </c>
      <c r="T3354" s="1" t="s">
        <v>6364</v>
      </c>
      <c r="W3354" s="1" t="s">
        <v>66</v>
      </c>
      <c r="X3354" s="1" t="s">
        <v>11719</v>
      </c>
      <c r="Y3354" s="1" t="s">
        <v>53</v>
      </c>
      <c r="Z3354" s="1" t="s">
        <v>6773</v>
      </c>
      <c r="AC3354" s="1">
        <v>64</v>
      </c>
      <c r="AD3354" s="1" t="s">
        <v>652</v>
      </c>
      <c r="AE3354" s="1" t="s">
        <v>8543</v>
      </c>
      <c r="AJ3354" s="1" t="s">
        <v>17</v>
      </c>
      <c r="AK3354" s="1" t="s">
        <v>8760</v>
      </c>
      <c r="AL3354" s="1" t="s">
        <v>372</v>
      </c>
      <c r="AM3354" s="1" t="s">
        <v>8664</v>
      </c>
      <c r="AT3354" s="1" t="s">
        <v>46</v>
      </c>
      <c r="AU3354" s="1" t="s">
        <v>6649</v>
      </c>
      <c r="AV3354" s="1" t="s">
        <v>5371</v>
      </c>
      <c r="AW3354" s="1" t="s">
        <v>9006</v>
      </c>
      <c r="BG3354" s="1" t="s">
        <v>46</v>
      </c>
      <c r="BH3354" s="1" t="s">
        <v>6649</v>
      </c>
      <c r="BI3354" s="1" t="s">
        <v>3221</v>
      </c>
      <c r="BJ3354" s="1" t="s">
        <v>9777</v>
      </c>
      <c r="BK3354" s="1" t="s">
        <v>46</v>
      </c>
      <c r="BL3354" s="1" t="s">
        <v>6649</v>
      </c>
      <c r="BM3354" s="1" t="s">
        <v>5372</v>
      </c>
      <c r="BN3354" s="1" t="s">
        <v>10238</v>
      </c>
      <c r="BO3354" s="1" t="s">
        <v>46</v>
      </c>
      <c r="BP3354" s="1" t="s">
        <v>6649</v>
      </c>
      <c r="BQ3354" s="1" t="s">
        <v>5373</v>
      </c>
      <c r="BR3354" s="1" t="s">
        <v>10626</v>
      </c>
      <c r="BS3354" s="1" t="s">
        <v>55</v>
      </c>
      <c r="BT3354" s="1" t="s">
        <v>8766</v>
      </c>
    </row>
    <row r="3355" spans="1:73" ht="13.5" customHeight="1">
      <c r="A3355" s="7" t="str">
        <f>HYPERLINK("http://kyu.snu.ac.kr/sdhj/index.jsp?type=hj/GK14611_00IM0001_103b.jpg","1738_수남면_103b")</f>
        <v>1738_수남면_103b</v>
      </c>
      <c r="B3355" s="2">
        <v>1738</v>
      </c>
      <c r="C3355" s="2" t="s">
        <v>12946</v>
      </c>
      <c r="D3355" s="2" t="s">
        <v>12947</v>
      </c>
      <c r="E3355" s="2">
        <v>3354</v>
      </c>
      <c r="F3355" s="1">
        <v>13</v>
      </c>
      <c r="G3355" s="1" t="s">
        <v>5255</v>
      </c>
      <c r="H3355" s="1" t="s">
        <v>6266</v>
      </c>
      <c r="I3355" s="1">
        <v>2</v>
      </c>
      <c r="L3355" s="1">
        <v>2</v>
      </c>
      <c r="M3355" s="1" t="s">
        <v>12505</v>
      </c>
      <c r="N3355" s="1" t="s">
        <v>12506</v>
      </c>
      <c r="S3355" s="1" t="s">
        <v>83</v>
      </c>
      <c r="T3355" s="1" t="s">
        <v>6369</v>
      </c>
      <c r="U3355" s="1" t="s">
        <v>5374</v>
      </c>
      <c r="V3355" s="1" t="s">
        <v>6544</v>
      </c>
      <c r="Y3355" s="1" t="s">
        <v>5375</v>
      </c>
      <c r="Z3355" s="1" t="s">
        <v>7066</v>
      </c>
      <c r="AC3355" s="1">
        <v>19</v>
      </c>
      <c r="AD3355" s="1" t="s">
        <v>275</v>
      </c>
      <c r="AE3355" s="1" t="s">
        <v>8558</v>
      </c>
    </row>
    <row r="3356" spans="1:73" ht="13.5" customHeight="1">
      <c r="A3356" s="7" t="str">
        <f>HYPERLINK("http://kyu.snu.ac.kr/sdhj/index.jsp?type=hj/GK14611_00IM0001_103b.jpg","1738_수남면_103b")</f>
        <v>1738_수남면_103b</v>
      </c>
      <c r="B3356" s="2">
        <v>1738</v>
      </c>
      <c r="C3356" s="2" t="s">
        <v>12946</v>
      </c>
      <c r="D3356" s="2" t="s">
        <v>12947</v>
      </c>
      <c r="E3356" s="2">
        <v>3355</v>
      </c>
      <c r="F3356" s="1">
        <v>13</v>
      </c>
      <c r="G3356" s="1" t="s">
        <v>5255</v>
      </c>
      <c r="H3356" s="1" t="s">
        <v>6266</v>
      </c>
      <c r="I3356" s="1">
        <v>2</v>
      </c>
      <c r="L3356" s="1">
        <v>2</v>
      </c>
      <c r="M3356" s="1" t="s">
        <v>12505</v>
      </c>
      <c r="N3356" s="1" t="s">
        <v>12506</v>
      </c>
      <c r="S3356" s="1" t="s">
        <v>1178</v>
      </c>
      <c r="T3356" s="1" t="s">
        <v>6380</v>
      </c>
      <c r="Y3356" s="1" t="s">
        <v>5376</v>
      </c>
      <c r="Z3356" s="1" t="s">
        <v>7065</v>
      </c>
      <c r="AF3356" s="1" t="s">
        <v>531</v>
      </c>
      <c r="AG3356" s="1" t="s">
        <v>8592</v>
      </c>
    </row>
    <row r="3357" spans="1:73" ht="13.5" customHeight="1">
      <c r="A3357" s="7" t="str">
        <f>HYPERLINK("http://kyu.snu.ac.kr/sdhj/index.jsp?type=hj/GK14611_00IM0001_103b.jpg","1738_수남면_103b")</f>
        <v>1738_수남면_103b</v>
      </c>
      <c r="B3357" s="2">
        <v>1738</v>
      </c>
      <c r="C3357" s="2" t="s">
        <v>12946</v>
      </c>
      <c r="D3357" s="2" t="s">
        <v>12947</v>
      </c>
      <c r="E3357" s="2">
        <v>3356</v>
      </c>
      <c r="F3357" s="1">
        <v>13</v>
      </c>
      <c r="G3357" s="1" t="s">
        <v>5255</v>
      </c>
      <c r="H3357" s="1" t="s">
        <v>6266</v>
      </c>
      <c r="I3357" s="1">
        <v>2</v>
      </c>
      <c r="L3357" s="1">
        <v>3</v>
      </c>
      <c r="M3357" s="1" t="s">
        <v>12507</v>
      </c>
      <c r="N3357" s="1" t="s">
        <v>12508</v>
      </c>
      <c r="T3357" s="1" t="s">
        <v>13649</v>
      </c>
      <c r="U3357" s="1" t="s">
        <v>5374</v>
      </c>
      <c r="V3357" s="1" t="s">
        <v>6544</v>
      </c>
      <c r="W3357" s="1" t="s">
        <v>66</v>
      </c>
      <c r="X3357" s="1" t="s">
        <v>11719</v>
      </c>
      <c r="Y3357" s="1" t="s">
        <v>5377</v>
      </c>
      <c r="Z3357" s="1" t="s">
        <v>7064</v>
      </c>
      <c r="AC3357" s="1">
        <v>47</v>
      </c>
      <c r="AD3357" s="1" t="s">
        <v>400</v>
      </c>
      <c r="AE3357" s="1" t="s">
        <v>8573</v>
      </c>
      <c r="AJ3357" s="1" t="s">
        <v>17</v>
      </c>
      <c r="AK3357" s="1" t="s">
        <v>8760</v>
      </c>
      <c r="AL3357" s="1" t="s">
        <v>372</v>
      </c>
      <c r="AM3357" s="1" t="s">
        <v>8664</v>
      </c>
      <c r="AT3357" s="1" t="s">
        <v>46</v>
      </c>
      <c r="AU3357" s="1" t="s">
        <v>6649</v>
      </c>
      <c r="AV3357" s="1" t="s">
        <v>5378</v>
      </c>
      <c r="AW3357" s="1" t="s">
        <v>6883</v>
      </c>
      <c r="BG3357" s="1" t="s">
        <v>46</v>
      </c>
      <c r="BH3357" s="1" t="s">
        <v>6649</v>
      </c>
      <c r="BI3357" s="1" t="s">
        <v>5379</v>
      </c>
      <c r="BJ3357" s="1" t="s">
        <v>9776</v>
      </c>
      <c r="BK3357" s="1" t="s">
        <v>48</v>
      </c>
      <c r="BL3357" s="1" t="s">
        <v>6678</v>
      </c>
      <c r="BM3357" s="1" t="s">
        <v>5380</v>
      </c>
      <c r="BN3357" s="1" t="s">
        <v>9758</v>
      </c>
      <c r="BO3357" s="1" t="s">
        <v>46</v>
      </c>
      <c r="BP3357" s="1" t="s">
        <v>6649</v>
      </c>
      <c r="BQ3357" s="1" t="s">
        <v>5381</v>
      </c>
      <c r="BR3357" s="1" t="s">
        <v>10625</v>
      </c>
      <c r="BS3357" s="1" t="s">
        <v>103</v>
      </c>
      <c r="BT3357" s="1" t="s">
        <v>8747</v>
      </c>
    </row>
    <row r="3358" spans="1:73" ht="13.5" customHeight="1">
      <c r="A3358" s="7" t="str">
        <f>HYPERLINK("http://kyu.snu.ac.kr/sdhj/index.jsp?type=hj/GK14611_00IM0001_103b.jpg","1738_수남면_103b")</f>
        <v>1738_수남면_103b</v>
      </c>
      <c r="B3358" s="2">
        <v>1738</v>
      </c>
      <c r="C3358" s="2" t="s">
        <v>13730</v>
      </c>
      <c r="D3358" s="2" t="s">
        <v>13731</v>
      </c>
      <c r="E3358" s="2">
        <v>3357</v>
      </c>
      <c r="F3358" s="1">
        <v>13</v>
      </c>
      <c r="G3358" s="1" t="s">
        <v>5255</v>
      </c>
      <c r="H3358" s="1" t="s">
        <v>6266</v>
      </c>
      <c r="I3358" s="1">
        <v>2</v>
      </c>
      <c r="L3358" s="1">
        <v>3</v>
      </c>
      <c r="M3358" s="1" t="s">
        <v>12507</v>
      </c>
      <c r="N3358" s="1" t="s">
        <v>12508</v>
      </c>
      <c r="S3358" s="1" t="s">
        <v>51</v>
      </c>
      <c r="T3358" s="1" t="s">
        <v>6364</v>
      </c>
      <c r="W3358" s="1" t="s">
        <v>438</v>
      </c>
      <c r="X3358" s="1" t="s">
        <v>6710</v>
      </c>
      <c r="Y3358" s="1" t="s">
        <v>53</v>
      </c>
      <c r="Z3358" s="1" t="s">
        <v>6773</v>
      </c>
      <c r="AC3358" s="1">
        <v>45</v>
      </c>
      <c r="AD3358" s="1" t="s">
        <v>236</v>
      </c>
      <c r="AE3358" s="1" t="s">
        <v>8575</v>
      </c>
      <c r="AJ3358" s="1" t="s">
        <v>17</v>
      </c>
      <c r="AK3358" s="1" t="s">
        <v>8760</v>
      </c>
      <c r="AL3358" s="1" t="s">
        <v>372</v>
      </c>
      <c r="AM3358" s="1" t="s">
        <v>8664</v>
      </c>
      <c r="AT3358" s="1" t="s">
        <v>46</v>
      </c>
      <c r="AU3358" s="1" t="s">
        <v>6649</v>
      </c>
      <c r="AV3358" s="1" t="s">
        <v>5382</v>
      </c>
      <c r="AW3358" s="1" t="s">
        <v>7168</v>
      </c>
      <c r="BI3358" s="1" t="s">
        <v>5383</v>
      </c>
      <c r="BJ3358" s="1" t="s">
        <v>9775</v>
      </c>
      <c r="BK3358" s="1" t="s">
        <v>2438</v>
      </c>
      <c r="BL3358" s="1" t="s">
        <v>8882</v>
      </c>
      <c r="BM3358" s="1" t="s">
        <v>2478</v>
      </c>
      <c r="BN3358" s="1" t="s">
        <v>10237</v>
      </c>
      <c r="BO3358" s="1" t="s">
        <v>46</v>
      </c>
      <c r="BP3358" s="1" t="s">
        <v>6649</v>
      </c>
      <c r="BQ3358" s="1" t="s">
        <v>4205</v>
      </c>
      <c r="BR3358" s="1" t="s">
        <v>11137</v>
      </c>
      <c r="BS3358" s="1" t="s">
        <v>50</v>
      </c>
      <c r="BT3358" s="1" t="s">
        <v>11050</v>
      </c>
    </row>
    <row r="3359" spans="1:73" ht="13.5" customHeight="1">
      <c r="A3359" s="7" t="str">
        <f>HYPERLINK("http://kyu.snu.ac.kr/sdhj/index.jsp?type=hj/GK14611_00IM0001_103b.jpg","1738_수남면_103b")</f>
        <v>1738_수남면_103b</v>
      </c>
      <c r="B3359" s="2">
        <v>1738</v>
      </c>
      <c r="C3359" s="2" t="s">
        <v>13730</v>
      </c>
      <c r="D3359" s="2" t="s">
        <v>13731</v>
      </c>
      <c r="E3359" s="2">
        <v>3358</v>
      </c>
      <c r="F3359" s="1">
        <v>13</v>
      </c>
      <c r="G3359" s="1" t="s">
        <v>5255</v>
      </c>
      <c r="H3359" s="1" t="s">
        <v>6266</v>
      </c>
      <c r="I3359" s="1">
        <v>2</v>
      </c>
      <c r="L3359" s="1">
        <v>3</v>
      </c>
      <c r="M3359" s="1" t="s">
        <v>12507</v>
      </c>
      <c r="N3359" s="1" t="s">
        <v>12508</v>
      </c>
      <c r="S3359" s="1" t="s">
        <v>83</v>
      </c>
      <c r="T3359" s="1" t="s">
        <v>6369</v>
      </c>
      <c r="U3359" s="1" t="s">
        <v>859</v>
      </c>
      <c r="V3359" s="1" t="s">
        <v>6543</v>
      </c>
      <c r="Y3359" s="1" t="s">
        <v>4950</v>
      </c>
      <c r="Z3359" s="1" t="s">
        <v>7063</v>
      </c>
      <c r="AC3359" s="1">
        <v>21</v>
      </c>
      <c r="AD3359" s="1" t="s">
        <v>299</v>
      </c>
      <c r="AE3359" s="1" t="s">
        <v>8556</v>
      </c>
      <c r="BU3359" s="1" t="s">
        <v>5384</v>
      </c>
    </row>
    <row r="3360" spans="1:73" ht="13.5" customHeight="1">
      <c r="A3360" s="7" t="str">
        <f>HYPERLINK("http://kyu.snu.ac.kr/sdhj/index.jsp?type=hj/GK14611_00IM0001_103b.jpg","1738_수남면_103b")</f>
        <v>1738_수남면_103b</v>
      </c>
      <c r="B3360" s="2">
        <v>1738</v>
      </c>
      <c r="C3360" s="2" t="s">
        <v>13730</v>
      </c>
      <c r="D3360" s="2" t="s">
        <v>13731</v>
      </c>
      <c r="E3360" s="2">
        <v>3359</v>
      </c>
      <c r="F3360" s="1">
        <v>13</v>
      </c>
      <c r="G3360" s="1" t="s">
        <v>5255</v>
      </c>
      <c r="H3360" s="1" t="s">
        <v>6266</v>
      </c>
      <c r="I3360" s="1">
        <v>2</v>
      </c>
      <c r="L3360" s="1">
        <v>3</v>
      </c>
      <c r="M3360" s="1" t="s">
        <v>12507</v>
      </c>
      <c r="N3360" s="1" t="s">
        <v>12508</v>
      </c>
      <c r="S3360" s="1" t="s">
        <v>131</v>
      </c>
      <c r="T3360" s="1" t="s">
        <v>6366</v>
      </c>
      <c r="U3360" s="1" t="s">
        <v>132</v>
      </c>
      <c r="V3360" s="1" t="s">
        <v>6485</v>
      </c>
      <c r="Y3360" s="1" t="s">
        <v>5385</v>
      </c>
      <c r="Z3360" s="1" t="s">
        <v>7062</v>
      </c>
      <c r="AC3360" s="1">
        <v>11</v>
      </c>
      <c r="AD3360" s="1" t="s">
        <v>68</v>
      </c>
      <c r="AE3360" s="1" t="s">
        <v>8538</v>
      </c>
    </row>
    <row r="3361" spans="1:72" ht="13.5" customHeight="1">
      <c r="A3361" s="7" t="str">
        <f>HYPERLINK("http://kyu.snu.ac.kr/sdhj/index.jsp?type=hj/GK14611_00IM0001_103b.jpg","1738_수남면_103b")</f>
        <v>1738_수남면_103b</v>
      </c>
      <c r="B3361" s="2">
        <v>1738</v>
      </c>
      <c r="C3361" s="2" t="s">
        <v>13730</v>
      </c>
      <c r="D3361" s="2" t="s">
        <v>13731</v>
      </c>
      <c r="E3361" s="2">
        <v>3360</v>
      </c>
      <c r="F3361" s="1">
        <v>13</v>
      </c>
      <c r="G3361" s="1" t="s">
        <v>5255</v>
      </c>
      <c r="H3361" s="1" t="s">
        <v>6266</v>
      </c>
      <c r="I3361" s="1">
        <v>2</v>
      </c>
      <c r="L3361" s="1">
        <v>3</v>
      </c>
      <c r="M3361" s="1" t="s">
        <v>12507</v>
      </c>
      <c r="N3361" s="1" t="s">
        <v>12508</v>
      </c>
      <c r="S3361" s="1" t="s">
        <v>131</v>
      </c>
      <c r="T3361" s="1" t="s">
        <v>6366</v>
      </c>
      <c r="U3361" s="1" t="s">
        <v>132</v>
      </c>
      <c r="V3361" s="1" t="s">
        <v>6485</v>
      </c>
      <c r="Y3361" s="1" t="s">
        <v>429</v>
      </c>
      <c r="Z3361" s="1" t="s">
        <v>7061</v>
      </c>
      <c r="AC3361" s="1">
        <v>10</v>
      </c>
      <c r="AD3361" s="1" t="s">
        <v>127</v>
      </c>
      <c r="AE3361" s="1" t="s">
        <v>8557</v>
      </c>
    </row>
    <row r="3362" spans="1:72" ht="13.5" customHeight="1">
      <c r="A3362" s="7" t="str">
        <f>HYPERLINK("http://kyu.snu.ac.kr/sdhj/index.jsp?type=hj/GK14611_00IM0001_103b.jpg","1738_수남면_103b")</f>
        <v>1738_수남면_103b</v>
      </c>
      <c r="B3362" s="2">
        <v>1738</v>
      </c>
      <c r="C3362" s="2" t="s">
        <v>13730</v>
      </c>
      <c r="D3362" s="2" t="s">
        <v>13731</v>
      </c>
      <c r="E3362" s="2">
        <v>3361</v>
      </c>
      <c r="F3362" s="1">
        <v>13</v>
      </c>
      <c r="G3362" s="1" t="s">
        <v>5255</v>
      </c>
      <c r="H3362" s="1" t="s">
        <v>6266</v>
      </c>
      <c r="I3362" s="1">
        <v>2</v>
      </c>
      <c r="L3362" s="1">
        <v>3</v>
      </c>
      <c r="M3362" s="1" t="s">
        <v>12507</v>
      </c>
      <c r="N3362" s="1" t="s">
        <v>12508</v>
      </c>
      <c r="S3362" s="1" t="s">
        <v>62</v>
      </c>
      <c r="T3362" s="1" t="s">
        <v>6363</v>
      </c>
      <c r="Y3362" s="1" t="s">
        <v>53</v>
      </c>
      <c r="Z3362" s="1" t="s">
        <v>6773</v>
      </c>
      <c r="AF3362" s="1" t="s">
        <v>128</v>
      </c>
      <c r="AG3362" s="1" t="s">
        <v>6421</v>
      </c>
    </row>
    <row r="3363" spans="1:72" ht="13.5" customHeight="1">
      <c r="A3363" s="7" t="str">
        <f>HYPERLINK("http://kyu.snu.ac.kr/sdhj/index.jsp?type=hj/GK14611_00IM0001_103b.jpg","1738_수남면_103b")</f>
        <v>1738_수남면_103b</v>
      </c>
      <c r="B3363" s="2">
        <v>1738</v>
      </c>
      <c r="C3363" s="2" t="s">
        <v>13730</v>
      </c>
      <c r="D3363" s="2" t="s">
        <v>13731</v>
      </c>
      <c r="E3363" s="2">
        <v>3362</v>
      </c>
      <c r="F3363" s="1">
        <v>13</v>
      </c>
      <c r="G3363" s="1" t="s">
        <v>5255</v>
      </c>
      <c r="H3363" s="1" t="s">
        <v>6266</v>
      </c>
      <c r="I3363" s="1">
        <v>2</v>
      </c>
      <c r="L3363" s="1">
        <v>4</v>
      </c>
      <c r="M3363" s="1" t="s">
        <v>12509</v>
      </c>
      <c r="N3363" s="1" t="s">
        <v>12510</v>
      </c>
      <c r="T3363" s="1" t="s">
        <v>14263</v>
      </c>
      <c r="U3363" s="1" t="s">
        <v>159</v>
      </c>
      <c r="V3363" s="1" t="s">
        <v>6472</v>
      </c>
      <c r="W3363" s="1" t="s">
        <v>153</v>
      </c>
      <c r="X3363" s="1" t="s">
        <v>6765</v>
      </c>
      <c r="Y3363" s="1" t="s">
        <v>5386</v>
      </c>
      <c r="Z3363" s="1" t="s">
        <v>7060</v>
      </c>
      <c r="AC3363" s="1">
        <v>41</v>
      </c>
      <c r="AD3363" s="1" t="s">
        <v>411</v>
      </c>
      <c r="AE3363" s="1" t="s">
        <v>7912</v>
      </c>
      <c r="AJ3363" s="1" t="s">
        <v>17</v>
      </c>
      <c r="AK3363" s="1" t="s">
        <v>8760</v>
      </c>
      <c r="AL3363" s="1" t="s">
        <v>50</v>
      </c>
      <c r="AM3363" s="1" t="s">
        <v>11050</v>
      </c>
      <c r="AT3363" s="1" t="s">
        <v>81</v>
      </c>
      <c r="AU3363" s="1" t="s">
        <v>8866</v>
      </c>
      <c r="AV3363" s="1" t="s">
        <v>1338</v>
      </c>
      <c r="AW3363" s="1" t="s">
        <v>6314</v>
      </c>
      <c r="BG3363" s="1" t="s">
        <v>81</v>
      </c>
      <c r="BH3363" s="1" t="s">
        <v>8866</v>
      </c>
      <c r="BI3363" s="1" t="s">
        <v>5293</v>
      </c>
      <c r="BJ3363" s="1" t="s">
        <v>9774</v>
      </c>
      <c r="BK3363" s="1" t="s">
        <v>81</v>
      </c>
      <c r="BL3363" s="1" t="s">
        <v>8866</v>
      </c>
      <c r="BM3363" s="1" t="s">
        <v>3237</v>
      </c>
      <c r="BN3363" s="1" t="s">
        <v>10236</v>
      </c>
      <c r="BO3363" s="1" t="s">
        <v>536</v>
      </c>
      <c r="BP3363" s="1" t="s">
        <v>8870</v>
      </c>
      <c r="BQ3363" s="1" t="s">
        <v>5294</v>
      </c>
      <c r="BR3363" s="1" t="s">
        <v>8184</v>
      </c>
      <c r="BS3363" s="1" t="s">
        <v>285</v>
      </c>
      <c r="BT3363" s="1" t="s">
        <v>8520</v>
      </c>
    </row>
    <row r="3364" spans="1:72" ht="13.5" customHeight="1">
      <c r="A3364" s="7" t="str">
        <f>HYPERLINK("http://kyu.snu.ac.kr/sdhj/index.jsp?type=hj/GK14611_00IM0001_103b.jpg","1738_수남면_103b")</f>
        <v>1738_수남면_103b</v>
      </c>
      <c r="B3364" s="2">
        <v>1738</v>
      </c>
      <c r="C3364" s="2" t="s">
        <v>12675</v>
      </c>
      <c r="D3364" s="2" t="s">
        <v>12849</v>
      </c>
      <c r="E3364" s="2">
        <v>3363</v>
      </c>
      <c r="F3364" s="1">
        <v>13</v>
      </c>
      <c r="G3364" s="1" t="s">
        <v>5255</v>
      </c>
      <c r="H3364" s="1" t="s">
        <v>6266</v>
      </c>
      <c r="I3364" s="1">
        <v>2</v>
      </c>
      <c r="L3364" s="1">
        <v>4</v>
      </c>
      <c r="M3364" s="1" t="s">
        <v>12509</v>
      </c>
      <c r="N3364" s="1" t="s">
        <v>12510</v>
      </c>
      <c r="S3364" s="1" t="s">
        <v>51</v>
      </c>
      <c r="T3364" s="1" t="s">
        <v>6364</v>
      </c>
      <c r="W3364" s="1" t="s">
        <v>944</v>
      </c>
      <c r="X3364" s="1" t="s">
        <v>6719</v>
      </c>
      <c r="Y3364" s="1" t="s">
        <v>170</v>
      </c>
      <c r="Z3364" s="1" t="s">
        <v>6819</v>
      </c>
      <c r="AC3364" s="1">
        <v>43</v>
      </c>
      <c r="AD3364" s="1" t="s">
        <v>303</v>
      </c>
      <c r="AE3364" s="1" t="s">
        <v>8565</v>
      </c>
      <c r="AJ3364" s="1" t="s">
        <v>173</v>
      </c>
      <c r="AK3364" s="1" t="s">
        <v>8258</v>
      </c>
      <c r="AL3364" s="1" t="s">
        <v>202</v>
      </c>
      <c r="AM3364" s="1" t="s">
        <v>7720</v>
      </c>
      <c r="AT3364" s="1" t="s">
        <v>255</v>
      </c>
      <c r="AU3364" s="1" t="s">
        <v>6490</v>
      </c>
      <c r="AV3364" s="1" t="s">
        <v>5387</v>
      </c>
      <c r="AW3364" s="1" t="s">
        <v>9005</v>
      </c>
      <c r="BG3364" s="1" t="s">
        <v>5388</v>
      </c>
      <c r="BH3364" s="1" t="s">
        <v>9670</v>
      </c>
      <c r="BI3364" s="1" t="s">
        <v>2849</v>
      </c>
      <c r="BJ3364" s="1" t="s">
        <v>7864</v>
      </c>
      <c r="BK3364" s="1" t="s">
        <v>5389</v>
      </c>
      <c r="BL3364" s="1" t="s">
        <v>10111</v>
      </c>
      <c r="BM3364" s="1" t="s">
        <v>5390</v>
      </c>
      <c r="BN3364" s="1" t="s">
        <v>9030</v>
      </c>
      <c r="BO3364" s="1" t="s">
        <v>81</v>
      </c>
      <c r="BP3364" s="1" t="s">
        <v>8866</v>
      </c>
      <c r="BQ3364" s="1" t="s">
        <v>5391</v>
      </c>
      <c r="BR3364" s="1" t="s">
        <v>10624</v>
      </c>
      <c r="BS3364" s="1" t="s">
        <v>4021</v>
      </c>
      <c r="BT3364" s="1" t="s">
        <v>11014</v>
      </c>
    </row>
    <row r="3365" spans="1:72" ht="13.5" customHeight="1">
      <c r="A3365" s="7" t="str">
        <f>HYPERLINK("http://kyu.snu.ac.kr/sdhj/index.jsp?type=hj/GK14611_00IM0001_103b.jpg","1738_수남면_103b")</f>
        <v>1738_수남면_103b</v>
      </c>
      <c r="B3365" s="2">
        <v>1738</v>
      </c>
      <c r="C3365" s="2" t="s">
        <v>12866</v>
      </c>
      <c r="D3365" s="2" t="s">
        <v>12867</v>
      </c>
      <c r="E3365" s="2">
        <v>3364</v>
      </c>
      <c r="F3365" s="1">
        <v>13</v>
      </c>
      <c r="G3365" s="1" t="s">
        <v>5255</v>
      </c>
      <c r="H3365" s="1" t="s">
        <v>6266</v>
      </c>
      <c r="I3365" s="1">
        <v>2</v>
      </c>
      <c r="L3365" s="1">
        <v>4</v>
      </c>
      <c r="M3365" s="1" t="s">
        <v>12509</v>
      </c>
      <c r="N3365" s="1" t="s">
        <v>12510</v>
      </c>
      <c r="S3365" s="1" t="s">
        <v>152</v>
      </c>
      <c r="T3365" s="1" t="s">
        <v>6372</v>
      </c>
      <c r="W3365" s="1" t="s">
        <v>66</v>
      </c>
      <c r="X3365" s="1" t="s">
        <v>11719</v>
      </c>
      <c r="Y3365" s="1" t="s">
        <v>170</v>
      </c>
      <c r="Z3365" s="1" t="s">
        <v>6819</v>
      </c>
      <c r="AC3365" s="1">
        <v>61</v>
      </c>
      <c r="AD3365" s="1" t="s">
        <v>108</v>
      </c>
      <c r="AE3365" s="1" t="s">
        <v>8540</v>
      </c>
    </row>
    <row r="3366" spans="1:72" ht="13.5" customHeight="1">
      <c r="A3366" s="7" t="str">
        <f>HYPERLINK("http://kyu.snu.ac.kr/sdhj/index.jsp?type=hj/GK14611_00IM0001_103b.jpg","1738_수남면_103b")</f>
        <v>1738_수남면_103b</v>
      </c>
      <c r="B3366" s="2">
        <v>1738</v>
      </c>
      <c r="C3366" s="2" t="s">
        <v>12675</v>
      </c>
      <c r="D3366" s="2" t="s">
        <v>12849</v>
      </c>
      <c r="E3366" s="2">
        <v>3365</v>
      </c>
      <c r="F3366" s="1">
        <v>13</v>
      </c>
      <c r="G3366" s="1" t="s">
        <v>5255</v>
      </c>
      <c r="H3366" s="1" t="s">
        <v>6266</v>
      </c>
      <c r="I3366" s="1">
        <v>2</v>
      </c>
      <c r="L3366" s="1">
        <v>4</v>
      </c>
      <c r="M3366" s="1" t="s">
        <v>12509</v>
      </c>
      <c r="N3366" s="1" t="s">
        <v>12510</v>
      </c>
      <c r="T3366" s="1" t="s">
        <v>14264</v>
      </c>
      <c r="U3366" s="1" t="s">
        <v>181</v>
      </c>
      <c r="V3366" s="1" t="s">
        <v>6448</v>
      </c>
      <c r="Y3366" s="1" t="s">
        <v>5392</v>
      </c>
      <c r="Z3366" s="1" t="s">
        <v>7059</v>
      </c>
      <c r="AF3366" s="1" t="s">
        <v>128</v>
      </c>
      <c r="AG3366" s="1" t="s">
        <v>6421</v>
      </c>
      <c r="BB3366" s="1" t="s">
        <v>181</v>
      </c>
      <c r="BC3366" s="1" t="s">
        <v>6448</v>
      </c>
      <c r="BD3366" s="1" t="s">
        <v>5393</v>
      </c>
      <c r="BE3366" s="1" t="s">
        <v>9557</v>
      </c>
      <c r="BF3366" s="1" t="s">
        <v>11522</v>
      </c>
    </row>
    <row r="3367" spans="1:72" ht="13.5" customHeight="1">
      <c r="A3367" s="7" t="str">
        <f>HYPERLINK("http://kyu.snu.ac.kr/sdhj/index.jsp?type=hj/GK14611_00IM0001_103b.jpg","1738_수남면_103b")</f>
        <v>1738_수남면_103b</v>
      </c>
      <c r="B3367" s="2">
        <v>1738</v>
      </c>
      <c r="C3367" s="2" t="s">
        <v>12735</v>
      </c>
      <c r="D3367" s="2" t="s">
        <v>12736</v>
      </c>
      <c r="E3367" s="2">
        <v>3366</v>
      </c>
      <c r="F3367" s="1">
        <v>13</v>
      </c>
      <c r="G3367" s="1" t="s">
        <v>5255</v>
      </c>
      <c r="H3367" s="1" t="s">
        <v>6266</v>
      </c>
      <c r="I3367" s="1">
        <v>2</v>
      </c>
      <c r="L3367" s="1">
        <v>4</v>
      </c>
      <c r="M3367" s="1" t="s">
        <v>12509</v>
      </c>
      <c r="N3367" s="1" t="s">
        <v>12510</v>
      </c>
      <c r="T3367" s="1" t="s">
        <v>14264</v>
      </c>
      <c r="U3367" s="1" t="s">
        <v>241</v>
      </c>
      <c r="V3367" s="1" t="s">
        <v>6447</v>
      </c>
      <c r="Y3367" s="1" t="s">
        <v>5394</v>
      </c>
      <c r="Z3367" s="1" t="s">
        <v>7058</v>
      </c>
      <c r="AC3367" s="1">
        <v>56</v>
      </c>
      <c r="AD3367" s="1" t="s">
        <v>130</v>
      </c>
      <c r="AE3367" s="1" t="s">
        <v>8580</v>
      </c>
      <c r="AF3367" s="1" t="s">
        <v>822</v>
      </c>
      <c r="AG3367" s="1" t="s">
        <v>8598</v>
      </c>
      <c r="BF3367" s="1" t="s">
        <v>11535</v>
      </c>
    </row>
    <row r="3368" spans="1:72" ht="13.5" customHeight="1">
      <c r="A3368" s="7" t="str">
        <f>HYPERLINK("http://kyu.snu.ac.kr/sdhj/index.jsp?type=hj/GK14611_00IM0001_103b.jpg","1738_수남면_103b")</f>
        <v>1738_수남면_103b</v>
      </c>
      <c r="B3368" s="2">
        <v>1738</v>
      </c>
      <c r="C3368" s="2" t="s">
        <v>12735</v>
      </c>
      <c r="D3368" s="2" t="s">
        <v>12736</v>
      </c>
      <c r="E3368" s="2">
        <v>3367</v>
      </c>
      <c r="F3368" s="1">
        <v>13</v>
      </c>
      <c r="G3368" s="1" t="s">
        <v>5255</v>
      </c>
      <c r="H3368" s="1" t="s">
        <v>6266</v>
      </c>
      <c r="I3368" s="1">
        <v>2</v>
      </c>
      <c r="L3368" s="1">
        <v>4</v>
      </c>
      <c r="M3368" s="1" t="s">
        <v>12509</v>
      </c>
      <c r="N3368" s="1" t="s">
        <v>12510</v>
      </c>
      <c r="T3368" s="1" t="s">
        <v>14264</v>
      </c>
      <c r="U3368" s="1" t="s">
        <v>241</v>
      </c>
      <c r="V3368" s="1" t="s">
        <v>6447</v>
      </c>
      <c r="Y3368" s="1" t="s">
        <v>4507</v>
      </c>
      <c r="Z3368" s="1" t="s">
        <v>7057</v>
      </c>
      <c r="AC3368" s="1">
        <v>56</v>
      </c>
      <c r="AD3368" s="1" t="s">
        <v>328</v>
      </c>
      <c r="AE3368" s="1" t="s">
        <v>8554</v>
      </c>
      <c r="AV3368" s="1" t="s">
        <v>5395</v>
      </c>
      <c r="AW3368" s="1" t="s">
        <v>9004</v>
      </c>
      <c r="BF3368" s="1" t="s">
        <v>11546</v>
      </c>
    </row>
    <row r="3369" spans="1:72" ht="13.5" customHeight="1">
      <c r="A3369" s="7" t="str">
        <f>HYPERLINK("http://kyu.snu.ac.kr/sdhj/index.jsp?type=hj/GK14611_00IM0001_103b.jpg","1738_수남면_103b")</f>
        <v>1738_수남면_103b</v>
      </c>
      <c r="B3369" s="2">
        <v>1738</v>
      </c>
      <c r="C3369" s="2" t="s">
        <v>12735</v>
      </c>
      <c r="D3369" s="2" t="s">
        <v>12736</v>
      </c>
      <c r="E3369" s="2">
        <v>3368</v>
      </c>
      <c r="F3369" s="1">
        <v>13</v>
      </c>
      <c r="G3369" s="1" t="s">
        <v>5255</v>
      </c>
      <c r="H3369" s="1" t="s">
        <v>6266</v>
      </c>
      <c r="I3369" s="1">
        <v>2</v>
      </c>
      <c r="L3369" s="1">
        <v>4</v>
      </c>
      <c r="M3369" s="1" t="s">
        <v>12509</v>
      </c>
      <c r="N3369" s="1" t="s">
        <v>12510</v>
      </c>
      <c r="T3369" s="1" t="s">
        <v>14264</v>
      </c>
      <c r="U3369" s="1" t="s">
        <v>181</v>
      </c>
      <c r="V3369" s="1" t="s">
        <v>6448</v>
      </c>
      <c r="Y3369" s="1" t="s">
        <v>5396</v>
      </c>
      <c r="Z3369" s="1" t="s">
        <v>7056</v>
      </c>
      <c r="AC3369" s="1">
        <v>47</v>
      </c>
      <c r="AF3369" s="1" t="s">
        <v>546</v>
      </c>
      <c r="AG3369" s="1" t="s">
        <v>8604</v>
      </c>
      <c r="AH3369" s="1" t="s">
        <v>1627</v>
      </c>
      <c r="AI3369" s="1" t="s">
        <v>8673</v>
      </c>
      <c r="AV3369" s="1" t="s">
        <v>5397</v>
      </c>
      <c r="AW3369" s="1" t="s">
        <v>9003</v>
      </c>
      <c r="BF3369" s="1" t="s">
        <v>11561</v>
      </c>
    </row>
    <row r="3370" spans="1:72" ht="13.5" customHeight="1">
      <c r="A3370" s="7" t="str">
        <f>HYPERLINK("http://kyu.snu.ac.kr/sdhj/index.jsp?type=hj/GK14611_00IM0001_103b.jpg","1738_수남면_103b")</f>
        <v>1738_수남면_103b</v>
      </c>
      <c r="B3370" s="2">
        <v>1738</v>
      </c>
      <c r="C3370" s="2" t="s">
        <v>12735</v>
      </c>
      <c r="D3370" s="2" t="s">
        <v>12736</v>
      </c>
      <c r="E3370" s="2">
        <v>3369</v>
      </c>
      <c r="F3370" s="1">
        <v>13</v>
      </c>
      <c r="G3370" s="1" t="s">
        <v>5255</v>
      </c>
      <c r="H3370" s="1" t="s">
        <v>6266</v>
      </c>
      <c r="I3370" s="1">
        <v>2</v>
      </c>
      <c r="L3370" s="1">
        <v>4</v>
      </c>
      <c r="M3370" s="1" t="s">
        <v>12509</v>
      </c>
      <c r="N3370" s="1" t="s">
        <v>12510</v>
      </c>
      <c r="T3370" s="1" t="s">
        <v>14264</v>
      </c>
      <c r="U3370" s="1" t="s">
        <v>241</v>
      </c>
      <c r="V3370" s="1" t="s">
        <v>6447</v>
      </c>
      <c r="Y3370" s="1" t="s">
        <v>5398</v>
      </c>
      <c r="Z3370" s="1" t="s">
        <v>7055</v>
      </c>
      <c r="AC3370" s="1">
        <v>76</v>
      </c>
      <c r="AD3370" s="1" t="s">
        <v>603</v>
      </c>
      <c r="AE3370" s="1" t="s">
        <v>8551</v>
      </c>
      <c r="AF3370" s="1" t="s">
        <v>5399</v>
      </c>
      <c r="AG3370" s="1" t="s">
        <v>8607</v>
      </c>
      <c r="BB3370" s="1" t="s">
        <v>181</v>
      </c>
      <c r="BC3370" s="1" t="s">
        <v>6448</v>
      </c>
      <c r="BD3370" s="1" t="s">
        <v>5400</v>
      </c>
      <c r="BE3370" s="1" t="s">
        <v>9556</v>
      </c>
      <c r="BF3370" s="1" t="s">
        <v>11491</v>
      </c>
    </row>
    <row r="3371" spans="1:72" ht="13.5" customHeight="1">
      <c r="A3371" s="7" t="str">
        <f>HYPERLINK("http://kyu.snu.ac.kr/sdhj/index.jsp?type=hj/GK14611_00IM0001_103b.jpg","1738_수남면_103b")</f>
        <v>1738_수남면_103b</v>
      </c>
      <c r="B3371" s="2">
        <v>1738</v>
      </c>
      <c r="C3371" s="2" t="s">
        <v>12735</v>
      </c>
      <c r="D3371" s="2" t="s">
        <v>12736</v>
      </c>
      <c r="E3371" s="2">
        <v>3370</v>
      </c>
      <c r="F3371" s="1">
        <v>13</v>
      </c>
      <c r="G3371" s="1" t="s">
        <v>5255</v>
      </c>
      <c r="H3371" s="1" t="s">
        <v>6266</v>
      </c>
      <c r="I3371" s="1">
        <v>2</v>
      </c>
      <c r="L3371" s="1">
        <v>4</v>
      </c>
      <c r="M3371" s="1" t="s">
        <v>12509</v>
      </c>
      <c r="N3371" s="1" t="s">
        <v>12510</v>
      </c>
      <c r="T3371" s="1" t="s">
        <v>14264</v>
      </c>
      <c r="U3371" s="1" t="s">
        <v>181</v>
      </c>
      <c r="V3371" s="1" t="s">
        <v>6448</v>
      </c>
      <c r="Y3371" s="1" t="s">
        <v>747</v>
      </c>
      <c r="Z3371" s="1" t="s">
        <v>7054</v>
      </c>
      <c r="AC3371" s="1">
        <v>38</v>
      </c>
      <c r="AD3371" s="1" t="s">
        <v>96</v>
      </c>
      <c r="AE3371" s="1" t="s">
        <v>8581</v>
      </c>
      <c r="BB3371" s="1" t="s">
        <v>181</v>
      </c>
      <c r="BC3371" s="1" t="s">
        <v>14265</v>
      </c>
      <c r="BD3371" s="1" t="s">
        <v>403</v>
      </c>
      <c r="BE3371" s="1" t="s">
        <v>7059</v>
      </c>
      <c r="BF3371" s="1" t="s">
        <v>11491</v>
      </c>
    </row>
    <row r="3372" spans="1:72" ht="13.5" customHeight="1">
      <c r="A3372" s="7" t="str">
        <f>HYPERLINK("http://kyu.snu.ac.kr/sdhj/index.jsp?type=hj/GK14611_00IM0001_103b.jpg","1738_수남면_103b")</f>
        <v>1738_수남면_103b</v>
      </c>
      <c r="B3372" s="2">
        <v>1738</v>
      </c>
      <c r="C3372" s="2" t="s">
        <v>12735</v>
      </c>
      <c r="D3372" s="2" t="s">
        <v>12736</v>
      </c>
      <c r="E3372" s="2">
        <v>3371</v>
      </c>
      <c r="F3372" s="1">
        <v>13</v>
      </c>
      <c r="G3372" s="1" t="s">
        <v>5255</v>
      </c>
      <c r="H3372" s="1" t="s">
        <v>6266</v>
      </c>
      <c r="I3372" s="1">
        <v>2</v>
      </c>
      <c r="L3372" s="1">
        <v>4</v>
      </c>
      <c r="M3372" s="1" t="s">
        <v>12509</v>
      </c>
      <c r="N3372" s="1" t="s">
        <v>12510</v>
      </c>
      <c r="T3372" s="1" t="s">
        <v>14264</v>
      </c>
      <c r="U3372" s="1" t="s">
        <v>181</v>
      </c>
      <c r="V3372" s="1" t="s">
        <v>6448</v>
      </c>
      <c r="Y3372" s="1" t="s">
        <v>5401</v>
      </c>
      <c r="Z3372" s="1" t="s">
        <v>7053</v>
      </c>
      <c r="AC3372" s="1">
        <v>30</v>
      </c>
      <c r="AD3372" s="1" t="s">
        <v>312</v>
      </c>
      <c r="AE3372" s="1" t="s">
        <v>8552</v>
      </c>
      <c r="BC3372" s="1" t="s">
        <v>14265</v>
      </c>
      <c r="BE3372" s="1" t="s">
        <v>7059</v>
      </c>
      <c r="BF3372" s="1" t="s">
        <v>11492</v>
      </c>
    </row>
    <row r="3373" spans="1:72" ht="13.5" customHeight="1">
      <c r="A3373" s="7" t="str">
        <f>HYPERLINK("http://kyu.snu.ac.kr/sdhj/index.jsp?type=hj/GK14611_00IM0001_103b.jpg","1738_수남면_103b")</f>
        <v>1738_수남면_103b</v>
      </c>
      <c r="B3373" s="2">
        <v>1738</v>
      </c>
      <c r="C3373" s="2" t="s">
        <v>12735</v>
      </c>
      <c r="D3373" s="2" t="s">
        <v>12736</v>
      </c>
      <c r="E3373" s="2">
        <v>3372</v>
      </c>
      <c r="F3373" s="1">
        <v>13</v>
      </c>
      <c r="G3373" s="1" t="s">
        <v>5255</v>
      </c>
      <c r="H3373" s="1" t="s">
        <v>6266</v>
      </c>
      <c r="I3373" s="1">
        <v>2</v>
      </c>
      <c r="L3373" s="1">
        <v>4</v>
      </c>
      <c r="M3373" s="1" t="s">
        <v>12509</v>
      </c>
      <c r="N3373" s="1" t="s">
        <v>12510</v>
      </c>
      <c r="T3373" s="1" t="s">
        <v>14264</v>
      </c>
      <c r="U3373" s="1" t="s">
        <v>181</v>
      </c>
      <c r="V3373" s="1" t="s">
        <v>6448</v>
      </c>
      <c r="Y3373" s="1" t="s">
        <v>5402</v>
      </c>
      <c r="Z3373" s="1" t="s">
        <v>7052</v>
      </c>
      <c r="AC3373" s="1">
        <v>32</v>
      </c>
      <c r="AD3373" s="1" t="s">
        <v>334</v>
      </c>
      <c r="AE3373" s="1" t="s">
        <v>8569</v>
      </c>
      <c r="AT3373" s="1" t="s">
        <v>183</v>
      </c>
      <c r="AU3373" s="1" t="s">
        <v>6484</v>
      </c>
      <c r="AV3373" s="1" t="s">
        <v>14266</v>
      </c>
      <c r="AW3373" s="1" t="s">
        <v>9002</v>
      </c>
      <c r="BF3373" s="1" t="s">
        <v>11522</v>
      </c>
    </row>
    <row r="3374" spans="1:72" ht="13.5" customHeight="1">
      <c r="A3374" s="7" t="str">
        <f>HYPERLINK("http://kyu.snu.ac.kr/sdhj/index.jsp?type=hj/GK14611_00IM0001_103b.jpg","1738_수남면_103b")</f>
        <v>1738_수남면_103b</v>
      </c>
      <c r="B3374" s="2">
        <v>1738</v>
      </c>
      <c r="C3374" s="2" t="s">
        <v>12735</v>
      </c>
      <c r="D3374" s="2" t="s">
        <v>12736</v>
      </c>
      <c r="E3374" s="2">
        <v>3373</v>
      </c>
      <c r="F3374" s="1">
        <v>13</v>
      </c>
      <c r="G3374" s="1" t="s">
        <v>5255</v>
      </c>
      <c r="H3374" s="1" t="s">
        <v>6266</v>
      </c>
      <c r="I3374" s="1">
        <v>2</v>
      </c>
      <c r="L3374" s="1">
        <v>4</v>
      </c>
      <c r="M3374" s="1" t="s">
        <v>12509</v>
      </c>
      <c r="N3374" s="1" t="s">
        <v>12510</v>
      </c>
      <c r="T3374" s="1" t="s">
        <v>14264</v>
      </c>
      <c r="U3374" s="1" t="s">
        <v>181</v>
      </c>
      <c r="V3374" s="1" t="s">
        <v>6448</v>
      </c>
      <c r="Y3374" s="1" t="s">
        <v>4561</v>
      </c>
      <c r="Z3374" s="1" t="s">
        <v>7051</v>
      </c>
      <c r="AC3374" s="1">
        <v>29</v>
      </c>
      <c r="AD3374" s="1" t="s">
        <v>433</v>
      </c>
      <c r="AE3374" s="1" t="s">
        <v>8537</v>
      </c>
      <c r="AF3374" s="1" t="s">
        <v>417</v>
      </c>
      <c r="AG3374" s="1" t="s">
        <v>8591</v>
      </c>
      <c r="AH3374" s="1" t="s">
        <v>832</v>
      </c>
      <c r="AI3374" s="1" t="s">
        <v>8672</v>
      </c>
      <c r="AT3374" s="1" t="s">
        <v>183</v>
      </c>
      <c r="AU3374" s="1" t="s">
        <v>6484</v>
      </c>
      <c r="AV3374" s="1" t="s">
        <v>1974</v>
      </c>
      <c r="AW3374" s="1" t="s">
        <v>9001</v>
      </c>
      <c r="BB3374" s="1" t="s">
        <v>181</v>
      </c>
      <c r="BC3374" s="1" t="s">
        <v>6448</v>
      </c>
      <c r="BD3374" s="1" t="s">
        <v>3934</v>
      </c>
      <c r="BE3374" s="1" t="s">
        <v>7526</v>
      </c>
      <c r="BF3374" s="1" t="s">
        <v>11522</v>
      </c>
    </row>
    <row r="3375" spans="1:72" ht="13.5" customHeight="1">
      <c r="A3375" s="7" t="str">
        <f>HYPERLINK("http://kyu.snu.ac.kr/sdhj/index.jsp?type=hj/GK14611_00IM0001_103b.jpg","1738_수남면_103b")</f>
        <v>1738_수남면_103b</v>
      </c>
      <c r="B3375" s="2">
        <v>1738</v>
      </c>
      <c r="C3375" s="2" t="s">
        <v>12735</v>
      </c>
      <c r="D3375" s="2" t="s">
        <v>12736</v>
      </c>
      <c r="E3375" s="2">
        <v>3374</v>
      </c>
      <c r="F3375" s="1">
        <v>13</v>
      </c>
      <c r="G3375" s="1" t="s">
        <v>5255</v>
      </c>
      <c r="H3375" s="1" t="s">
        <v>6266</v>
      </c>
      <c r="I3375" s="1">
        <v>2</v>
      </c>
      <c r="L3375" s="1">
        <v>4</v>
      </c>
      <c r="M3375" s="1" t="s">
        <v>12509</v>
      </c>
      <c r="N3375" s="1" t="s">
        <v>12510</v>
      </c>
      <c r="T3375" s="1" t="s">
        <v>14264</v>
      </c>
      <c r="U3375" s="1" t="s">
        <v>181</v>
      </c>
      <c r="V3375" s="1" t="s">
        <v>6448</v>
      </c>
      <c r="Y3375" s="1" t="s">
        <v>694</v>
      </c>
      <c r="Z3375" s="1" t="s">
        <v>6930</v>
      </c>
      <c r="AC3375" s="1">
        <v>20</v>
      </c>
      <c r="AD3375" s="1" t="s">
        <v>63</v>
      </c>
      <c r="AE3375" s="1" t="s">
        <v>8535</v>
      </c>
      <c r="BB3375" s="1" t="s">
        <v>181</v>
      </c>
      <c r="BC3375" s="1" t="s">
        <v>6448</v>
      </c>
      <c r="BD3375" s="1" t="s">
        <v>5316</v>
      </c>
      <c r="BE3375" s="1" t="s">
        <v>7056</v>
      </c>
      <c r="BF3375" s="1" t="s">
        <v>11522</v>
      </c>
    </row>
    <row r="3376" spans="1:72" ht="13.5" customHeight="1">
      <c r="A3376" s="7" t="str">
        <f>HYPERLINK("http://kyu.snu.ac.kr/sdhj/index.jsp?type=hj/GK14611_00IM0001_103b.jpg","1738_수남면_103b")</f>
        <v>1738_수남면_103b</v>
      </c>
      <c r="B3376" s="2">
        <v>1738</v>
      </c>
      <c r="C3376" s="2" t="s">
        <v>12735</v>
      </c>
      <c r="D3376" s="2" t="s">
        <v>12736</v>
      </c>
      <c r="E3376" s="2">
        <v>3375</v>
      </c>
      <c r="F3376" s="1">
        <v>13</v>
      </c>
      <c r="G3376" s="1" t="s">
        <v>5255</v>
      </c>
      <c r="H3376" s="1" t="s">
        <v>6266</v>
      </c>
      <c r="I3376" s="1">
        <v>2</v>
      </c>
      <c r="L3376" s="1">
        <v>4</v>
      </c>
      <c r="M3376" s="1" t="s">
        <v>12509</v>
      </c>
      <c r="N3376" s="1" t="s">
        <v>12510</v>
      </c>
      <c r="T3376" s="1" t="s">
        <v>14264</v>
      </c>
      <c r="U3376" s="1" t="s">
        <v>241</v>
      </c>
      <c r="V3376" s="1" t="s">
        <v>6447</v>
      </c>
      <c r="Y3376" s="1" t="s">
        <v>5403</v>
      </c>
      <c r="Z3376" s="1" t="s">
        <v>14267</v>
      </c>
      <c r="AF3376" s="1" t="s">
        <v>243</v>
      </c>
      <c r="AG3376" s="1" t="s">
        <v>8606</v>
      </c>
      <c r="BC3376" s="1" t="s">
        <v>14265</v>
      </c>
      <c r="BE3376" s="1" t="s">
        <v>14268</v>
      </c>
      <c r="BF3376" s="1" t="s">
        <v>11554</v>
      </c>
    </row>
    <row r="3377" spans="1:72" ht="13.5" customHeight="1">
      <c r="A3377" s="7" t="str">
        <f>HYPERLINK("http://kyu.snu.ac.kr/sdhj/index.jsp?type=hj/GK14611_00IM0001_103b.jpg","1738_수남면_103b")</f>
        <v>1738_수남면_103b</v>
      </c>
      <c r="B3377" s="2">
        <v>1738</v>
      </c>
      <c r="C3377" s="2" t="s">
        <v>12735</v>
      </c>
      <c r="D3377" s="2" t="s">
        <v>12736</v>
      </c>
      <c r="E3377" s="2">
        <v>3376</v>
      </c>
      <c r="F3377" s="1">
        <v>13</v>
      </c>
      <c r="G3377" s="1" t="s">
        <v>5255</v>
      </c>
      <c r="H3377" s="1" t="s">
        <v>6266</v>
      </c>
      <c r="I3377" s="1">
        <v>2</v>
      </c>
      <c r="L3377" s="1">
        <v>4</v>
      </c>
      <c r="M3377" s="1" t="s">
        <v>12509</v>
      </c>
      <c r="N3377" s="1" t="s">
        <v>12510</v>
      </c>
      <c r="T3377" s="1" t="s">
        <v>14264</v>
      </c>
      <c r="U3377" s="1" t="s">
        <v>181</v>
      </c>
      <c r="V3377" s="1" t="s">
        <v>6448</v>
      </c>
      <c r="Y3377" s="1" t="s">
        <v>5353</v>
      </c>
      <c r="Z3377" s="1" t="s">
        <v>6830</v>
      </c>
      <c r="AC3377" s="1">
        <v>16</v>
      </c>
      <c r="AD3377" s="1" t="s">
        <v>603</v>
      </c>
      <c r="AE3377" s="1" t="s">
        <v>8551</v>
      </c>
      <c r="AV3377" s="1" t="s">
        <v>5404</v>
      </c>
      <c r="AW3377" s="1" t="s">
        <v>11635</v>
      </c>
      <c r="BB3377" s="1" t="s">
        <v>181</v>
      </c>
      <c r="BC3377" s="1" t="s">
        <v>14269</v>
      </c>
      <c r="BD3377" s="1" t="s">
        <v>5405</v>
      </c>
      <c r="BE3377" s="1" t="s">
        <v>7052</v>
      </c>
      <c r="BF3377" s="1" t="s">
        <v>11491</v>
      </c>
    </row>
    <row r="3378" spans="1:72" ht="13.5" customHeight="1">
      <c r="A3378" s="7" t="str">
        <f>HYPERLINK("http://kyu.snu.ac.kr/sdhj/index.jsp?type=hj/GK14611_00IM0001_103b.jpg","1738_수남면_103b")</f>
        <v>1738_수남면_103b</v>
      </c>
      <c r="B3378" s="2">
        <v>1738</v>
      </c>
      <c r="C3378" s="2" t="s">
        <v>12735</v>
      </c>
      <c r="D3378" s="2" t="s">
        <v>12736</v>
      </c>
      <c r="E3378" s="2">
        <v>3377</v>
      </c>
      <c r="F3378" s="1">
        <v>13</v>
      </c>
      <c r="G3378" s="1" t="s">
        <v>5255</v>
      </c>
      <c r="H3378" s="1" t="s">
        <v>6266</v>
      </c>
      <c r="I3378" s="1">
        <v>2</v>
      </c>
      <c r="L3378" s="1">
        <v>4</v>
      </c>
      <c r="M3378" s="1" t="s">
        <v>12509</v>
      </c>
      <c r="N3378" s="1" t="s">
        <v>12510</v>
      </c>
      <c r="T3378" s="1" t="s">
        <v>14264</v>
      </c>
      <c r="U3378" s="1" t="s">
        <v>181</v>
      </c>
      <c r="V3378" s="1" t="s">
        <v>6448</v>
      </c>
      <c r="Y3378" s="1" t="s">
        <v>2202</v>
      </c>
      <c r="Z3378" s="1" t="s">
        <v>6791</v>
      </c>
      <c r="AC3378" s="1">
        <v>8</v>
      </c>
      <c r="AD3378" s="1" t="s">
        <v>580</v>
      </c>
      <c r="AE3378" s="1" t="s">
        <v>8555</v>
      </c>
      <c r="AV3378" s="1" t="s">
        <v>5406</v>
      </c>
      <c r="AW3378" s="1" t="s">
        <v>9000</v>
      </c>
      <c r="BC3378" s="1" t="s">
        <v>14270</v>
      </c>
      <c r="BE3378" s="1" t="s">
        <v>7052</v>
      </c>
      <c r="BF3378" s="1" t="s">
        <v>11492</v>
      </c>
    </row>
    <row r="3379" spans="1:72" ht="13.5" customHeight="1">
      <c r="A3379" s="7" t="str">
        <f>HYPERLINK("http://kyu.snu.ac.kr/sdhj/index.jsp?type=hj/GK14611_00IM0001_103b.jpg","1738_수남면_103b")</f>
        <v>1738_수남면_103b</v>
      </c>
      <c r="B3379" s="2">
        <v>1738</v>
      </c>
      <c r="C3379" s="2" t="s">
        <v>12735</v>
      </c>
      <c r="D3379" s="2" t="s">
        <v>12736</v>
      </c>
      <c r="E3379" s="2">
        <v>3378</v>
      </c>
      <c r="F3379" s="1">
        <v>13</v>
      </c>
      <c r="G3379" s="1" t="s">
        <v>5255</v>
      </c>
      <c r="H3379" s="1" t="s">
        <v>6266</v>
      </c>
      <c r="I3379" s="1">
        <v>2</v>
      </c>
      <c r="L3379" s="1">
        <v>4</v>
      </c>
      <c r="M3379" s="1" t="s">
        <v>12509</v>
      </c>
      <c r="N3379" s="1" t="s">
        <v>12510</v>
      </c>
      <c r="T3379" s="1" t="s">
        <v>14264</v>
      </c>
      <c r="U3379" s="1" t="s">
        <v>181</v>
      </c>
      <c r="V3379" s="1" t="s">
        <v>6448</v>
      </c>
      <c r="Y3379" s="1" t="s">
        <v>6190</v>
      </c>
      <c r="Z3379" s="1" t="s">
        <v>6912</v>
      </c>
      <c r="AC3379" s="1">
        <v>2</v>
      </c>
      <c r="AD3379" s="1" t="s">
        <v>104</v>
      </c>
      <c r="AE3379" s="1" t="s">
        <v>8576</v>
      </c>
      <c r="AF3379" s="1" t="s">
        <v>789</v>
      </c>
      <c r="AG3379" s="1" t="s">
        <v>8594</v>
      </c>
      <c r="BB3379" s="1" t="s">
        <v>181</v>
      </c>
      <c r="BC3379" s="1" t="s">
        <v>14265</v>
      </c>
      <c r="BD3379" s="1" t="s">
        <v>5407</v>
      </c>
      <c r="BE3379" s="1" t="s">
        <v>7053</v>
      </c>
      <c r="BF3379" s="1" t="s">
        <v>11491</v>
      </c>
    </row>
    <row r="3380" spans="1:72" ht="13.5" customHeight="1">
      <c r="A3380" s="7" t="str">
        <f>HYPERLINK("http://kyu.snu.ac.kr/sdhj/index.jsp?type=hj/GK14611_00IM0001_103b.jpg","1738_수남면_103b")</f>
        <v>1738_수남면_103b</v>
      </c>
      <c r="B3380" s="2">
        <v>1738</v>
      </c>
      <c r="C3380" s="2" t="s">
        <v>12735</v>
      </c>
      <c r="D3380" s="2" t="s">
        <v>12736</v>
      </c>
      <c r="E3380" s="2">
        <v>3379</v>
      </c>
      <c r="F3380" s="1">
        <v>13</v>
      </c>
      <c r="G3380" s="1" t="s">
        <v>5255</v>
      </c>
      <c r="H3380" s="1" t="s">
        <v>6266</v>
      </c>
      <c r="I3380" s="1">
        <v>2</v>
      </c>
      <c r="L3380" s="1">
        <v>5</v>
      </c>
      <c r="M3380" s="1" t="s">
        <v>5340</v>
      </c>
      <c r="N3380" s="1" t="s">
        <v>11816</v>
      </c>
      <c r="T3380" s="1" t="s">
        <v>13047</v>
      </c>
      <c r="U3380" s="1" t="s">
        <v>5408</v>
      </c>
      <c r="V3380" s="1" t="s">
        <v>6542</v>
      </c>
      <c r="W3380" s="1" t="s">
        <v>153</v>
      </c>
      <c r="X3380" s="1" t="s">
        <v>6765</v>
      </c>
      <c r="Y3380" s="1" t="s">
        <v>617</v>
      </c>
      <c r="Z3380" s="1" t="s">
        <v>7050</v>
      </c>
      <c r="AC3380" s="1">
        <v>52</v>
      </c>
      <c r="AD3380" s="1" t="s">
        <v>513</v>
      </c>
      <c r="AE3380" s="1" t="s">
        <v>8585</v>
      </c>
      <c r="AJ3380" s="1" t="s">
        <v>17</v>
      </c>
      <c r="AK3380" s="1" t="s">
        <v>8760</v>
      </c>
      <c r="AL3380" s="1" t="s">
        <v>50</v>
      </c>
      <c r="AM3380" s="1" t="s">
        <v>11050</v>
      </c>
      <c r="AT3380" s="1" t="s">
        <v>79</v>
      </c>
      <c r="AU3380" s="1" t="s">
        <v>6493</v>
      </c>
      <c r="AV3380" s="1" t="s">
        <v>5409</v>
      </c>
      <c r="AW3380" s="1" t="s">
        <v>8993</v>
      </c>
      <c r="BG3380" s="1" t="s">
        <v>81</v>
      </c>
      <c r="BH3380" s="1" t="s">
        <v>8866</v>
      </c>
      <c r="BI3380" s="1" t="s">
        <v>699</v>
      </c>
      <c r="BJ3380" s="1" t="s">
        <v>9770</v>
      </c>
      <c r="BK3380" s="1" t="s">
        <v>81</v>
      </c>
      <c r="BL3380" s="1" t="s">
        <v>8866</v>
      </c>
      <c r="BM3380" s="1" t="s">
        <v>302</v>
      </c>
      <c r="BN3380" s="1" t="s">
        <v>10217</v>
      </c>
      <c r="BO3380" s="1" t="s">
        <v>81</v>
      </c>
      <c r="BP3380" s="1" t="s">
        <v>8866</v>
      </c>
      <c r="BQ3380" s="1" t="s">
        <v>5410</v>
      </c>
      <c r="BR3380" s="1" t="s">
        <v>10618</v>
      </c>
      <c r="BS3380" s="1" t="s">
        <v>393</v>
      </c>
      <c r="BT3380" s="1" t="s">
        <v>8806</v>
      </c>
    </row>
    <row r="3381" spans="1:72" ht="13.5" customHeight="1">
      <c r="A3381" s="7" t="str">
        <f>HYPERLINK("http://kyu.snu.ac.kr/sdhj/index.jsp?type=hj/GK14611_00IM0001_103b.jpg","1738_수남면_103b")</f>
        <v>1738_수남면_103b</v>
      </c>
      <c r="B3381" s="2">
        <v>1738</v>
      </c>
      <c r="C3381" s="2" t="s">
        <v>13056</v>
      </c>
      <c r="D3381" s="2" t="s">
        <v>13057</v>
      </c>
      <c r="E3381" s="2">
        <v>3380</v>
      </c>
      <c r="F3381" s="1">
        <v>13</v>
      </c>
      <c r="G3381" s="1" t="s">
        <v>5255</v>
      </c>
      <c r="H3381" s="1" t="s">
        <v>6266</v>
      </c>
      <c r="I3381" s="1">
        <v>2</v>
      </c>
      <c r="L3381" s="1">
        <v>5</v>
      </c>
      <c r="M3381" s="1" t="s">
        <v>5340</v>
      </c>
      <c r="N3381" s="1" t="s">
        <v>11816</v>
      </c>
      <c r="S3381" s="1" t="s">
        <v>51</v>
      </c>
      <c r="T3381" s="1" t="s">
        <v>6364</v>
      </c>
      <c r="W3381" s="1" t="s">
        <v>153</v>
      </c>
      <c r="X3381" s="1" t="s">
        <v>6765</v>
      </c>
      <c r="Y3381" s="1" t="s">
        <v>53</v>
      </c>
      <c r="Z3381" s="1" t="s">
        <v>6773</v>
      </c>
      <c r="AC3381" s="1">
        <v>57</v>
      </c>
      <c r="AD3381" s="1" t="s">
        <v>54</v>
      </c>
      <c r="AE3381" s="1" t="s">
        <v>8570</v>
      </c>
      <c r="AJ3381" s="1" t="s">
        <v>17</v>
      </c>
      <c r="AK3381" s="1" t="s">
        <v>8760</v>
      </c>
      <c r="AL3381" s="1" t="s">
        <v>372</v>
      </c>
      <c r="AM3381" s="1" t="s">
        <v>8664</v>
      </c>
      <c r="AT3381" s="1" t="s">
        <v>79</v>
      </c>
      <c r="AU3381" s="1" t="s">
        <v>6493</v>
      </c>
      <c r="AV3381" s="1" t="s">
        <v>3963</v>
      </c>
      <c r="AW3381" s="1" t="s">
        <v>7329</v>
      </c>
      <c r="BG3381" s="1" t="s">
        <v>638</v>
      </c>
      <c r="BH3381" s="1" t="s">
        <v>11440</v>
      </c>
      <c r="BI3381" s="1" t="s">
        <v>798</v>
      </c>
      <c r="BJ3381" s="1" t="s">
        <v>8995</v>
      </c>
      <c r="BK3381" s="1" t="s">
        <v>48</v>
      </c>
      <c r="BL3381" s="1" t="s">
        <v>6678</v>
      </c>
      <c r="BM3381" s="1" t="s">
        <v>5411</v>
      </c>
      <c r="BN3381" s="1" t="s">
        <v>11482</v>
      </c>
      <c r="BO3381" s="1" t="s">
        <v>110</v>
      </c>
      <c r="BP3381" s="1" t="s">
        <v>6351</v>
      </c>
      <c r="BQ3381" s="1" t="s">
        <v>5412</v>
      </c>
      <c r="BR3381" s="1" t="s">
        <v>10623</v>
      </c>
      <c r="BS3381" s="1" t="s">
        <v>223</v>
      </c>
      <c r="BT3381" s="1" t="s">
        <v>11067</v>
      </c>
    </row>
    <row r="3382" spans="1:72" ht="13.5" customHeight="1">
      <c r="A3382" s="7" t="str">
        <f>HYPERLINK("http://kyu.snu.ac.kr/sdhj/index.jsp?type=hj/GK14611_00IM0001_103b.jpg","1738_수남면_103b")</f>
        <v>1738_수남면_103b</v>
      </c>
      <c r="B3382" s="2">
        <v>1738</v>
      </c>
      <c r="C3382" s="2" t="s">
        <v>13940</v>
      </c>
      <c r="D3382" s="2" t="s">
        <v>13941</v>
      </c>
      <c r="E3382" s="2">
        <v>3381</v>
      </c>
      <c r="F3382" s="1">
        <v>13</v>
      </c>
      <c r="G3382" s="1" t="s">
        <v>5255</v>
      </c>
      <c r="H3382" s="1" t="s">
        <v>6266</v>
      </c>
      <c r="I3382" s="1">
        <v>2</v>
      </c>
      <c r="L3382" s="1">
        <v>5</v>
      </c>
      <c r="M3382" s="1" t="s">
        <v>5340</v>
      </c>
      <c r="N3382" s="1" t="s">
        <v>11816</v>
      </c>
      <c r="S3382" s="1" t="s">
        <v>83</v>
      </c>
      <c r="T3382" s="1" t="s">
        <v>6369</v>
      </c>
      <c r="U3382" s="1" t="s">
        <v>3219</v>
      </c>
      <c r="V3382" s="1" t="s">
        <v>6450</v>
      </c>
      <c r="Y3382" s="1" t="s">
        <v>5138</v>
      </c>
      <c r="Z3382" s="1" t="s">
        <v>7012</v>
      </c>
      <c r="AC3382" s="1">
        <v>28</v>
      </c>
      <c r="AD3382" s="1" t="s">
        <v>516</v>
      </c>
      <c r="AE3382" s="1" t="s">
        <v>8567</v>
      </c>
    </row>
    <row r="3383" spans="1:72" ht="13.5" customHeight="1">
      <c r="A3383" s="7" t="str">
        <f>HYPERLINK("http://kyu.snu.ac.kr/sdhj/index.jsp?type=hj/GK14611_00IM0001_103b.jpg","1738_수남면_103b")</f>
        <v>1738_수남면_103b</v>
      </c>
      <c r="B3383" s="2">
        <v>1738</v>
      </c>
      <c r="C3383" s="2" t="s">
        <v>13024</v>
      </c>
      <c r="D3383" s="2" t="s">
        <v>13025</v>
      </c>
      <c r="E3383" s="2">
        <v>3382</v>
      </c>
      <c r="F3383" s="1">
        <v>13</v>
      </c>
      <c r="G3383" s="1" t="s">
        <v>5255</v>
      </c>
      <c r="H3383" s="1" t="s">
        <v>6266</v>
      </c>
      <c r="I3383" s="1">
        <v>2</v>
      </c>
      <c r="L3383" s="1">
        <v>5</v>
      </c>
      <c r="M3383" s="1" t="s">
        <v>5340</v>
      </c>
      <c r="N3383" s="1" t="s">
        <v>11816</v>
      </c>
      <c r="S3383" s="1" t="s">
        <v>475</v>
      </c>
      <c r="T3383" s="1" t="s">
        <v>6368</v>
      </c>
      <c r="W3383" s="1" t="s">
        <v>38</v>
      </c>
      <c r="X3383" s="1" t="s">
        <v>6711</v>
      </c>
      <c r="Y3383" s="1" t="s">
        <v>53</v>
      </c>
      <c r="Z3383" s="1" t="s">
        <v>6773</v>
      </c>
      <c r="AC3383" s="1">
        <v>26</v>
      </c>
      <c r="AD3383" s="1" t="s">
        <v>341</v>
      </c>
      <c r="AE3383" s="1" t="s">
        <v>8548</v>
      </c>
      <c r="AF3383" s="1" t="s">
        <v>546</v>
      </c>
      <c r="AG3383" s="1" t="s">
        <v>8604</v>
      </c>
    </row>
    <row r="3384" spans="1:72" ht="13.5" customHeight="1">
      <c r="A3384" s="7" t="str">
        <f>HYPERLINK("http://kyu.snu.ac.kr/sdhj/index.jsp?type=hj/GK14611_00IM0001_103b.jpg","1738_수남면_103b")</f>
        <v>1738_수남면_103b</v>
      </c>
      <c r="B3384" s="2">
        <v>1738</v>
      </c>
      <c r="C3384" s="2" t="s">
        <v>13024</v>
      </c>
      <c r="D3384" s="2" t="s">
        <v>13025</v>
      </c>
      <c r="E3384" s="2">
        <v>3383</v>
      </c>
      <c r="F3384" s="1">
        <v>13</v>
      </c>
      <c r="G3384" s="1" t="s">
        <v>5255</v>
      </c>
      <c r="H3384" s="1" t="s">
        <v>6266</v>
      </c>
      <c r="I3384" s="1">
        <v>2</v>
      </c>
      <c r="L3384" s="1">
        <v>5</v>
      </c>
      <c r="M3384" s="1" t="s">
        <v>5340</v>
      </c>
      <c r="N3384" s="1" t="s">
        <v>11816</v>
      </c>
      <c r="S3384" s="1" t="s">
        <v>131</v>
      </c>
      <c r="T3384" s="1" t="s">
        <v>6366</v>
      </c>
      <c r="U3384" s="1" t="s">
        <v>5413</v>
      </c>
      <c r="V3384" s="1" t="s">
        <v>6541</v>
      </c>
      <c r="Y3384" s="1" t="s">
        <v>2623</v>
      </c>
      <c r="Z3384" s="1" t="s">
        <v>7049</v>
      </c>
      <c r="AC3384" s="1">
        <v>22</v>
      </c>
      <c r="AD3384" s="1" t="s">
        <v>199</v>
      </c>
      <c r="AE3384" s="1" t="s">
        <v>8564</v>
      </c>
    </row>
    <row r="3385" spans="1:72" ht="13.5" customHeight="1">
      <c r="A3385" s="7" t="str">
        <f>HYPERLINK("http://kyu.snu.ac.kr/sdhj/index.jsp?type=hj/GK14611_00IM0001_103b.jpg","1738_수남면_103b")</f>
        <v>1738_수남면_103b</v>
      </c>
      <c r="B3385" s="2">
        <v>1738</v>
      </c>
      <c r="C3385" s="2" t="s">
        <v>13024</v>
      </c>
      <c r="D3385" s="2" t="s">
        <v>13025</v>
      </c>
      <c r="E3385" s="2">
        <v>3384</v>
      </c>
      <c r="F3385" s="1">
        <v>13</v>
      </c>
      <c r="G3385" s="1" t="s">
        <v>5255</v>
      </c>
      <c r="H3385" s="1" t="s">
        <v>6266</v>
      </c>
      <c r="I3385" s="1">
        <v>2</v>
      </c>
      <c r="L3385" s="1">
        <v>5</v>
      </c>
      <c r="M3385" s="1" t="s">
        <v>5340</v>
      </c>
      <c r="N3385" s="1" t="s">
        <v>11816</v>
      </c>
      <c r="S3385" s="1" t="s">
        <v>475</v>
      </c>
      <c r="T3385" s="1" t="s">
        <v>6368</v>
      </c>
      <c r="W3385" s="1" t="s">
        <v>1078</v>
      </c>
      <c r="X3385" s="1" t="s">
        <v>6719</v>
      </c>
      <c r="Y3385" s="1" t="s">
        <v>53</v>
      </c>
      <c r="Z3385" s="1" t="s">
        <v>6773</v>
      </c>
      <c r="AC3385" s="1">
        <v>20</v>
      </c>
      <c r="AD3385" s="1" t="s">
        <v>63</v>
      </c>
      <c r="AE3385" s="1" t="s">
        <v>8535</v>
      </c>
      <c r="AF3385" s="1" t="s">
        <v>789</v>
      </c>
      <c r="AG3385" s="1" t="s">
        <v>8594</v>
      </c>
    </row>
    <row r="3386" spans="1:72" ht="13.5" customHeight="1">
      <c r="A3386" s="7" t="str">
        <f>HYPERLINK("http://kyu.snu.ac.kr/sdhj/index.jsp?type=hj/GK14611_00IM0001_104a.jpg","1738_수남면_104a")</f>
        <v>1738_수남면_104a</v>
      </c>
      <c r="B3386" s="2">
        <v>1738</v>
      </c>
      <c r="C3386" s="2" t="s">
        <v>13024</v>
      </c>
      <c r="D3386" s="2" t="s">
        <v>13025</v>
      </c>
      <c r="E3386" s="2">
        <v>3385</v>
      </c>
      <c r="F3386" s="1">
        <v>13</v>
      </c>
      <c r="G3386" s="1" t="s">
        <v>5255</v>
      </c>
      <c r="H3386" s="1" t="s">
        <v>6266</v>
      </c>
      <c r="I3386" s="1">
        <v>2</v>
      </c>
      <c r="L3386" s="1">
        <v>5</v>
      </c>
      <c r="M3386" s="1" t="s">
        <v>5340</v>
      </c>
      <c r="N3386" s="1" t="s">
        <v>11816</v>
      </c>
      <c r="S3386" s="1" t="s">
        <v>131</v>
      </c>
      <c r="T3386" s="1" t="s">
        <v>6366</v>
      </c>
      <c r="U3386" s="1" t="s">
        <v>1769</v>
      </c>
      <c r="V3386" s="1" t="s">
        <v>14271</v>
      </c>
      <c r="Y3386" s="1" t="s">
        <v>5414</v>
      </c>
      <c r="Z3386" s="1" t="s">
        <v>7048</v>
      </c>
      <c r="AC3386" s="1">
        <v>11</v>
      </c>
      <c r="AD3386" s="1" t="s">
        <v>134</v>
      </c>
      <c r="AE3386" s="1" t="s">
        <v>8563</v>
      </c>
    </row>
    <row r="3387" spans="1:72" ht="13.5" customHeight="1">
      <c r="A3387" s="7" t="str">
        <f>HYPERLINK("http://kyu.snu.ac.kr/sdhj/index.jsp?type=hj/GK14611_00IM0001_104a.jpg","1738_수남면_104a")</f>
        <v>1738_수남면_104a</v>
      </c>
      <c r="B3387" s="2">
        <v>1738</v>
      </c>
      <c r="C3387" s="2" t="s">
        <v>13024</v>
      </c>
      <c r="D3387" s="2" t="s">
        <v>13025</v>
      </c>
      <c r="E3387" s="2">
        <v>3386</v>
      </c>
      <c r="F3387" s="1">
        <v>13</v>
      </c>
      <c r="G3387" s="1" t="s">
        <v>5255</v>
      </c>
      <c r="H3387" s="1" t="s">
        <v>6266</v>
      </c>
      <c r="I3387" s="1">
        <v>2</v>
      </c>
      <c r="L3387" s="1">
        <v>5</v>
      </c>
      <c r="M3387" s="1" t="s">
        <v>5340</v>
      </c>
      <c r="N3387" s="1" t="s">
        <v>11816</v>
      </c>
      <c r="S3387" s="1" t="s">
        <v>62</v>
      </c>
      <c r="T3387" s="1" t="s">
        <v>6363</v>
      </c>
      <c r="AC3387" s="1">
        <v>9</v>
      </c>
      <c r="AD3387" s="1" t="s">
        <v>171</v>
      </c>
      <c r="AE3387" s="1" t="s">
        <v>8560</v>
      </c>
    </row>
    <row r="3388" spans="1:72" ht="13.5" customHeight="1">
      <c r="A3388" s="7" t="str">
        <f>HYPERLINK("http://kyu.snu.ac.kr/sdhj/index.jsp?type=hj/GK14611_00IM0001_104a.jpg","1738_수남면_104a")</f>
        <v>1738_수남면_104a</v>
      </c>
      <c r="B3388" s="2">
        <v>1738</v>
      </c>
      <c r="C3388" s="2" t="s">
        <v>13024</v>
      </c>
      <c r="D3388" s="2" t="s">
        <v>13025</v>
      </c>
      <c r="E3388" s="2">
        <v>3387</v>
      </c>
      <c r="F3388" s="1">
        <v>13</v>
      </c>
      <c r="G3388" s="1" t="s">
        <v>5255</v>
      </c>
      <c r="H3388" s="1" t="s">
        <v>6266</v>
      </c>
      <c r="I3388" s="1">
        <v>2</v>
      </c>
      <c r="L3388" s="1">
        <v>5</v>
      </c>
      <c r="M3388" s="1" t="s">
        <v>5340</v>
      </c>
      <c r="N3388" s="1" t="s">
        <v>11816</v>
      </c>
      <c r="S3388" s="1" t="s">
        <v>62</v>
      </c>
      <c r="T3388" s="1" t="s">
        <v>6363</v>
      </c>
      <c r="AC3388" s="1">
        <v>5</v>
      </c>
      <c r="AD3388" s="1" t="s">
        <v>180</v>
      </c>
      <c r="AE3388" s="1" t="s">
        <v>8530</v>
      </c>
      <c r="AF3388" s="1" t="s">
        <v>105</v>
      </c>
      <c r="AG3388" s="1" t="s">
        <v>8593</v>
      </c>
    </row>
    <row r="3389" spans="1:72" ht="13.5" customHeight="1">
      <c r="A3389" s="7" t="str">
        <f>HYPERLINK("http://kyu.snu.ac.kr/sdhj/index.jsp?type=hj/GK14611_00IM0001_104a.jpg","1738_수남면_104a")</f>
        <v>1738_수남면_104a</v>
      </c>
      <c r="B3389" s="2">
        <v>1738</v>
      </c>
      <c r="C3389" s="2" t="s">
        <v>13024</v>
      </c>
      <c r="D3389" s="2" t="s">
        <v>13025</v>
      </c>
      <c r="E3389" s="2">
        <v>3388</v>
      </c>
      <c r="F3389" s="1">
        <v>13</v>
      </c>
      <c r="G3389" s="1" t="s">
        <v>5255</v>
      </c>
      <c r="H3389" s="1" t="s">
        <v>6266</v>
      </c>
      <c r="I3389" s="1">
        <v>2</v>
      </c>
      <c r="L3389" s="1">
        <v>5</v>
      </c>
      <c r="M3389" s="1" t="s">
        <v>5340</v>
      </c>
      <c r="N3389" s="1" t="s">
        <v>11816</v>
      </c>
      <c r="T3389" s="1" t="s">
        <v>13049</v>
      </c>
      <c r="U3389" s="1" t="s">
        <v>759</v>
      </c>
      <c r="V3389" s="1" t="s">
        <v>6540</v>
      </c>
      <c r="Y3389" s="1" t="s">
        <v>454</v>
      </c>
      <c r="Z3389" s="1" t="s">
        <v>7047</v>
      </c>
      <c r="AC3389" s="1">
        <v>66</v>
      </c>
      <c r="AD3389" s="1" t="s">
        <v>130</v>
      </c>
      <c r="AE3389" s="1" t="s">
        <v>8580</v>
      </c>
    </row>
    <row r="3390" spans="1:72" ht="13.5" customHeight="1">
      <c r="A3390" s="7" t="str">
        <f>HYPERLINK("http://kyu.snu.ac.kr/sdhj/index.jsp?type=hj/GK14611_00IM0001_104a.jpg","1738_수남면_104a")</f>
        <v>1738_수남면_104a</v>
      </c>
      <c r="B3390" s="2">
        <v>1738</v>
      </c>
      <c r="C3390" s="2" t="s">
        <v>13024</v>
      </c>
      <c r="D3390" s="2" t="s">
        <v>13025</v>
      </c>
      <c r="E3390" s="2">
        <v>3389</v>
      </c>
      <c r="F3390" s="1">
        <v>13</v>
      </c>
      <c r="G3390" s="1" t="s">
        <v>5255</v>
      </c>
      <c r="H3390" s="1" t="s">
        <v>6266</v>
      </c>
      <c r="I3390" s="1">
        <v>2</v>
      </c>
      <c r="L3390" s="1">
        <v>5</v>
      </c>
      <c r="M3390" s="1" t="s">
        <v>5340</v>
      </c>
      <c r="N3390" s="1" t="s">
        <v>11816</v>
      </c>
      <c r="S3390" s="1" t="s">
        <v>3390</v>
      </c>
      <c r="T3390" s="1" t="s">
        <v>6400</v>
      </c>
      <c r="Y3390" s="1" t="s">
        <v>363</v>
      </c>
      <c r="Z3390" s="1" t="s">
        <v>6774</v>
      </c>
      <c r="AC3390" s="1">
        <v>66</v>
      </c>
      <c r="AD3390" s="1" t="s">
        <v>130</v>
      </c>
      <c r="AE3390" s="1" t="s">
        <v>8580</v>
      </c>
    </row>
    <row r="3391" spans="1:72" ht="13.5" customHeight="1">
      <c r="A3391" s="7" t="str">
        <f>HYPERLINK("http://kyu.snu.ac.kr/sdhj/index.jsp?type=hj/GK14611_00IM0001_104a.jpg","1738_수남면_104a")</f>
        <v>1738_수남면_104a</v>
      </c>
      <c r="B3391" s="2">
        <v>1738</v>
      </c>
      <c r="C3391" s="2" t="s">
        <v>13024</v>
      </c>
      <c r="D3391" s="2" t="s">
        <v>13025</v>
      </c>
      <c r="E3391" s="2">
        <v>3390</v>
      </c>
      <c r="F3391" s="1">
        <v>13</v>
      </c>
      <c r="G3391" s="1" t="s">
        <v>5255</v>
      </c>
      <c r="H3391" s="1" t="s">
        <v>6266</v>
      </c>
      <c r="I3391" s="1">
        <v>2</v>
      </c>
      <c r="L3391" s="1">
        <v>5</v>
      </c>
      <c r="M3391" s="1" t="s">
        <v>5340</v>
      </c>
      <c r="N3391" s="1" t="s">
        <v>11816</v>
      </c>
      <c r="T3391" s="1" t="s">
        <v>13049</v>
      </c>
      <c r="U3391" s="1" t="s">
        <v>181</v>
      </c>
      <c r="V3391" s="1" t="s">
        <v>6448</v>
      </c>
      <c r="Y3391" s="1" t="s">
        <v>675</v>
      </c>
      <c r="Z3391" s="1" t="s">
        <v>7046</v>
      </c>
      <c r="AF3391" s="1" t="s">
        <v>128</v>
      </c>
      <c r="AG3391" s="1" t="s">
        <v>6421</v>
      </c>
      <c r="AT3391" s="1" t="s">
        <v>419</v>
      </c>
      <c r="AU3391" s="1" t="s">
        <v>6662</v>
      </c>
      <c r="BB3391" s="1" t="s">
        <v>14272</v>
      </c>
      <c r="BC3391" s="1" t="s">
        <v>14273</v>
      </c>
      <c r="BF3391" s="1" t="s">
        <v>11491</v>
      </c>
    </row>
    <row r="3392" spans="1:72" ht="13.5" customHeight="1">
      <c r="A3392" s="7" t="str">
        <f>HYPERLINK("http://kyu.snu.ac.kr/sdhj/index.jsp?type=hj/GK14611_00IM0001_104a.jpg","1738_수남면_104a")</f>
        <v>1738_수남면_104a</v>
      </c>
      <c r="B3392" s="2">
        <v>1738</v>
      </c>
      <c r="C3392" s="2" t="s">
        <v>12735</v>
      </c>
      <c r="D3392" s="2" t="s">
        <v>12736</v>
      </c>
      <c r="E3392" s="2">
        <v>3391</v>
      </c>
      <c r="F3392" s="1">
        <v>13</v>
      </c>
      <c r="G3392" s="1" t="s">
        <v>5255</v>
      </c>
      <c r="H3392" s="1" t="s">
        <v>6266</v>
      </c>
      <c r="I3392" s="1">
        <v>3</v>
      </c>
      <c r="J3392" s="1" t="s">
        <v>5415</v>
      </c>
      <c r="K3392" s="1" t="s">
        <v>6292</v>
      </c>
      <c r="L3392" s="1">
        <v>1</v>
      </c>
      <c r="M3392" s="1" t="s">
        <v>5415</v>
      </c>
      <c r="N3392" s="1" t="s">
        <v>6292</v>
      </c>
      <c r="T3392" s="1" t="s">
        <v>12676</v>
      </c>
      <c r="U3392" s="1" t="s">
        <v>246</v>
      </c>
      <c r="V3392" s="1" t="s">
        <v>6465</v>
      </c>
      <c r="W3392" s="1" t="s">
        <v>38</v>
      </c>
      <c r="X3392" s="1" t="s">
        <v>6711</v>
      </c>
      <c r="Y3392" s="1" t="s">
        <v>5416</v>
      </c>
      <c r="Z3392" s="1" t="s">
        <v>7045</v>
      </c>
      <c r="AC3392" s="1">
        <v>43</v>
      </c>
      <c r="AD3392" s="1" t="s">
        <v>303</v>
      </c>
      <c r="AE3392" s="1" t="s">
        <v>8565</v>
      </c>
      <c r="AJ3392" s="1" t="s">
        <v>17</v>
      </c>
      <c r="AK3392" s="1" t="s">
        <v>8760</v>
      </c>
      <c r="AL3392" s="1" t="s">
        <v>41</v>
      </c>
      <c r="AM3392" s="1" t="s">
        <v>8676</v>
      </c>
      <c r="AT3392" s="1" t="s">
        <v>46</v>
      </c>
      <c r="AU3392" s="1" t="s">
        <v>6649</v>
      </c>
      <c r="AV3392" s="1" t="s">
        <v>4291</v>
      </c>
      <c r="AW3392" s="1" t="s">
        <v>8999</v>
      </c>
      <c r="BG3392" s="1" t="s">
        <v>46</v>
      </c>
      <c r="BH3392" s="1" t="s">
        <v>6649</v>
      </c>
      <c r="BI3392" s="1" t="s">
        <v>3463</v>
      </c>
      <c r="BJ3392" s="1" t="s">
        <v>7694</v>
      </c>
      <c r="BK3392" s="1" t="s">
        <v>46</v>
      </c>
      <c r="BL3392" s="1" t="s">
        <v>6649</v>
      </c>
      <c r="BM3392" s="1" t="s">
        <v>3327</v>
      </c>
      <c r="BN3392" s="1" t="s">
        <v>7675</v>
      </c>
      <c r="BO3392" s="1" t="s">
        <v>48</v>
      </c>
      <c r="BP3392" s="1" t="s">
        <v>6678</v>
      </c>
      <c r="BQ3392" s="1" t="s">
        <v>5417</v>
      </c>
      <c r="BR3392" s="1" t="s">
        <v>11122</v>
      </c>
      <c r="BS3392" s="1" t="s">
        <v>50</v>
      </c>
      <c r="BT3392" s="1" t="s">
        <v>11050</v>
      </c>
    </row>
    <row r="3393" spans="1:72" ht="13.5" customHeight="1">
      <c r="A3393" s="7" t="str">
        <f>HYPERLINK("http://kyu.snu.ac.kr/sdhj/index.jsp?type=hj/GK14611_00IM0001_104a.jpg","1738_수남면_104a")</f>
        <v>1738_수남면_104a</v>
      </c>
      <c r="B3393" s="2">
        <v>1738</v>
      </c>
      <c r="C3393" s="2" t="s">
        <v>13108</v>
      </c>
      <c r="D3393" s="2" t="s">
        <v>13109</v>
      </c>
      <c r="E3393" s="2">
        <v>3392</v>
      </c>
      <c r="F3393" s="1">
        <v>13</v>
      </c>
      <c r="G3393" s="1" t="s">
        <v>5255</v>
      </c>
      <c r="H3393" s="1" t="s">
        <v>6266</v>
      </c>
      <c r="I3393" s="1">
        <v>3</v>
      </c>
      <c r="L3393" s="1">
        <v>1</v>
      </c>
      <c r="M3393" s="1" t="s">
        <v>5415</v>
      </c>
      <c r="N3393" s="1" t="s">
        <v>6292</v>
      </c>
      <c r="S3393" s="1" t="s">
        <v>51</v>
      </c>
      <c r="T3393" s="1" t="s">
        <v>6364</v>
      </c>
      <c r="W3393" s="1" t="s">
        <v>438</v>
      </c>
      <c r="X3393" s="1" t="s">
        <v>6710</v>
      </c>
      <c r="Y3393" s="1" t="s">
        <v>53</v>
      </c>
      <c r="Z3393" s="1" t="s">
        <v>6773</v>
      </c>
      <c r="AC3393" s="1">
        <v>39</v>
      </c>
      <c r="AD3393" s="1" t="s">
        <v>93</v>
      </c>
      <c r="AE3393" s="1" t="s">
        <v>8534</v>
      </c>
      <c r="AJ3393" s="1" t="s">
        <v>17</v>
      </c>
      <c r="AK3393" s="1" t="s">
        <v>8760</v>
      </c>
      <c r="AL3393" s="1" t="s">
        <v>50</v>
      </c>
      <c r="AM3393" s="1" t="s">
        <v>11050</v>
      </c>
      <c r="AT3393" s="1" t="s">
        <v>46</v>
      </c>
      <c r="AU3393" s="1" t="s">
        <v>6649</v>
      </c>
      <c r="AV3393" s="1" t="s">
        <v>1006</v>
      </c>
      <c r="AW3393" s="1" t="s">
        <v>7857</v>
      </c>
      <c r="BG3393" s="1" t="s">
        <v>46</v>
      </c>
      <c r="BH3393" s="1" t="s">
        <v>6649</v>
      </c>
      <c r="BI3393" s="1" t="s">
        <v>5418</v>
      </c>
      <c r="BJ3393" s="1" t="s">
        <v>9773</v>
      </c>
      <c r="BK3393" s="1" t="s">
        <v>46</v>
      </c>
      <c r="BL3393" s="1" t="s">
        <v>6649</v>
      </c>
      <c r="BM3393" s="1" t="s">
        <v>2458</v>
      </c>
      <c r="BN3393" s="1" t="s">
        <v>7963</v>
      </c>
      <c r="BO3393" s="1" t="s">
        <v>46</v>
      </c>
      <c r="BP3393" s="1" t="s">
        <v>6649</v>
      </c>
      <c r="BQ3393" s="1" t="s">
        <v>5419</v>
      </c>
      <c r="BR3393" s="1" t="s">
        <v>10622</v>
      </c>
      <c r="BS3393" s="1" t="s">
        <v>372</v>
      </c>
      <c r="BT3393" s="1" t="s">
        <v>8664</v>
      </c>
    </row>
    <row r="3394" spans="1:72" ht="13.5" customHeight="1">
      <c r="A3394" s="7" t="str">
        <f>HYPERLINK("http://kyu.snu.ac.kr/sdhj/index.jsp?type=hj/GK14611_00IM0001_104a.jpg","1738_수남면_104a")</f>
        <v>1738_수남면_104a</v>
      </c>
      <c r="B3394" s="2">
        <v>1738</v>
      </c>
      <c r="C3394" s="2" t="s">
        <v>13007</v>
      </c>
      <c r="D3394" s="2" t="s">
        <v>13008</v>
      </c>
      <c r="E3394" s="2">
        <v>3393</v>
      </c>
      <c r="F3394" s="1">
        <v>13</v>
      </c>
      <c r="G3394" s="1" t="s">
        <v>5255</v>
      </c>
      <c r="H3394" s="1" t="s">
        <v>6266</v>
      </c>
      <c r="I3394" s="1">
        <v>3</v>
      </c>
      <c r="L3394" s="1">
        <v>1</v>
      </c>
      <c r="M3394" s="1" t="s">
        <v>5415</v>
      </c>
      <c r="N3394" s="1" t="s">
        <v>6292</v>
      </c>
      <c r="S3394" s="1" t="s">
        <v>83</v>
      </c>
      <c r="T3394" s="1" t="s">
        <v>6369</v>
      </c>
      <c r="U3394" s="1" t="s">
        <v>749</v>
      </c>
      <c r="V3394" s="1" t="s">
        <v>6468</v>
      </c>
      <c r="Y3394" s="1" t="s">
        <v>85</v>
      </c>
      <c r="Z3394" s="1" t="s">
        <v>6791</v>
      </c>
      <c r="AC3394" s="1">
        <v>13</v>
      </c>
      <c r="AD3394" s="1" t="s">
        <v>603</v>
      </c>
      <c r="AE3394" s="1" t="s">
        <v>8551</v>
      </c>
    </row>
    <row r="3395" spans="1:72" ht="13.5" customHeight="1">
      <c r="A3395" s="7" t="str">
        <f>HYPERLINK("http://kyu.snu.ac.kr/sdhj/index.jsp?type=hj/GK14611_00IM0001_104a.jpg","1738_수남면_104a")</f>
        <v>1738_수남면_104a</v>
      </c>
      <c r="B3395" s="2">
        <v>1738</v>
      </c>
      <c r="C3395" s="2" t="s">
        <v>12727</v>
      </c>
      <c r="D3395" s="2" t="s">
        <v>12728</v>
      </c>
      <c r="E3395" s="2">
        <v>3394</v>
      </c>
      <c r="F3395" s="1">
        <v>13</v>
      </c>
      <c r="G3395" s="1" t="s">
        <v>5255</v>
      </c>
      <c r="H3395" s="1" t="s">
        <v>6266</v>
      </c>
      <c r="I3395" s="1">
        <v>3</v>
      </c>
      <c r="L3395" s="1">
        <v>1</v>
      </c>
      <c r="M3395" s="1" t="s">
        <v>5415</v>
      </c>
      <c r="N3395" s="1" t="s">
        <v>6292</v>
      </c>
      <c r="S3395" s="1" t="s">
        <v>359</v>
      </c>
      <c r="T3395" s="1" t="s">
        <v>6399</v>
      </c>
      <c r="U3395" s="1" t="s">
        <v>5420</v>
      </c>
      <c r="V3395" s="1" t="s">
        <v>6539</v>
      </c>
      <c r="Y3395" s="1" t="s">
        <v>629</v>
      </c>
      <c r="Z3395" s="1" t="s">
        <v>7044</v>
      </c>
      <c r="AC3395" s="1">
        <v>25</v>
      </c>
      <c r="AD3395" s="1" t="s">
        <v>487</v>
      </c>
      <c r="AE3395" s="1" t="s">
        <v>8536</v>
      </c>
    </row>
    <row r="3396" spans="1:72" ht="13.5" customHeight="1">
      <c r="A3396" s="7" t="str">
        <f>HYPERLINK("http://kyu.snu.ac.kr/sdhj/index.jsp?type=hj/GK14611_00IM0001_104a.jpg","1738_수남면_104a")</f>
        <v>1738_수남면_104a</v>
      </c>
      <c r="B3396" s="2">
        <v>1738</v>
      </c>
      <c r="C3396" s="2" t="s">
        <v>13000</v>
      </c>
      <c r="D3396" s="2" t="s">
        <v>13001</v>
      </c>
      <c r="E3396" s="2">
        <v>3395</v>
      </c>
      <c r="F3396" s="1">
        <v>13</v>
      </c>
      <c r="G3396" s="1" t="s">
        <v>5255</v>
      </c>
      <c r="H3396" s="1" t="s">
        <v>6266</v>
      </c>
      <c r="I3396" s="1">
        <v>3</v>
      </c>
      <c r="L3396" s="1">
        <v>1</v>
      </c>
      <c r="M3396" s="1" t="s">
        <v>5415</v>
      </c>
      <c r="N3396" s="1" t="s">
        <v>6292</v>
      </c>
      <c r="S3396" s="1" t="s">
        <v>131</v>
      </c>
      <c r="T3396" s="1" t="s">
        <v>6366</v>
      </c>
      <c r="U3396" s="1" t="s">
        <v>5421</v>
      </c>
      <c r="V3396" s="1" t="s">
        <v>14274</v>
      </c>
      <c r="Y3396" s="1" t="s">
        <v>157</v>
      </c>
      <c r="Z3396" s="1" t="s">
        <v>7043</v>
      </c>
      <c r="AC3396" s="1">
        <v>6</v>
      </c>
      <c r="AD3396" s="1" t="s">
        <v>130</v>
      </c>
      <c r="AE3396" s="1" t="s">
        <v>8580</v>
      </c>
    </row>
    <row r="3397" spans="1:72" ht="13.5" customHeight="1">
      <c r="A3397" s="7" t="str">
        <f>HYPERLINK("http://kyu.snu.ac.kr/sdhj/index.jsp?type=hj/GK14611_00IM0001_104a.jpg","1738_수남면_104a")</f>
        <v>1738_수남면_104a</v>
      </c>
      <c r="B3397" s="2">
        <v>1738</v>
      </c>
      <c r="C3397" s="2" t="s">
        <v>13000</v>
      </c>
      <c r="D3397" s="2" t="s">
        <v>13001</v>
      </c>
      <c r="E3397" s="2">
        <v>3396</v>
      </c>
      <c r="F3397" s="1">
        <v>13</v>
      </c>
      <c r="G3397" s="1" t="s">
        <v>5255</v>
      </c>
      <c r="H3397" s="1" t="s">
        <v>6266</v>
      </c>
      <c r="I3397" s="1">
        <v>3</v>
      </c>
      <c r="L3397" s="1">
        <v>1</v>
      </c>
      <c r="M3397" s="1" t="s">
        <v>5415</v>
      </c>
      <c r="N3397" s="1" t="s">
        <v>6292</v>
      </c>
      <c r="S3397" s="1" t="s">
        <v>3502</v>
      </c>
      <c r="T3397" s="1" t="s">
        <v>6398</v>
      </c>
      <c r="W3397" s="1" t="s">
        <v>438</v>
      </c>
      <c r="X3397" s="1" t="s">
        <v>6710</v>
      </c>
      <c r="Y3397" s="1" t="s">
        <v>53</v>
      </c>
      <c r="Z3397" s="1" t="s">
        <v>6773</v>
      </c>
      <c r="AF3397" s="1" t="s">
        <v>663</v>
      </c>
      <c r="AG3397" s="1" t="s">
        <v>8605</v>
      </c>
      <c r="AH3397" s="1" t="s">
        <v>365</v>
      </c>
      <c r="AI3397" s="1" t="s">
        <v>8671</v>
      </c>
    </row>
    <row r="3398" spans="1:72" ht="13.5" customHeight="1">
      <c r="A3398" s="7" t="str">
        <f>HYPERLINK("http://kyu.snu.ac.kr/sdhj/index.jsp?type=hj/GK14611_00IM0001_104a.jpg","1738_수남면_104a")</f>
        <v>1738_수남면_104a</v>
      </c>
      <c r="B3398" s="2">
        <v>1738</v>
      </c>
      <c r="C3398" s="2" t="s">
        <v>13000</v>
      </c>
      <c r="D3398" s="2" t="s">
        <v>13001</v>
      </c>
      <c r="E3398" s="2">
        <v>3397</v>
      </c>
      <c r="F3398" s="1">
        <v>13</v>
      </c>
      <c r="G3398" s="1" t="s">
        <v>5255</v>
      </c>
      <c r="H3398" s="1" t="s">
        <v>6266</v>
      </c>
      <c r="I3398" s="1">
        <v>3</v>
      </c>
      <c r="L3398" s="1">
        <v>1</v>
      </c>
      <c r="M3398" s="1" t="s">
        <v>5415</v>
      </c>
      <c r="N3398" s="1" t="s">
        <v>6292</v>
      </c>
      <c r="S3398" s="1" t="s">
        <v>62</v>
      </c>
      <c r="T3398" s="1" t="s">
        <v>6363</v>
      </c>
      <c r="AC3398" s="1">
        <v>7</v>
      </c>
      <c r="AD3398" s="1" t="s">
        <v>392</v>
      </c>
      <c r="AE3398" s="1" t="s">
        <v>8532</v>
      </c>
    </row>
    <row r="3399" spans="1:72" ht="13.5" customHeight="1">
      <c r="A3399" s="7" t="str">
        <f>HYPERLINK("http://kyu.snu.ac.kr/sdhj/index.jsp?type=hj/GK14611_00IM0001_104a.jpg","1738_수남면_104a")</f>
        <v>1738_수남면_104a</v>
      </c>
      <c r="B3399" s="2">
        <v>1738</v>
      </c>
      <c r="C3399" s="2" t="s">
        <v>13000</v>
      </c>
      <c r="D3399" s="2" t="s">
        <v>13001</v>
      </c>
      <c r="E3399" s="2">
        <v>3398</v>
      </c>
      <c r="F3399" s="1">
        <v>13</v>
      </c>
      <c r="G3399" s="1" t="s">
        <v>5255</v>
      </c>
      <c r="H3399" s="1" t="s">
        <v>6266</v>
      </c>
      <c r="I3399" s="1">
        <v>3</v>
      </c>
      <c r="L3399" s="1">
        <v>1</v>
      </c>
      <c r="M3399" s="1" t="s">
        <v>5415</v>
      </c>
      <c r="N3399" s="1" t="s">
        <v>6292</v>
      </c>
      <c r="S3399" s="1" t="s">
        <v>62</v>
      </c>
      <c r="T3399" s="1" t="s">
        <v>6363</v>
      </c>
      <c r="Y3399" s="1" t="s">
        <v>53</v>
      </c>
      <c r="Z3399" s="1" t="s">
        <v>6773</v>
      </c>
      <c r="AC3399" s="1">
        <v>3</v>
      </c>
      <c r="AD3399" s="1" t="s">
        <v>652</v>
      </c>
      <c r="AE3399" s="1" t="s">
        <v>8543</v>
      </c>
      <c r="AF3399" s="1" t="s">
        <v>789</v>
      </c>
      <c r="AG3399" s="1" t="s">
        <v>8594</v>
      </c>
    </row>
    <row r="3400" spans="1:72" ht="13.5" customHeight="1">
      <c r="A3400" s="7" t="str">
        <f>HYPERLINK("http://kyu.snu.ac.kr/sdhj/index.jsp?type=hj/GK14611_00IM0001_104a.jpg","1738_수남면_104a")</f>
        <v>1738_수남면_104a</v>
      </c>
      <c r="B3400" s="2">
        <v>1738</v>
      </c>
      <c r="C3400" s="2" t="s">
        <v>13000</v>
      </c>
      <c r="D3400" s="2" t="s">
        <v>13001</v>
      </c>
      <c r="E3400" s="2">
        <v>3399</v>
      </c>
      <c r="F3400" s="1">
        <v>13</v>
      </c>
      <c r="G3400" s="1" t="s">
        <v>5255</v>
      </c>
      <c r="H3400" s="1" t="s">
        <v>6266</v>
      </c>
      <c r="I3400" s="1">
        <v>3</v>
      </c>
      <c r="L3400" s="1">
        <v>2</v>
      </c>
      <c r="M3400" s="1" t="s">
        <v>12511</v>
      </c>
      <c r="N3400" s="1" t="s">
        <v>12512</v>
      </c>
      <c r="Q3400" s="1" t="s">
        <v>5422</v>
      </c>
      <c r="R3400" s="1" t="s">
        <v>11778</v>
      </c>
      <c r="T3400" s="1" t="s">
        <v>14275</v>
      </c>
      <c r="U3400" s="1" t="s">
        <v>181</v>
      </c>
      <c r="V3400" s="1" t="s">
        <v>6448</v>
      </c>
      <c r="W3400" s="1" t="s">
        <v>14276</v>
      </c>
      <c r="X3400" s="1" t="s">
        <v>14277</v>
      </c>
      <c r="Y3400" s="1" t="s">
        <v>1104</v>
      </c>
      <c r="Z3400" s="1" t="s">
        <v>14278</v>
      </c>
      <c r="AC3400" s="1">
        <v>53</v>
      </c>
      <c r="AD3400" s="1" t="s">
        <v>423</v>
      </c>
      <c r="AE3400" s="1" t="s">
        <v>6457</v>
      </c>
      <c r="AJ3400" s="1" t="s">
        <v>17</v>
      </c>
      <c r="AK3400" s="1" t="s">
        <v>8760</v>
      </c>
      <c r="AL3400" s="1" t="s">
        <v>372</v>
      </c>
      <c r="AM3400" s="1" t="s">
        <v>8664</v>
      </c>
      <c r="AT3400" s="1" t="s">
        <v>44</v>
      </c>
      <c r="AU3400" s="1" t="s">
        <v>6520</v>
      </c>
      <c r="AV3400" s="1" t="s">
        <v>5423</v>
      </c>
      <c r="AW3400" s="1" t="s">
        <v>11636</v>
      </c>
      <c r="BG3400" s="1" t="s">
        <v>46</v>
      </c>
      <c r="BH3400" s="1" t="s">
        <v>6649</v>
      </c>
      <c r="BI3400" s="1" t="s">
        <v>5424</v>
      </c>
      <c r="BJ3400" s="1" t="s">
        <v>6739</v>
      </c>
      <c r="BK3400" s="1" t="s">
        <v>46</v>
      </c>
      <c r="BL3400" s="1" t="s">
        <v>6649</v>
      </c>
      <c r="BM3400" s="1" t="s">
        <v>5425</v>
      </c>
      <c r="BN3400" s="1" t="s">
        <v>10235</v>
      </c>
      <c r="BO3400" s="1" t="s">
        <v>46</v>
      </c>
      <c r="BP3400" s="1" t="s">
        <v>6649</v>
      </c>
      <c r="BQ3400" s="1" t="s">
        <v>5426</v>
      </c>
      <c r="BR3400" s="1" t="s">
        <v>10616</v>
      </c>
      <c r="BS3400" s="1" t="s">
        <v>5427</v>
      </c>
      <c r="BT3400" s="1" t="s">
        <v>11013</v>
      </c>
    </row>
    <row r="3401" spans="1:72" ht="13.5" customHeight="1">
      <c r="A3401" s="7" t="str">
        <f>HYPERLINK("http://kyu.snu.ac.kr/sdhj/index.jsp?type=hj/GK14611_00IM0001_104a.jpg","1738_수남면_104a")</f>
        <v>1738_수남면_104a</v>
      </c>
      <c r="B3401" s="2">
        <v>1738</v>
      </c>
      <c r="C3401" s="2" t="s">
        <v>13244</v>
      </c>
      <c r="D3401" s="2" t="s">
        <v>13245</v>
      </c>
      <c r="E3401" s="2">
        <v>3400</v>
      </c>
      <c r="F3401" s="1">
        <v>13</v>
      </c>
      <c r="G3401" s="1" t="s">
        <v>5255</v>
      </c>
      <c r="H3401" s="1" t="s">
        <v>6266</v>
      </c>
      <c r="I3401" s="1">
        <v>3</v>
      </c>
      <c r="L3401" s="1">
        <v>2</v>
      </c>
      <c r="M3401" s="1" t="s">
        <v>12511</v>
      </c>
      <c r="N3401" s="1" t="s">
        <v>12512</v>
      </c>
      <c r="S3401" s="1" t="s">
        <v>60</v>
      </c>
      <c r="T3401" s="1" t="s">
        <v>6373</v>
      </c>
      <c r="Y3401" s="1" t="s">
        <v>5428</v>
      </c>
      <c r="Z3401" s="1" t="s">
        <v>7042</v>
      </c>
      <c r="AC3401" s="1">
        <v>16</v>
      </c>
      <c r="AD3401" s="1" t="s">
        <v>603</v>
      </c>
      <c r="AE3401" s="1" t="s">
        <v>8551</v>
      </c>
    </row>
    <row r="3402" spans="1:72" ht="13.5" customHeight="1">
      <c r="A3402" s="7" t="str">
        <f>HYPERLINK("http://kyu.snu.ac.kr/sdhj/index.jsp?type=hj/GK14611_00IM0001_104a.jpg","1738_수남면_104a")</f>
        <v>1738_수남면_104a</v>
      </c>
      <c r="B3402" s="2">
        <v>1738</v>
      </c>
      <c r="C3402" s="2" t="s">
        <v>14279</v>
      </c>
      <c r="D3402" s="2" t="s">
        <v>14280</v>
      </c>
      <c r="E3402" s="2">
        <v>3401</v>
      </c>
      <c r="F3402" s="1">
        <v>13</v>
      </c>
      <c r="G3402" s="1" t="s">
        <v>5255</v>
      </c>
      <c r="H3402" s="1" t="s">
        <v>6266</v>
      </c>
      <c r="I3402" s="1">
        <v>3</v>
      </c>
      <c r="L3402" s="1">
        <v>2</v>
      </c>
      <c r="M3402" s="1" t="s">
        <v>12511</v>
      </c>
      <c r="N3402" s="1" t="s">
        <v>12512</v>
      </c>
      <c r="S3402" s="1" t="s">
        <v>62</v>
      </c>
      <c r="T3402" s="1" t="s">
        <v>6363</v>
      </c>
      <c r="Y3402" s="1" t="s">
        <v>363</v>
      </c>
      <c r="Z3402" s="1" t="s">
        <v>6774</v>
      </c>
      <c r="AC3402" s="1">
        <v>7</v>
      </c>
      <c r="AD3402" s="1" t="s">
        <v>392</v>
      </c>
      <c r="AE3402" s="1" t="s">
        <v>8532</v>
      </c>
    </row>
    <row r="3403" spans="1:72" ht="13.5" customHeight="1">
      <c r="A3403" s="7" t="str">
        <f>HYPERLINK("http://kyu.snu.ac.kr/sdhj/index.jsp?type=hj/GK14611_00IM0001_104a.jpg","1738_수남면_104a")</f>
        <v>1738_수남면_104a</v>
      </c>
      <c r="B3403" s="2">
        <v>1738</v>
      </c>
      <c r="C3403" s="2" t="s">
        <v>14279</v>
      </c>
      <c r="D3403" s="2" t="s">
        <v>14280</v>
      </c>
      <c r="E3403" s="2">
        <v>3402</v>
      </c>
      <c r="F3403" s="1">
        <v>13</v>
      </c>
      <c r="G3403" s="1" t="s">
        <v>5255</v>
      </c>
      <c r="H3403" s="1" t="s">
        <v>6266</v>
      </c>
      <c r="I3403" s="1">
        <v>3</v>
      </c>
      <c r="L3403" s="1">
        <v>2</v>
      </c>
      <c r="M3403" s="1" t="s">
        <v>12511</v>
      </c>
      <c r="N3403" s="1" t="s">
        <v>12512</v>
      </c>
      <c r="S3403" s="1" t="s">
        <v>155</v>
      </c>
      <c r="T3403" s="1" t="s">
        <v>6397</v>
      </c>
      <c r="W3403" s="1" t="s">
        <v>169</v>
      </c>
      <c r="X3403" s="1" t="s">
        <v>6718</v>
      </c>
      <c r="Y3403" s="1" t="s">
        <v>53</v>
      </c>
      <c r="Z3403" s="1" t="s">
        <v>6773</v>
      </c>
      <c r="AC3403" s="1">
        <v>34</v>
      </c>
      <c r="AD3403" s="1" t="s">
        <v>446</v>
      </c>
      <c r="AE3403" s="1" t="s">
        <v>8579</v>
      </c>
    </row>
    <row r="3404" spans="1:72" ht="13.5" customHeight="1">
      <c r="A3404" s="7" t="str">
        <f>HYPERLINK("http://kyu.snu.ac.kr/sdhj/index.jsp?type=hj/GK14611_00IM0001_104a.jpg","1738_수남면_104a")</f>
        <v>1738_수남면_104a</v>
      </c>
      <c r="B3404" s="2">
        <v>1738</v>
      </c>
      <c r="C3404" s="2" t="s">
        <v>14279</v>
      </c>
      <c r="D3404" s="2" t="s">
        <v>14280</v>
      </c>
      <c r="E3404" s="2">
        <v>3403</v>
      </c>
      <c r="F3404" s="1">
        <v>13</v>
      </c>
      <c r="G3404" s="1" t="s">
        <v>5255</v>
      </c>
      <c r="H3404" s="1" t="s">
        <v>6266</v>
      </c>
      <c r="I3404" s="1">
        <v>3</v>
      </c>
      <c r="L3404" s="1">
        <v>3</v>
      </c>
      <c r="M3404" s="1" t="s">
        <v>12513</v>
      </c>
      <c r="N3404" s="1" t="s">
        <v>12514</v>
      </c>
      <c r="T3404" s="1" t="s">
        <v>12930</v>
      </c>
      <c r="U3404" s="1" t="s">
        <v>780</v>
      </c>
      <c r="V3404" s="1" t="s">
        <v>6538</v>
      </c>
      <c r="W3404" s="1" t="s">
        <v>490</v>
      </c>
      <c r="X3404" s="1" t="s">
        <v>6730</v>
      </c>
      <c r="Y3404" s="1" t="s">
        <v>5429</v>
      </c>
      <c r="Z3404" s="1" t="s">
        <v>7041</v>
      </c>
      <c r="AC3404" s="1">
        <v>65</v>
      </c>
      <c r="AD3404" s="1" t="s">
        <v>180</v>
      </c>
      <c r="AE3404" s="1" t="s">
        <v>8530</v>
      </c>
      <c r="AJ3404" s="1" t="s">
        <v>17</v>
      </c>
      <c r="AK3404" s="1" t="s">
        <v>8760</v>
      </c>
      <c r="AL3404" s="1" t="s">
        <v>126</v>
      </c>
      <c r="AM3404" s="1" t="s">
        <v>8691</v>
      </c>
      <c r="AT3404" s="1" t="s">
        <v>780</v>
      </c>
      <c r="AU3404" s="1" t="s">
        <v>6538</v>
      </c>
      <c r="AV3404" s="1" t="s">
        <v>4696</v>
      </c>
      <c r="AW3404" s="1" t="s">
        <v>6920</v>
      </c>
      <c r="BG3404" s="1" t="s">
        <v>780</v>
      </c>
      <c r="BH3404" s="1" t="s">
        <v>6538</v>
      </c>
      <c r="BI3404" s="1" t="s">
        <v>3165</v>
      </c>
      <c r="BJ3404" s="1" t="s">
        <v>9772</v>
      </c>
      <c r="BK3404" s="1" t="s">
        <v>780</v>
      </c>
      <c r="BL3404" s="1" t="s">
        <v>6538</v>
      </c>
      <c r="BM3404" s="1" t="s">
        <v>5430</v>
      </c>
      <c r="BN3404" s="1" t="s">
        <v>9310</v>
      </c>
      <c r="BO3404" s="1" t="s">
        <v>150</v>
      </c>
      <c r="BP3404" s="1" t="s">
        <v>8877</v>
      </c>
      <c r="BQ3404" s="1" t="s">
        <v>5431</v>
      </c>
      <c r="BR3404" s="1" t="s">
        <v>11428</v>
      </c>
      <c r="BS3404" s="1" t="s">
        <v>372</v>
      </c>
      <c r="BT3404" s="1" t="s">
        <v>8664</v>
      </c>
    </row>
    <row r="3405" spans="1:72" ht="13.5" customHeight="1">
      <c r="A3405" s="7" t="str">
        <f>HYPERLINK("http://kyu.snu.ac.kr/sdhj/index.jsp?type=hj/GK14611_00IM0001_104a.jpg","1738_수남면_104a")</f>
        <v>1738_수남면_104a</v>
      </c>
      <c r="B3405" s="2">
        <v>1738</v>
      </c>
      <c r="C3405" s="2" t="s">
        <v>12956</v>
      </c>
      <c r="D3405" s="2" t="s">
        <v>12957</v>
      </c>
      <c r="E3405" s="2">
        <v>3404</v>
      </c>
      <c r="F3405" s="1">
        <v>13</v>
      </c>
      <c r="G3405" s="1" t="s">
        <v>5255</v>
      </c>
      <c r="H3405" s="1" t="s">
        <v>6266</v>
      </c>
      <c r="I3405" s="1">
        <v>3</v>
      </c>
      <c r="L3405" s="1">
        <v>3</v>
      </c>
      <c r="M3405" s="1" t="s">
        <v>12513</v>
      </c>
      <c r="N3405" s="1" t="s">
        <v>12514</v>
      </c>
      <c r="S3405" s="1" t="s">
        <v>83</v>
      </c>
      <c r="T3405" s="1" t="s">
        <v>6369</v>
      </c>
      <c r="U3405" s="1" t="s">
        <v>1806</v>
      </c>
      <c r="V3405" s="1" t="s">
        <v>6507</v>
      </c>
      <c r="Y3405" s="1" t="s">
        <v>5432</v>
      </c>
      <c r="Z3405" s="1" t="s">
        <v>7040</v>
      </c>
      <c r="AC3405" s="1">
        <v>28</v>
      </c>
      <c r="AD3405" s="1" t="s">
        <v>516</v>
      </c>
      <c r="AE3405" s="1" t="s">
        <v>8567</v>
      </c>
    </row>
    <row r="3406" spans="1:72" ht="13.5" customHeight="1">
      <c r="A3406" s="7" t="str">
        <f>HYPERLINK("http://kyu.snu.ac.kr/sdhj/index.jsp?type=hj/GK14611_00IM0001_104a.jpg","1738_수남면_104a")</f>
        <v>1738_수남면_104a</v>
      </c>
      <c r="B3406" s="2">
        <v>1738</v>
      </c>
      <c r="C3406" s="2" t="s">
        <v>12766</v>
      </c>
      <c r="D3406" s="2" t="s">
        <v>12767</v>
      </c>
      <c r="E3406" s="2">
        <v>3405</v>
      </c>
      <c r="F3406" s="1">
        <v>13</v>
      </c>
      <c r="G3406" s="1" t="s">
        <v>5255</v>
      </c>
      <c r="H3406" s="1" t="s">
        <v>6266</v>
      </c>
      <c r="I3406" s="1">
        <v>3</v>
      </c>
      <c r="L3406" s="1">
        <v>3</v>
      </c>
      <c r="M3406" s="1" t="s">
        <v>12513</v>
      </c>
      <c r="N3406" s="1" t="s">
        <v>12514</v>
      </c>
      <c r="S3406" s="1" t="s">
        <v>475</v>
      </c>
      <c r="T3406" s="1" t="s">
        <v>6368</v>
      </c>
      <c r="W3406" s="1" t="s">
        <v>38</v>
      </c>
      <c r="X3406" s="1" t="s">
        <v>6711</v>
      </c>
      <c r="Y3406" s="1" t="s">
        <v>53</v>
      </c>
      <c r="Z3406" s="1" t="s">
        <v>6773</v>
      </c>
      <c r="AC3406" s="1">
        <v>28</v>
      </c>
      <c r="AD3406" s="1" t="s">
        <v>516</v>
      </c>
      <c r="AE3406" s="1" t="s">
        <v>8567</v>
      </c>
    </row>
    <row r="3407" spans="1:72" ht="13.5" customHeight="1">
      <c r="A3407" s="7" t="str">
        <f>HYPERLINK("http://kyu.snu.ac.kr/sdhj/index.jsp?type=hj/GK14611_00IM0001_104a.jpg","1738_수남면_104a")</f>
        <v>1738_수남면_104a</v>
      </c>
      <c r="B3407" s="2">
        <v>1738</v>
      </c>
      <c r="C3407" s="2" t="s">
        <v>12766</v>
      </c>
      <c r="D3407" s="2" t="s">
        <v>12767</v>
      </c>
      <c r="E3407" s="2">
        <v>3406</v>
      </c>
      <c r="F3407" s="1">
        <v>13</v>
      </c>
      <c r="G3407" s="1" t="s">
        <v>5255</v>
      </c>
      <c r="H3407" s="1" t="s">
        <v>6266</v>
      </c>
      <c r="I3407" s="1">
        <v>3</v>
      </c>
      <c r="L3407" s="1">
        <v>3</v>
      </c>
      <c r="M3407" s="1" t="s">
        <v>12513</v>
      </c>
      <c r="N3407" s="1" t="s">
        <v>12514</v>
      </c>
      <c r="S3407" s="1" t="s">
        <v>131</v>
      </c>
      <c r="T3407" s="1" t="s">
        <v>6366</v>
      </c>
      <c r="U3407" s="1" t="s">
        <v>1806</v>
      </c>
      <c r="V3407" s="1" t="s">
        <v>6507</v>
      </c>
      <c r="Y3407" s="1" t="s">
        <v>85</v>
      </c>
      <c r="Z3407" s="1" t="s">
        <v>6791</v>
      </c>
      <c r="AC3407" s="1">
        <v>22</v>
      </c>
      <c r="AD3407" s="1" t="s">
        <v>199</v>
      </c>
      <c r="AE3407" s="1" t="s">
        <v>8564</v>
      </c>
    </row>
    <row r="3408" spans="1:72" ht="13.5" customHeight="1">
      <c r="A3408" s="7" t="str">
        <f>HYPERLINK("http://kyu.snu.ac.kr/sdhj/index.jsp?type=hj/GK14611_00IM0001_104a.jpg","1738_수남면_104a")</f>
        <v>1738_수남면_104a</v>
      </c>
      <c r="B3408" s="2">
        <v>1738</v>
      </c>
      <c r="C3408" s="2" t="s">
        <v>12766</v>
      </c>
      <c r="D3408" s="2" t="s">
        <v>12767</v>
      </c>
      <c r="E3408" s="2">
        <v>3407</v>
      </c>
      <c r="F3408" s="1">
        <v>13</v>
      </c>
      <c r="G3408" s="1" t="s">
        <v>5255</v>
      </c>
      <c r="H3408" s="1" t="s">
        <v>6266</v>
      </c>
      <c r="I3408" s="1">
        <v>3</v>
      </c>
      <c r="L3408" s="1">
        <v>3</v>
      </c>
      <c r="M3408" s="1" t="s">
        <v>12513</v>
      </c>
      <c r="N3408" s="1" t="s">
        <v>12514</v>
      </c>
      <c r="S3408" s="1" t="s">
        <v>62</v>
      </c>
      <c r="T3408" s="1" t="s">
        <v>6363</v>
      </c>
      <c r="AC3408" s="1">
        <v>12</v>
      </c>
      <c r="AD3408" s="1" t="s">
        <v>68</v>
      </c>
      <c r="AE3408" s="1" t="s">
        <v>8538</v>
      </c>
    </row>
    <row r="3409" spans="1:72" ht="13.5" customHeight="1">
      <c r="A3409" s="7" t="str">
        <f>HYPERLINK("http://kyu.snu.ac.kr/sdhj/index.jsp?type=hj/GK14611_00IM0001_104a.jpg","1738_수남면_104a")</f>
        <v>1738_수남면_104a</v>
      </c>
      <c r="B3409" s="2">
        <v>1738</v>
      </c>
      <c r="C3409" s="2" t="s">
        <v>12766</v>
      </c>
      <c r="D3409" s="2" t="s">
        <v>12767</v>
      </c>
      <c r="E3409" s="2">
        <v>3408</v>
      </c>
      <c r="F3409" s="1">
        <v>13</v>
      </c>
      <c r="G3409" s="1" t="s">
        <v>5255</v>
      </c>
      <c r="H3409" s="1" t="s">
        <v>6266</v>
      </c>
      <c r="I3409" s="1">
        <v>3</v>
      </c>
      <c r="L3409" s="1">
        <v>3</v>
      </c>
      <c r="M3409" s="1" t="s">
        <v>12513</v>
      </c>
      <c r="N3409" s="1" t="s">
        <v>12514</v>
      </c>
      <c r="S3409" s="1" t="s">
        <v>62</v>
      </c>
      <c r="T3409" s="1" t="s">
        <v>6363</v>
      </c>
      <c r="AC3409" s="1">
        <v>9</v>
      </c>
      <c r="AD3409" s="1" t="s">
        <v>171</v>
      </c>
      <c r="AE3409" s="1" t="s">
        <v>8560</v>
      </c>
    </row>
    <row r="3410" spans="1:72" ht="13.5" customHeight="1">
      <c r="A3410" s="7" t="str">
        <f>HYPERLINK("http://kyu.snu.ac.kr/sdhj/index.jsp?type=hj/GK14611_00IM0001_104a.jpg","1738_수남면_104a")</f>
        <v>1738_수남면_104a</v>
      </c>
      <c r="B3410" s="2">
        <v>1738</v>
      </c>
      <c r="C3410" s="2" t="s">
        <v>12766</v>
      </c>
      <c r="D3410" s="2" t="s">
        <v>12767</v>
      </c>
      <c r="E3410" s="2">
        <v>3409</v>
      </c>
      <c r="F3410" s="1">
        <v>13</v>
      </c>
      <c r="G3410" s="1" t="s">
        <v>5255</v>
      </c>
      <c r="H3410" s="1" t="s">
        <v>6266</v>
      </c>
      <c r="I3410" s="1">
        <v>3</v>
      </c>
      <c r="L3410" s="1">
        <v>3</v>
      </c>
      <c r="M3410" s="1" t="s">
        <v>12513</v>
      </c>
      <c r="N3410" s="1" t="s">
        <v>12514</v>
      </c>
      <c r="S3410" s="1" t="s">
        <v>739</v>
      </c>
      <c r="T3410" s="1" t="s">
        <v>6370</v>
      </c>
      <c r="AC3410" s="1">
        <v>4</v>
      </c>
      <c r="AD3410" s="1" t="s">
        <v>89</v>
      </c>
      <c r="AE3410" s="1" t="s">
        <v>8545</v>
      </c>
    </row>
    <row r="3411" spans="1:72" ht="13.5" customHeight="1">
      <c r="A3411" s="7" t="str">
        <f>HYPERLINK("http://kyu.snu.ac.kr/sdhj/index.jsp?type=hj/GK14611_00IM0001_104a.jpg","1738_수남면_104a")</f>
        <v>1738_수남면_104a</v>
      </c>
      <c r="B3411" s="2">
        <v>1738</v>
      </c>
      <c r="C3411" s="2" t="s">
        <v>12766</v>
      </c>
      <c r="D3411" s="2" t="s">
        <v>12767</v>
      </c>
      <c r="E3411" s="2">
        <v>3410</v>
      </c>
      <c r="F3411" s="1">
        <v>13</v>
      </c>
      <c r="G3411" s="1" t="s">
        <v>5255</v>
      </c>
      <c r="H3411" s="1" t="s">
        <v>6266</v>
      </c>
      <c r="I3411" s="1">
        <v>3</v>
      </c>
      <c r="L3411" s="1">
        <v>4</v>
      </c>
      <c r="M3411" s="1" t="s">
        <v>12515</v>
      </c>
      <c r="N3411" s="1" t="s">
        <v>12516</v>
      </c>
      <c r="T3411" s="1" t="s">
        <v>13247</v>
      </c>
      <c r="U3411" s="1" t="s">
        <v>377</v>
      </c>
      <c r="V3411" s="1" t="s">
        <v>6463</v>
      </c>
      <c r="W3411" s="1" t="s">
        <v>38</v>
      </c>
      <c r="X3411" s="1" t="s">
        <v>6711</v>
      </c>
      <c r="Y3411" s="1" t="s">
        <v>1845</v>
      </c>
      <c r="Z3411" s="1" t="s">
        <v>7039</v>
      </c>
      <c r="AC3411" s="1">
        <v>75</v>
      </c>
      <c r="AD3411" s="1" t="s">
        <v>446</v>
      </c>
      <c r="AE3411" s="1" t="s">
        <v>8579</v>
      </c>
      <c r="AJ3411" s="1" t="s">
        <v>17</v>
      </c>
      <c r="AK3411" s="1" t="s">
        <v>8760</v>
      </c>
      <c r="AL3411" s="1" t="s">
        <v>41</v>
      </c>
      <c r="AM3411" s="1" t="s">
        <v>8676</v>
      </c>
      <c r="AT3411" s="1" t="s">
        <v>46</v>
      </c>
      <c r="AU3411" s="1" t="s">
        <v>6649</v>
      </c>
      <c r="AV3411" s="1" t="s">
        <v>5433</v>
      </c>
      <c r="AW3411" s="1" t="s">
        <v>11624</v>
      </c>
      <c r="BG3411" s="1" t="s">
        <v>46</v>
      </c>
      <c r="BH3411" s="1" t="s">
        <v>6649</v>
      </c>
      <c r="BI3411" s="1" t="s">
        <v>14281</v>
      </c>
      <c r="BJ3411" s="1" t="s">
        <v>14282</v>
      </c>
      <c r="BK3411" s="1" t="s">
        <v>46</v>
      </c>
      <c r="BL3411" s="1" t="s">
        <v>6649</v>
      </c>
      <c r="BM3411" s="1" t="s">
        <v>2358</v>
      </c>
      <c r="BN3411" s="1" t="s">
        <v>7370</v>
      </c>
      <c r="BO3411" s="1" t="s">
        <v>46</v>
      </c>
      <c r="BP3411" s="1" t="s">
        <v>6649</v>
      </c>
      <c r="BQ3411" s="1" t="s">
        <v>5434</v>
      </c>
      <c r="BR3411" s="1" t="s">
        <v>11327</v>
      </c>
      <c r="BS3411" s="1" t="s">
        <v>2187</v>
      </c>
      <c r="BT3411" s="1" t="s">
        <v>8682</v>
      </c>
    </row>
    <row r="3412" spans="1:72" ht="13.5" customHeight="1">
      <c r="A3412" s="7" t="str">
        <f>HYPERLINK("http://kyu.snu.ac.kr/sdhj/index.jsp?type=hj/GK14611_00IM0001_104a.jpg","1738_수남면_104a")</f>
        <v>1738_수남면_104a</v>
      </c>
      <c r="B3412" s="2">
        <v>1738</v>
      </c>
      <c r="C3412" s="2" t="s">
        <v>13064</v>
      </c>
      <c r="D3412" s="2" t="s">
        <v>13065</v>
      </c>
      <c r="E3412" s="2">
        <v>3411</v>
      </c>
      <c r="F3412" s="1">
        <v>13</v>
      </c>
      <c r="G3412" s="1" t="s">
        <v>5255</v>
      </c>
      <c r="H3412" s="1" t="s">
        <v>6266</v>
      </c>
      <c r="I3412" s="1">
        <v>3</v>
      </c>
      <c r="L3412" s="1">
        <v>4</v>
      </c>
      <c r="M3412" s="1" t="s">
        <v>12515</v>
      </c>
      <c r="N3412" s="1" t="s">
        <v>12516</v>
      </c>
      <c r="S3412" s="1" t="s">
        <v>51</v>
      </c>
      <c r="T3412" s="1" t="s">
        <v>6364</v>
      </c>
      <c r="W3412" s="1" t="s">
        <v>66</v>
      </c>
      <c r="X3412" s="1" t="s">
        <v>11719</v>
      </c>
      <c r="Y3412" s="1" t="s">
        <v>53</v>
      </c>
      <c r="Z3412" s="1" t="s">
        <v>6773</v>
      </c>
      <c r="AC3412" s="1">
        <v>53</v>
      </c>
      <c r="AD3412" s="1" t="s">
        <v>423</v>
      </c>
      <c r="AE3412" s="1" t="s">
        <v>6457</v>
      </c>
      <c r="AJ3412" s="1" t="s">
        <v>17</v>
      </c>
      <c r="AK3412" s="1" t="s">
        <v>8760</v>
      </c>
      <c r="AL3412" s="1" t="s">
        <v>2137</v>
      </c>
      <c r="AM3412" s="1" t="s">
        <v>8662</v>
      </c>
      <c r="AT3412" s="1" t="s">
        <v>81</v>
      </c>
      <c r="AU3412" s="1" t="s">
        <v>8866</v>
      </c>
      <c r="AV3412" s="1" t="s">
        <v>5435</v>
      </c>
      <c r="AW3412" s="1" t="s">
        <v>8998</v>
      </c>
      <c r="BG3412" s="1" t="s">
        <v>81</v>
      </c>
      <c r="BH3412" s="1" t="s">
        <v>8866</v>
      </c>
      <c r="BI3412" s="1" t="s">
        <v>14283</v>
      </c>
      <c r="BJ3412" s="1" t="s">
        <v>14284</v>
      </c>
      <c r="BK3412" s="1" t="s">
        <v>325</v>
      </c>
      <c r="BL3412" s="1" t="s">
        <v>8867</v>
      </c>
      <c r="BM3412" s="1" t="s">
        <v>5436</v>
      </c>
      <c r="BN3412" s="1" t="s">
        <v>6918</v>
      </c>
      <c r="BO3412" s="1" t="s">
        <v>315</v>
      </c>
      <c r="BP3412" s="1" t="s">
        <v>8896</v>
      </c>
      <c r="BQ3412" s="1" t="s">
        <v>5437</v>
      </c>
      <c r="BR3412" s="1" t="s">
        <v>10621</v>
      </c>
      <c r="BS3412" s="1" t="s">
        <v>41</v>
      </c>
      <c r="BT3412" s="1" t="s">
        <v>8676</v>
      </c>
    </row>
    <row r="3413" spans="1:72" ht="13.5" customHeight="1">
      <c r="A3413" s="7" t="str">
        <f>HYPERLINK("http://kyu.snu.ac.kr/sdhj/index.jsp?type=hj/GK14611_00IM0001_104a.jpg","1738_수남면_104a")</f>
        <v>1738_수남면_104a</v>
      </c>
      <c r="B3413" s="2">
        <v>1738</v>
      </c>
      <c r="C3413" s="2" t="s">
        <v>13561</v>
      </c>
      <c r="D3413" s="2" t="s">
        <v>13562</v>
      </c>
      <c r="E3413" s="2">
        <v>3412</v>
      </c>
      <c r="F3413" s="1">
        <v>13</v>
      </c>
      <c r="G3413" s="1" t="s">
        <v>5255</v>
      </c>
      <c r="H3413" s="1" t="s">
        <v>6266</v>
      </c>
      <c r="I3413" s="1">
        <v>3</v>
      </c>
      <c r="L3413" s="1">
        <v>4</v>
      </c>
      <c r="M3413" s="1" t="s">
        <v>12515</v>
      </c>
      <c r="N3413" s="1" t="s">
        <v>12516</v>
      </c>
      <c r="S3413" s="1" t="s">
        <v>5438</v>
      </c>
      <c r="T3413" s="1" t="s">
        <v>6367</v>
      </c>
      <c r="U3413" s="1" t="s">
        <v>4358</v>
      </c>
      <c r="V3413" s="1" t="s">
        <v>6537</v>
      </c>
      <c r="Y3413" s="1" t="s">
        <v>5439</v>
      </c>
      <c r="Z3413" s="1" t="s">
        <v>7038</v>
      </c>
      <c r="AC3413" s="1">
        <v>33</v>
      </c>
      <c r="AD3413" s="1" t="s">
        <v>339</v>
      </c>
      <c r="AE3413" s="1" t="s">
        <v>8562</v>
      </c>
    </row>
    <row r="3414" spans="1:72" ht="13.5" customHeight="1">
      <c r="A3414" s="7" t="str">
        <f>HYPERLINK("http://kyu.snu.ac.kr/sdhj/index.jsp?type=hj/GK14611_00IM0001_104a.jpg","1738_수남면_104a")</f>
        <v>1738_수남면_104a</v>
      </c>
      <c r="B3414" s="2">
        <v>1738</v>
      </c>
      <c r="C3414" s="2" t="s">
        <v>12811</v>
      </c>
      <c r="D3414" s="2" t="s">
        <v>12812</v>
      </c>
      <c r="E3414" s="2">
        <v>3413</v>
      </c>
      <c r="F3414" s="1">
        <v>13</v>
      </c>
      <c r="G3414" s="1" t="s">
        <v>5255</v>
      </c>
      <c r="H3414" s="1" t="s">
        <v>6266</v>
      </c>
      <c r="I3414" s="1">
        <v>3</v>
      </c>
      <c r="L3414" s="1">
        <v>4</v>
      </c>
      <c r="M3414" s="1" t="s">
        <v>12515</v>
      </c>
      <c r="N3414" s="1" t="s">
        <v>12516</v>
      </c>
      <c r="S3414" s="1" t="s">
        <v>4732</v>
      </c>
      <c r="T3414" s="1" t="s">
        <v>6396</v>
      </c>
      <c r="U3414" s="1" t="s">
        <v>377</v>
      </c>
      <c r="V3414" s="1" t="s">
        <v>6463</v>
      </c>
      <c r="Y3414" s="1" t="s">
        <v>2083</v>
      </c>
      <c r="Z3414" s="1" t="s">
        <v>7037</v>
      </c>
      <c r="AC3414" s="1">
        <v>23</v>
      </c>
      <c r="AD3414" s="1" t="s">
        <v>284</v>
      </c>
      <c r="AE3414" s="1" t="s">
        <v>8572</v>
      </c>
      <c r="BF3414" s="1" t="s">
        <v>64</v>
      </c>
    </row>
    <row r="3415" spans="1:72" ht="13.5" customHeight="1">
      <c r="A3415" s="7" t="str">
        <f>HYPERLINK("http://kyu.snu.ac.kr/sdhj/index.jsp?type=hj/GK14611_00IM0001_104a.jpg","1738_수남면_104a")</f>
        <v>1738_수남면_104a</v>
      </c>
      <c r="B3415" s="2">
        <v>1738</v>
      </c>
      <c r="C3415" s="2" t="s">
        <v>12740</v>
      </c>
      <c r="D3415" s="2" t="s">
        <v>12741</v>
      </c>
      <c r="E3415" s="2">
        <v>3414</v>
      </c>
      <c r="F3415" s="1">
        <v>13</v>
      </c>
      <c r="G3415" s="1" t="s">
        <v>5255</v>
      </c>
      <c r="H3415" s="1" t="s">
        <v>6266</v>
      </c>
      <c r="I3415" s="1">
        <v>3</v>
      </c>
      <c r="L3415" s="1">
        <v>4</v>
      </c>
      <c r="M3415" s="1" t="s">
        <v>12515</v>
      </c>
      <c r="N3415" s="1" t="s">
        <v>12516</v>
      </c>
      <c r="S3415" s="1" t="s">
        <v>820</v>
      </c>
      <c r="T3415" s="1" t="s">
        <v>6395</v>
      </c>
      <c r="Y3415" s="1" t="s">
        <v>53</v>
      </c>
      <c r="Z3415" s="1" t="s">
        <v>6773</v>
      </c>
      <c r="AC3415" s="1">
        <v>15</v>
      </c>
      <c r="AD3415" s="1" t="s">
        <v>379</v>
      </c>
      <c r="AE3415" s="1" t="s">
        <v>8553</v>
      </c>
      <c r="AF3415" s="1" t="s">
        <v>789</v>
      </c>
      <c r="AG3415" s="1" t="s">
        <v>8594</v>
      </c>
    </row>
    <row r="3416" spans="1:72" ht="13.5" customHeight="1">
      <c r="A3416" s="7" t="str">
        <f>HYPERLINK("http://kyu.snu.ac.kr/sdhj/index.jsp?type=hj/GK14611_00IM0001_104a.jpg","1738_수남면_104a")</f>
        <v>1738_수남면_104a</v>
      </c>
      <c r="B3416" s="2">
        <v>1738</v>
      </c>
      <c r="C3416" s="2" t="s">
        <v>12935</v>
      </c>
      <c r="D3416" s="2" t="s">
        <v>12936</v>
      </c>
      <c r="E3416" s="2">
        <v>3415</v>
      </c>
      <c r="F3416" s="1">
        <v>13</v>
      </c>
      <c r="G3416" s="1" t="s">
        <v>5255</v>
      </c>
      <c r="H3416" s="1" t="s">
        <v>6266</v>
      </c>
      <c r="I3416" s="1">
        <v>3</v>
      </c>
      <c r="L3416" s="1">
        <v>5</v>
      </c>
      <c r="M3416" s="1" t="s">
        <v>12517</v>
      </c>
      <c r="N3416" s="1" t="s">
        <v>12518</v>
      </c>
      <c r="T3416" s="1" t="s">
        <v>13255</v>
      </c>
      <c r="U3416" s="1" t="s">
        <v>866</v>
      </c>
      <c r="V3416" s="1" t="s">
        <v>11055</v>
      </c>
      <c r="W3416" s="1" t="s">
        <v>153</v>
      </c>
      <c r="X3416" s="1" t="s">
        <v>6765</v>
      </c>
      <c r="Y3416" s="1" t="s">
        <v>4549</v>
      </c>
      <c r="Z3416" s="1" t="s">
        <v>7036</v>
      </c>
      <c r="AC3416" s="1">
        <v>75</v>
      </c>
      <c r="AD3416" s="1" t="s">
        <v>362</v>
      </c>
      <c r="AE3416" s="1" t="s">
        <v>8531</v>
      </c>
      <c r="AJ3416" s="1" t="s">
        <v>17</v>
      </c>
      <c r="AK3416" s="1" t="s">
        <v>8760</v>
      </c>
      <c r="AL3416" s="1" t="s">
        <v>50</v>
      </c>
      <c r="AM3416" s="1" t="s">
        <v>11050</v>
      </c>
      <c r="AT3416" s="1" t="s">
        <v>46</v>
      </c>
      <c r="AU3416" s="1" t="s">
        <v>6649</v>
      </c>
      <c r="AV3416" s="1" t="s">
        <v>2361</v>
      </c>
      <c r="AW3416" s="1" t="s">
        <v>8997</v>
      </c>
      <c r="BG3416" s="1" t="s">
        <v>46</v>
      </c>
      <c r="BH3416" s="1" t="s">
        <v>6649</v>
      </c>
      <c r="BI3416" s="1" t="s">
        <v>2324</v>
      </c>
      <c r="BJ3416" s="1" t="s">
        <v>9373</v>
      </c>
      <c r="BK3416" s="1" t="s">
        <v>48</v>
      </c>
      <c r="BL3416" s="1" t="s">
        <v>6678</v>
      </c>
      <c r="BM3416" s="1" t="s">
        <v>5440</v>
      </c>
      <c r="BN3416" s="1" t="s">
        <v>10234</v>
      </c>
      <c r="BO3416" s="1" t="s">
        <v>46</v>
      </c>
      <c r="BP3416" s="1" t="s">
        <v>6649</v>
      </c>
      <c r="BQ3416" s="1" t="s">
        <v>5441</v>
      </c>
      <c r="BR3416" s="1" t="s">
        <v>10620</v>
      </c>
      <c r="BS3416" s="1" t="s">
        <v>372</v>
      </c>
      <c r="BT3416" s="1" t="s">
        <v>8664</v>
      </c>
    </row>
    <row r="3417" spans="1:72" ht="13.5" customHeight="1">
      <c r="A3417" s="7" t="str">
        <f>HYPERLINK("http://kyu.snu.ac.kr/sdhj/index.jsp?type=hj/GK14611_00IM0001_104a.jpg","1738_수남면_104a")</f>
        <v>1738_수남면_104a</v>
      </c>
      <c r="B3417" s="2">
        <v>1738</v>
      </c>
      <c r="C3417" s="2" t="s">
        <v>12703</v>
      </c>
      <c r="D3417" s="2" t="s">
        <v>12704</v>
      </c>
      <c r="E3417" s="2">
        <v>3416</v>
      </c>
      <c r="F3417" s="1">
        <v>13</v>
      </c>
      <c r="G3417" s="1" t="s">
        <v>5255</v>
      </c>
      <c r="H3417" s="1" t="s">
        <v>6266</v>
      </c>
      <c r="I3417" s="1">
        <v>3</v>
      </c>
      <c r="L3417" s="1">
        <v>5</v>
      </c>
      <c r="M3417" s="1" t="s">
        <v>12517</v>
      </c>
      <c r="N3417" s="1" t="s">
        <v>12518</v>
      </c>
      <c r="S3417" s="1" t="s">
        <v>51</v>
      </c>
      <c r="T3417" s="1" t="s">
        <v>6364</v>
      </c>
      <c r="Y3417" s="1" t="s">
        <v>53</v>
      </c>
      <c r="Z3417" s="1" t="s">
        <v>6773</v>
      </c>
      <c r="AF3417" s="1" t="s">
        <v>531</v>
      </c>
      <c r="AG3417" s="1" t="s">
        <v>8592</v>
      </c>
    </row>
    <row r="3418" spans="1:72" ht="13.5" customHeight="1">
      <c r="A3418" s="7" t="str">
        <f>HYPERLINK("http://kyu.snu.ac.kr/sdhj/index.jsp?type=hj/GK14611_00IM0001_104a.jpg","1738_수남면_104a")</f>
        <v>1738_수남면_104a</v>
      </c>
      <c r="B3418" s="2">
        <v>1738</v>
      </c>
      <c r="C3418" s="2" t="s">
        <v>12887</v>
      </c>
      <c r="D3418" s="2" t="s">
        <v>12888</v>
      </c>
      <c r="E3418" s="2">
        <v>3417</v>
      </c>
      <c r="F3418" s="1">
        <v>13</v>
      </c>
      <c r="G3418" s="1" t="s">
        <v>5255</v>
      </c>
      <c r="H3418" s="1" t="s">
        <v>6266</v>
      </c>
      <c r="I3418" s="1">
        <v>3</v>
      </c>
      <c r="L3418" s="1">
        <v>5</v>
      </c>
      <c r="M3418" s="1" t="s">
        <v>12517</v>
      </c>
      <c r="N3418" s="1" t="s">
        <v>12518</v>
      </c>
      <c r="S3418" s="1" t="s">
        <v>83</v>
      </c>
      <c r="T3418" s="1" t="s">
        <v>6369</v>
      </c>
      <c r="U3418" s="1" t="s">
        <v>5442</v>
      </c>
      <c r="V3418" s="1" t="s">
        <v>6536</v>
      </c>
      <c r="Y3418" s="1" t="s">
        <v>5443</v>
      </c>
      <c r="Z3418" s="1" t="s">
        <v>7035</v>
      </c>
      <c r="AC3418" s="1">
        <v>25</v>
      </c>
      <c r="AD3418" s="1" t="s">
        <v>487</v>
      </c>
      <c r="AE3418" s="1" t="s">
        <v>8536</v>
      </c>
      <c r="AF3418" s="1" t="s">
        <v>105</v>
      </c>
      <c r="AG3418" s="1" t="s">
        <v>8593</v>
      </c>
    </row>
    <row r="3419" spans="1:72" ht="13.5" customHeight="1">
      <c r="A3419" s="7" t="str">
        <f>HYPERLINK("http://kyu.snu.ac.kr/sdhj/index.jsp?type=hj/GK14611_00IM0001_104a.jpg","1738_수남면_104a")</f>
        <v>1738_수남면_104a</v>
      </c>
      <c r="B3419" s="2">
        <v>1738</v>
      </c>
      <c r="C3419" s="2" t="s">
        <v>12887</v>
      </c>
      <c r="D3419" s="2" t="s">
        <v>12888</v>
      </c>
      <c r="E3419" s="2">
        <v>3418</v>
      </c>
      <c r="F3419" s="1">
        <v>13</v>
      </c>
      <c r="G3419" s="1" t="s">
        <v>5255</v>
      </c>
      <c r="H3419" s="1" t="s">
        <v>6266</v>
      </c>
      <c r="I3419" s="1">
        <v>3</v>
      </c>
      <c r="L3419" s="1">
        <v>5</v>
      </c>
      <c r="M3419" s="1" t="s">
        <v>12517</v>
      </c>
      <c r="N3419" s="1" t="s">
        <v>12518</v>
      </c>
      <c r="S3419" s="1" t="s">
        <v>475</v>
      </c>
      <c r="T3419" s="1" t="s">
        <v>6368</v>
      </c>
      <c r="U3419" s="1" t="s">
        <v>185</v>
      </c>
      <c r="V3419" s="1" t="s">
        <v>6456</v>
      </c>
      <c r="Y3419" s="1" t="s">
        <v>402</v>
      </c>
      <c r="Z3419" s="1" t="s">
        <v>7034</v>
      </c>
      <c r="AC3419" s="1">
        <v>25</v>
      </c>
      <c r="AD3419" s="1" t="s">
        <v>487</v>
      </c>
      <c r="AE3419" s="1" t="s">
        <v>8536</v>
      </c>
      <c r="AN3419" s="1" t="s">
        <v>353</v>
      </c>
      <c r="AO3419" s="1" t="s">
        <v>6368</v>
      </c>
      <c r="AR3419" s="1" t="s">
        <v>5444</v>
      </c>
      <c r="AS3419" s="1" t="s">
        <v>8834</v>
      </c>
    </row>
    <row r="3420" spans="1:72" ht="13.5" customHeight="1">
      <c r="A3420" s="7" t="str">
        <f>HYPERLINK("http://kyu.snu.ac.kr/sdhj/index.jsp?type=hj/GK14611_00IM0001_104a.jpg","1738_수남면_104a")</f>
        <v>1738_수남면_104a</v>
      </c>
      <c r="B3420" s="2">
        <v>1738</v>
      </c>
      <c r="C3420" s="2" t="s">
        <v>12782</v>
      </c>
      <c r="D3420" s="2" t="s">
        <v>12783</v>
      </c>
      <c r="E3420" s="2">
        <v>3419</v>
      </c>
      <c r="F3420" s="1">
        <v>13</v>
      </c>
      <c r="G3420" s="1" t="s">
        <v>5255</v>
      </c>
      <c r="H3420" s="1" t="s">
        <v>6266</v>
      </c>
      <c r="I3420" s="1">
        <v>3</v>
      </c>
      <c r="L3420" s="1">
        <v>5</v>
      </c>
      <c r="M3420" s="1" t="s">
        <v>12517</v>
      </c>
      <c r="N3420" s="1" t="s">
        <v>12518</v>
      </c>
      <c r="S3420" s="1" t="s">
        <v>131</v>
      </c>
      <c r="T3420" s="1" t="s">
        <v>6366</v>
      </c>
      <c r="U3420" s="1" t="s">
        <v>5445</v>
      </c>
      <c r="V3420" s="1" t="s">
        <v>6535</v>
      </c>
      <c r="Y3420" s="1" t="s">
        <v>4651</v>
      </c>
      <c r="Z3420" s="1" t="s">
        <v>7033</v>
      </c>
      <c r="AC3420" s="1">
        <v>26</v>
      </c>
      <c r="AD3420" s="1" t="s">
        <v>341</v>
      </c>
      <c r="AE3420" s="1" t="s">
        <v>8548</v>
      </c>
    </row>
    <row r="3421" spans="1:72" ht="13.5" customHeight="1">
      <c r="A3421" s="7" t="str">
        <f>HYPERLINK("http://kyu.snu.ac.kr/sdhj/index.jsp?type=hj/GK14611_00IM0001_104a.jpg","1738_수남면_104a")</f>
        <v>1738_수남면_104a</v>
      </c>
      <c r="B3421" s="2">
        <v>1738</v>
      </c>
      <c r="C3421" s="2" t="s">
        <v>12887</v>
      </c>
      <c r="D3421" s="2" t="s">
        <v>12888</v>
      </c>
      <c r="E3421" s="2">
        <v>3420</v>
      </c>
      <c r="F3421" s="1">
        <v>13</v>
      </c>
      <c r="G3421" s="1" t="s">
        <v>5255</v>
      </c>
      <c r="H3421" s="1" t="s">
        <v>6266</v>
      </c>
      <c r="I3421" s="1">
        <v>4</v>
      </c>
      <c r="J3421" s="1" t="s">
        <v>5446</v>
      </c>
      <c r="K3421" s="1" t="s">
        <v>14285</v>
      </c>
      <c r="L3421" s="1">
        <v>1</v>
      </c>
      <c r="M3421" s="1" t="s">
        <v>5300</v>
      </c>
      <c r="N3421" s="1" t="s">
        <v>7032</v>
      </c>
      <c r="T3421" s="1" t="s">
        <v>12719</v>
      </c>
      <c r="U3421" s="1" t="s">
        <v>183</v>
      </c>
      <c r="V3421" s="1" t="s">
        <v>6484</v>
      </c>
      <c r="Y3421" s="1" t="s">
        <v>5300</v>
      </c>
      <c r="Z3421" s="1" t="s">
        <v>7032</v>
      </c>
      <c r="AC3421" s="1">
        <v>78</v>
      </c>
      <c r="AJ3421" s="1" t="s">
        <v>17</v>
      </c>
      <c r="AK3421" s="1" t="s">
        <v>8760</v>
      </c>
      <c r="AL3421" s="1" t="s">
        <v>41</v>
      </c>
      <c r="AM3421" s="1" t="s">
        <v>8676</v>
      </c>
      <c r="AN3421" s="1" t="s">
        <v>353</v>
      </c>
      <c r="AO3421" s="1" t="s">
        <v>6368</v>
      </c>
      <c r="AP3421" s="1" t="s">
        <v>159</v>
      </c>
      <c r="AQ3421" s="1" t="s">
        <v>6472</v>
      </c>
      <c r="AR3421" s="1" t="s">
        <v>3444</v>
      </c>
      <c r="AS3421" s="1" t="s">
        <v>8833</v>
      </c>
      <c r="AT3421" s="1" t="s">
        <v>183</v>
      </c>
      <c r="AU3421" s="1" t="s">
        <v>6484</v>
      </c>
      <c r="AV3421" s="1" t="s">
        <v>5447</v>
      </c>
      <c r="AW3421" s="1" t="s">
        <v>8996</v>
      </c>
      <c r="BG3421" s="1" t="s">
        <v>183</v>
      </c>
      <c r="BH3421" s="1" t="s">
        <v>6484</v>
      </c>
      <c r="BI3421" s="1" t="s">
        <v>1393</v>
      </c>
      <c r="BJ3421" s="1" t="s">
        <v>9062</v>
      </c>
      <c r="BK3421" s="1" t="s">
        <v>183</v>
      </c>
      <c r="BL3421" s="1" t="s">
        <v>6484</v>
      </c>
      <c r="BM3421" s="1" t="s">
        <v>5448</v>
      </c>
      <c r="BN3421" s="1" t="s">
        <v>10233</v>
      </c>
      <c r="BO3421" s="1" t="s">
        <v>119</v>
      </c>
      <c r="BP3421" s="1" t="s">
        <v>8868</v>
      </c>
      <c r="BQ3421" s="1" t="s">
        <v>5449</v>
      </c>
      <c r="BR3421" s="1" t="s">
        <v>7272</v>
      </c>
      <c r="BS3421" s="1" t="s">
        <v>372</v>
      </c>
      <c r="BT3421" s="1" t="s">
        <v>8664</v>
      </c>
    </row>
    <row r="3422" spans="1:72" ht="13.5" customHeight="1">
      <c r="A3422" s="7" t="str">
        <f>HYPERLINK("http://kyu.snu.ac.kr/sdhj/index.jsp?type=hj/GK14611_00IM0001_104a.jpg","1738_수남면_104a")</f>
        <v>1738_수남면_104a</v>
      </c>
      <c r="B3422" s="2">
        <v>1738</v>
      </c>
      <c r="C3422" s="2" t="s">
        <v>12729</v>
      </c>
      <c r="D3422" s="2" t="s">
        <v>12730</v>
      </c>
      <c r="E3422" s="2">
        <v>3421</v>
      </c>
      <c r="F3422" s="1">
        <v>13</v>
      </c>
      <c r="G3422" s="1" t="s">
        <v>5255</v>
      </c>
      <c r="H3422" s="1" t="s">
        <v>6266</v>
      </c>
      <c r="I3422" s="1">
        <v>4</v>
      </c>
      <c r="L3422" s="1">
        <v>1</v>
      </c>
      <c r="M3422" s="1" t="s">
        <v>5300</v>
      </c>
      <c r="N3422" s="1" t="s">
        <v>7032</v>
      </c>
      <c r="S3422" s="1" t="s">
        <v>51</v>
      </c>
      <c r="T3422" s="1" t="s">
        <v>6364</v>
      </c>
      <c r="W3422" s="1" t="s">
        <v>944</v>
      </c>
      <c r="X3422" s="1" t="s">
        <v>6719</v>
      </c>
      <c r="Y3422" s="1" t="s">
        <v>53</v>
      </c>
      <c r="Z3422" s="1" t="s">
        <v>6773</v>
      </c>
      <c r="AC3422" s="1">
        <v>45</v>
      </c>
      <c r="AD3422" s="1" t="s">
        <v>236</v>
      </c>
      <c r="AE3422" s="1" t="s">
        <v>8575</v>
      </c>
      <c r="AF3422" s="1" t="s">
        <v>789</v>
      </c>
      <c r="AG3422" s="1" t="s">
        <v>8594</v>
      </c>
      <c r="AJ3422" s="1" t="s">
        <v>17</v>
      </c>
      <c r="AK3422" s="1" t="s">
        <v>8760</v>
      </c>
      <c r="AL3422" s="1" t="s">
        <v>78</v>
      </c>
      <c r="AM3422" s="1" t="s">
        <v>8776</v>
      </c>
      <c r="AT3422" s="1" t="s">
        <v>46</v>
      </c>
      <c r="AU3422" s="1" t="s">
        <v>6649</v>
      </c>
      <c r="AV3422" s="1" t="s">
        <v>3801</v>
      </c>
      <c r="AW3422" s="1" t="s">
        <v>6915</v>
      </c>
      <c r="BG3422" s="1" t="s">
        <v>46</v>
      </c>
      <c r="BH3422" s="1" t="s">
        <v>6649</v>
      </c>
      <c r="BI3422" s="1" t="s">
        <v>4430</v>
      </c>
      <c r="BJ3422" s="1" t="s">
        <v>7385</v>
      </c>
      <c r="BK3422" s="1" t="s">
        <v>46</v>
      </c>
      <c r="BL3422" s="1" t="s">
        <v>6649</v>
      </c>
      <c r="BM3422" s="1" t="s">
        <v>5450</v>
      </c>
      <c r="BN3422" s="1" t="s">
        <v>10232</v>
      </c>
      <c r="BO3422" s="1" t="s">
        <v>121</v>
      </c>
      <c r="BP3422" s="1" t="s">
        <v>11052</v>
      </c>
      <c r="BQ3422" s="1" t="s">
        <v>5451</v>
      </c>
      <c r="BR3422" s="1" t="s">
        <v>11071</v>
      </c>
      <c r="BS3422" s="1" t="s">
        <v>50</v>
      </c>
      <c r="BT3422" s="1" t="s">
        <v>11050</v>
      </c>
    </row>
    <row r="3423" spans="1:72" ht="13.5" customHeight="1">
      <c r="A3423" s="7" t="str">
        <f>HYPERLINK("http://kyu.snu.ac.kr/sdhj/index.jsp?type=hj/GK14611_00IM0001_104a.jpg","1738_수남면_104a")</f>
        <v>1738_수남면_104a</v>
      </c>
      <c r="B3423" s="2">
        <v>1738</v>
      </c>
      <c r="C3423" s="2" t="s">
        <v>13018</v>
      </c>
      <c r="D3423" s="2" t="s">
        <v>12674</v>
      </c>
      <c r="E3423" s="2">
        <v>3422</v>
      </c>
      <c r="F3423" s="1">
        <v>13</v>
      </c>
      <c r="G3423" s="1" t="s">
        <v>5255</v>
      </c>
      <c r="H3423" s="1" t="s">
        <v>6266</v>
      </c>
      <c r="I3423" s="1">
        <v>4</v>
      </c>
      <c r="L3423" s="1">
        <v>1</v>
      </c>
      <c r="M3423" s="1" t="s">
        <v>5300</v>
      </c>
      <c r="N3423" s="1" t="s">
        <v>7032</v>
      </c>
      <c r="S3423" s="1" t="s">
        <v>83</v>
      </c>
      <c r="T3423" s="1" t="s">
        <v>6369</v>
      </c>
      <c r="U3423" s="1" t="s">
        <v>377</v>
      </c>
      <c r="V3423" s="1" t="s">
        <v>6463</v>
      </c>
      <c r="Y3423" s="1" t="s">
        <v>5452</v>
      </c>
      <c r="Z3423" s="1" t="s">
        <v>7031</v>
      </c>
      <c r="AC3423" s="1">
        <v>34</v>
      </c>
      <c r="AD3423" s="1" t="s">
        <v>446</v>
      </c>
      <c r="AE3423" s="1" t="s">
        <v>8579</v>
      </c>
    </row>
    <row r="3424" spans="1:72" ht="13.5" customHeight="1">
      <c r="A3424" s="7" t="str">
        <f>HYPERLINK("http://kyu.snu.ac.kr/sdhj/index.jsp?type=hj/GK14611_00IM0001_104a.jpg","1738_수남면_104a")</f>
        <v>1738_수남면_104a</v>
      </c>
      <c r="B3424" s="2">
        <v>1738</v>
      </c>
      <c r="C3424" s="2" t="s">
        <v>12740</v>
      </c>
      <c r="D3424" s="2" t="s">
        <v>12741</v>
      </c>
      <c r="E3424" s="2">
        <v>3423</v>
      </c>
      <c r="F3424" s="1">
        <v>13</v>
      </c>
      <c r="G3424" s="1" t="s">
        <v>5255</v>
      </c>
      <c r="H3424" s="1" t="s">
        <v>6266</v>
      </c>
      <c r="I3424" s="1">
        <v>4</v>
      </c>
      <c r="L3424" s="1">
        <v>1</v>
      </c>
      <c r="M3424" s="1" t="s">
        <v>5300</v>
      </c>
      <c r="N3424" s="1" t="s">
        <v>7032</v>
      </c>
      <c r="S3424" s="1" t="s">
        <v>62</v>
      </c>
      <c r="T3424" s="1" t="s">
        <v>6363</v>
      </c>
      <c r="Y3424" s="1" t="s">
        <v>53</v>
      </c>
      <c r="Z3424" s="1" t="s">
        <v>6773</v>
      </c>
      <c r="AC3424" s="1">
        <v>21</v>
      </c>
      <c r="AD3424" s="1" t="s">
        <v>362</v>
      </c>
      <c r="AE3424" s="1" t="s">
        <v>8531</v>
      </c>
      <c r="AF3424" s="1" t="s">
        <v>105</v>
      </c>
      <c r="AG3424" s="1" t="s">
        <v>8593</v>
      </c>
    </row>
    <row r="3425" spans="1:72" ht="13.5" customHeight="1">
      <c r="A3425" s="7" t="str">
        <f>HYPERLINK("http://kyu.snu.ac.kr/sdhj/index.jsp?type=hj/GK14611_00IM0001_104a.jpg","1738_수남면_104a")</f>
        <v>1738_수남면_104a</v>
      </c>
      <c r="B3425" s="2">
        <v>1738</v>
      </c>
      <c r="C3425" s="2" t="s">
        <v>12722</v>
      </c>
      <c r="D3425" s="2" t="s">
        <v>12723</v>
      </c>
      <c r="E3425" s="2">
        <v>3424</v>
      </c>
      <c r="F3425" s="1">
        <v>13</v>
      </c>
      <c r="G3425" s="1" t="s">
        <v>5255</v>
      </c>
      <c r="H3425" s="1" t="s">
        <v>6266</v>
      </c>
      <c r="I3425" s="1">
        <v>4</v>
      </c>
      <c r="L3425" s="1">
        <v>2</v>
      </c>
      <c r="M3425" s="1" t="s">
        <v>12519</v>
      </c>
      <c r="N3425" s="1" t="s">
        <v>12520</v>
      </c>
      <c r="T3425" s="1" t="s">
        <v>12930</v>
      </c>
      <c r="U3425" s="1" t="s">
        <v>44</v>
      </c>
      <c r="V3425" s="1" t="s">
        <v>6520</v>
      </c>
      <c r="W3425" s="1" t="s">
        <v>386</v>
      </c>
      <c r="X3425" s="1" t="s">
        <v>6728</v>
      </c>
      <c r="Y3425" s="1" t="s">
        <v>4340</v>
      </c>
      <c r="Z3425" s="1" t="s">
        <v>7030</v>
      </c>
      <c r="AC3425" s="1">
        <v>40</v>
      </c>
      <c r="AD3425" s="1" t="s">
        <v>172</v>
      </c>
      <c r="AE3425" s="1" t="s">
        <v>8583</v>
      </c>
      <c r="AJ3425" s="1" t="s">
        <v>17</v>
      </c>
      <c r="AK3425" s="1" t="s">
        <v>8760</v>
      </c>
      <c r="AL3425" s="1" t="s">
        <v>103</v>
      </c>
      <c r="AM3425" s="1" t="s">
        <v>8747</v>
      </c>
      <c r="AT3425" s="1" t="s">
        <v>79</v>
      </c>
      <c r="AU3425" s="1" t="s">
        <v>6493</v>
      </c>
      <c r="AV3425" s="1" t="s">
        <v>1169</v>
      </c>
      <c r="AW3425" s="1" t="s">
        <v>7067</v>
      </c>
      <c r="BG3425" s="1" t="s">
        <v>48</v>
      </c>
      <c r="BH3425" s="1" t="s">
        <v>6678</v>
      </c>
      <c r="BI3425" s="1" t="s">
        <v>5368</v>
      </c>
      <c r="BJ3425" s="1" t="s">
        <v>6758</v>
      </c>
      <c r="BK3425" s="1" t="s">
        <v>110</v>
      </c>
      <c r="BL3425" s="1" t="s">
        <v>6351</v>
      </c>
      <c r="BM3425" s="1" t="s">
        <v>5453</v>
      </c>
      <c r="BN3425" s="1" t="s">
        <v>9778</v>
      </c>
      <c r="BO3425" s="1" t="s">
        <v>5454</v>
      </c>
      <c r="BP3425" s="1" t="s">
        <v>10521</v>
      </c>
      <c r="BQ3425" s="1" t="s">
        <v>5455</v>
      </c>
      <c r="BR3425" s="1" t="s">
        <v>11362</v>
      </c>
      <c r="BS3425" s="1" t="s">
        <v>372</v>
      </c>
      <c r="BT3425" s="1" t="s">
        <v>8664</v>
      </c>
    </row>
    <row r="3426" spans="1:72" ht="13.5" customHeight="1">
      <c r="A3426" s="7" t="str">
        <f>HYPERLINK("http://kyu.snu.ac.kr/sdhj/index.jsp?type=hj/GK14611_00IM0001_104a.jpg","1738_수남면_104a")</f>
        <v>1738_수남면_104a</v>
      </c>
      <c r="B3426" s="2">
        <v>1738</v>
      </c>
      <c r="C3426" s="2" t="s">
        <v>13464</v>
      </c>
      <c r="D3426" s="2" t="s">
        <v>13465</v>
      </c>
      <c r="E3426" s="2">
        <v>3425</v>
      </c>
      <c r="F3426" s="1">
        <v>13</v>
      </c>
      <c r="G3426" s="1" t="s">
        <v>5255</v>
      </c>
      <c r="H3426" s="1" t="s">
        <v>6266</v>
      </c>
      <c r="I3426" s="1">
        <v>4</v>
      </c>
      <c r="L3426" s="1">
        <v>2</v>
      </c>
      <c r="M3426" s="1" t="s">
        <v>12519</v>
      </c>
      <c r="N3426" s="1" t="s">
        <v>12520</v>
      </c>
      <c r="S3426" s="1" t="s">
        <v>51</v>
      </c>
      <c r="T3426" s="1" t="s">
        <v>6364</v>
      </c>
      <c r="AF3426" s="1" t="s">
        <v>128</v>
      </c>
      <c r="AG3426" s="1" t="s">
        <v>6421</v>
      </c>
    </row>
    <row r="3427" spans="1:72" ht="13.5" customHeight="1">
      <c r="A3427" s="7" t="str">
        <f>HYPERLINK("http://kyu.snu.ac.kr/sdhj/index.jsp?type=hj/GK14611_00IM0001_104a.jpg","1738_수남면_104a")</f>
        <v>1738_수남면_104a</v>
      </c>
      <c r="B3427" s="2">
        <v>1738</v>
      </c>
      <c r="C3427" s="2" t="s">
        <v>12766</v>
      </c>
      <c r="D3427" s="2" t="s">
        <v>12767</v>
      </c>
      <c r="E3427" s="2">
        <v>3426</v>
      </c>
      <c r="F3427" s="1">
        <v>13</v>
      </c>
      <c r="G3427" s="1" t="s">
        <v>5255</v>
      </c>
      <c r="H3427" s="1" t="s">
        <v>6266</v>
      </c>
      <c r="I3427" s="1">
        <v>4</v>
      </c>
      <c r="L3427" s="1">
        <v>2</v>
      </c>
      <c r="M3427" s="1" t="s">
        <v>12519</v>
      </c>
      <c r="N3427" s="1" t="s">
        <v>12520</v>
      </c>
      <c r="S3427" s="1" t="s">
        <v>51</v>
      </c>
      <c r="T3427" s="1" t="s">
        <v>6364</v>
      </c>
      <c r="W3427" s="1" t="s">
        <v>283</v>
      </c>
      <c r="X3427" s="1" t="s">
        <v>6709</v>
      </c>
      <c r="Y3427" s="1" t="s">
        <v>53</v>
      </c>
      <c r="Z3427" s="1" t="s">
        <v>6773</v>
      </c>
      <c r="AC3427" s="1">
        <v>37</v>
      </c>
      <c r="AD3427" s="1" t="s">
        <v>404</v>
      </c>
      <c r="AE3427" s="1" t="s">
        <v>8584</v>
      </c>
      <c r="AJ3427" s="1" t="s">
        <v>17</v>
      </c>
      <c r="AK3427" s="1" t="s">
        <v>8760</v>
      </c>
      <c r="AL3427" s="1" t="s">
        <v>167</v>
      </c>
      <c r="AM3427" s="1" t="s">
        <v>8779</v>
      </c>
      <c r="AT3427" s="1" t="s">
        <v>46</v>
      </c>
      <c r="AU3427" s="1" t="s">
        <v>6649</v>
      </c>
      <c r="AV3427" s="1" t="s">
        <v>2851</v>
      </c>
      <c r="AW3427" s="1" t="s">
        <v>7842</v>
      </c>
      <c r="BG3427" s="1" t="s">
        <v>46</v>
      </c>
      <c r="BH3427" s="1" t="s">
        <v>6649</v>
      </c>
      <c r="BI3427" s="1" t="s">
        <v>2025</v>
      </c>
      <c r="BJ3427" s="1" t="s">
        <v>8111</v>
      </c>
      <c r="BK3427" s="1" t="s">
        <v>46</v>
      </c>
      <c r="BL3427" s="1" t="s">
        <v>6649</v>
      </c>
      <c r="BM3427" s="1" t="s">
        <v>5456</v>
      </c>
      <c r="BN3427" s="1" t="s">
        <v>10231</v>
      </c>
      <c r="BO3427" s="1" t="s">
        <v>46</v>
      </c>
      <c r="BP3427" s="1" t="s">
        <v>6649</v>
      </c>
      <c r="BQ3427" s="1" t="s">
        <v>5457</v>
      </c>
      <c r="BR3427" s="1" t="s">
        <v>11361</v>
      </c>
      <c r="BS3427" s="1" t="s">
        <v>372</v>
      </c>
      <c r="BT3427" s="1" t="s">
        <v>8664</v>
      </c>
    </row>
    <row r="3428" spans="1:72" ht="13.5" customHeight="1">
      <c r="A3428" s="7" t="str">
        <f>HYPERLINK("http://kyu.snu.ac.kr/sdhj/index.jsp?type=hj/GK14611_00IM0001_104a.jpg","1738_수남면_104a")</f>
        <v>1738_수남면_104a</v>
      </c>
      <c r="B3428" s="2">
        <v>1738</v>
      </c>
      <c r="C3428" s="2" t="s">
        <v>13730</v>
      </c>
      <c r="D3428" s="2" t="s">
        <v>13731</v>
      </c>
      <c r="E3428" s="2">
        <v>3427</v>
      </c>
      <c r="F3428" s="1">
        <v>13</v>
      </c>
      <c r="G3428" s="1" t="s">
        <v>5255</v>
      </c>
      <c r="H3428" s="1" t="s">
        <v>6266</v>
      </c>
      <c r="I3428" s="1">
        <v>4</v>
      </c>
      <c r="L3428" s="1">
        <v>2</v>
      </c>
      <c r="M3428" s="1" t="s">
        <v>12519</v>
      </c>
      <c r="N3428" s="1" t="s">
        <v>12520</v>
      </c>
      <c r="S3428" s="1" t="s">
        <v>60</v>
      </c>
      <c r="T3428" s="1" t="s">
        <v>6373</v>
      </c>
      <c r="Y3428" s="1" t="s">
        <v>53</v>
      </c>
      <c r="Z3428" s="1" t="s">
        <v>6773</v>
      </c>
      <c r="AC3428" s="1">
        <v>12</v>
      </c>
      <c r="AD3428" s="1" t="s">
        <v>68</v>
      </c>
      <c r="AE3428" s="1" t="s">
        <v>8538</v>
      </c>
    </row>
    <row r="3429" spans="1:72" ht="13.5" customHeight="1">
      <c r="A3429" s="7" t="str">
        <f>HYPERLINK("http://kyu.snu.ac.kr/sdhj/index.jsp?type=hj/GK14611_00IM0001_104a.jpg","1738_수남면_104a")</f>
        <v>1738_수남면_104a</v>
      </c>
      <c r="B3429" s="2">
        <v>1738</v>
      </c>
      <c r="C3429" s="2" t="s">
        <v>12766</v>
      </c>
      <c r="D3429" s="2" t="s">
        <v>12767</v>
      </c>
      <c r="E3429" s="2">
        <v>3428</v>
      </c>
      <c r="F3429" s="1">
        <v>13</v>
      </c>
      <c r="G3429" s="1" t="s">
        <v>5255</v>
      </c>
      <c r="H3429" s="1" t="s">
        <v>6266</v>
      </c>
      <c r="I3429" s="1">
        <v>4</v>
      </c>
      <c r="L3429" s="1">
        <v>2</v>
      </c>
      <c r="M3429" s="1" t="s">
        <v>12519</v>
      </c>
      <c r="N3429" s="1" t="s">
        <v>12520</v>
      </c>
      <c r="S3429" s="1" t="s">
        <v>62</v>
      </c>
      <c r="T3429" s="1" t="s">
        <v>6363</v>
      </c>
      <c r="Y3429" s="1" t="s">
        <v>53</v>
      </c>
      <c r="Z3429" s="1" t="s">
        <v>6773</v>
      </c>
      <c r="AC3429" s="1">
        <v>5</v>
      </c>
      <c r="AD3429" s="1" t="s">
        <v>180</v>
      </c>
      <c r="AE3429" s="1" t="s">
        <v>8530</v>
      </c>
    </row>
    <row r="3430" spans="1:72" ht="13.5" customHeight="1">
      <c r="A3430" s="7" t="str">
        <f>HYPERLINK("http://kyu.snu.ac.kr/sdhj/index.jsp?type=hj/GK14611_00IM0001_104a.jpg","1738_수남면_104a")</f>
        <v>1738_수남면_104a</v>
      </c>
      <c r="B3430" s="2">
        <v>1738</v>
      </c>
      <c r="C3430" s="2" t="s">
        <v>12766</v>
      </c>
      <c r="D3430" s="2" t="s">
        <v>12767</v>
      </c>
      <c r="E3430" s="2">
        <v>3429</v>
      </c>
      <c r="F3430" s="1">
        <v>13</v>
      </c>
      <c r="G3430" s="1" t="s">
        <v>5255</v>
      </c>
      <c r="H3430" s="1" t="s">
        <v>6266</v>
      </c>
      <c r="I3430" s="1">
        <v>4</v>
      </c>
      <c r="L3430" s="1">
        <v>3</v>
      </c>
      <c r="M3430" s="1" t="s">
        <v>5446</v>
      </c>
      <c r="N3430" s="1" t="s">
        <v>6291</v>
      </c>
      <c r="T3430" s="1" t="s">
        <v>12719</v>
      </c>
      <c r="U3430" s="1" t="s">
        <v>1710</v>
      </c>
      <c r="V3430" s="1" t="s">
        <v>6534</v>
      </c>
      <c r="W3430" s="1" t="s">
        <v>38</v>
      </c>
      <c r="X3430" s="1" t="s">
        <v>6711</v>
      </c>
      <c r="Y3430" s="1" t="s">
        <v>2023</v>
      </c>
      <c r="Z3430" s="1" t="s">
        <v>7029</v>
      </c>
      <c r="AC3430" s="1">
        <v>57</v>
      </c>
      <c r="AD3430" s="1" t="s">
        <v>54</v>
      </c>
      <c r="AE3430" s="1" t="s">
        <v>8570</v>
      </c>
      <c r="AJ3430" s="1" t="s">
        <v>17</v>
      </c>
      <c r="AK3430" s="1" t="s">
        <v>8760</v>
      </c>
      <c r="AL3430" s="1" t="s">
        <v>41</v>
      </c>
      <c r="AM3430" s="1" t="s">
        <v>8676</v>
      </c>
      <c r="AT3430" s="1" t="s">
        <v>46</v>
      </c>
      <c r="AU3430" s="1" t="s">
        <v>6649</v>
      </c>
      <c r="AV3430" s="1" t="s">
        <v>798</v>
      </c>
      <c r="AW3430" s="1" t="s">
        <v>8995</v>
      </c>
      <c r="BG3430" s="1" t="s">
        <v>46</v>
      </c>
      <c r="BH3430" s="1" t="s">
        <v>6649</v>
      </c>
      <c r="BI3430" s="1" t="s">
        <v>5458</v>
      </c>
      <c r="BJ3430" s="1" t="s">
        <v>9771</v>
      </c>
      <c r="BK3430" s="1" t="s">
        <v>46</v>
      </c>
      <c r="BL3430" s="1" t="s">
        <v>6649</v>
      </c>
      <c r="BM3430" s="1" t="s">
        <v>5459</v>
      </c>
      <c r="BN3430" s="1" t="s">
        <v>14286</v>
      </c>
      <c r="BO3430" s="1" t="s">
        <v>46</v>
      </c>
      <c r="BP3430" s="1" t="s">
        <v>6649</v>
      </c>
      <c r="BQ3430" s="1" t="s">
        <v>5460</v>
      </c>
      <c r="BR3430" s="1" t="s">
        <v>10619</v>
      </c>
      <c r="BS3430" s="1" t="s">
        <v>351</v>
      </c>
      <c r="BT3430" s="1" t="s">
        <v>8765</v>
      </c>
    </row>
    <row r="3431" spans="1:72" ht="13.5" customHeight="1">
      <c r="A3431" s="7" t="str">
        <f>HYPERLINK("http://kyu.snu.ac.kr/sdhj/index.jsp?type=hj/GK14611_00IM0001_104a.jpg","1738_수남면_104a")</f>
        <v>1738_수남면_104a</v>
      </c>
      <c r="B3431" s="2">
        <v>1738</v>
      </c>
      <c r="C3431" s="2" t="s">
        <v>12707</v>
      </c>
      <c r="D3431" s="2" t="s">
        <v>12708</v>
      </c>
      <c r="E3431" s="2">
        <v>3430</v>
      </c>
      <c r="F3431" s="1">
        <v>13</v>
      </c>
      <c r="G3431" s="1" t="s">
        <v>5255</v>
      </c>
      <c r="H3431" s="1" t="s">
        <v>6266</v>
      </c>
      <c r="I3431" s="1">
        <v>4</v>
      </c>
      <c r="L3431" s="1">
        <v>3</v>
      </c>
      <c r="M3431" s="1" t="s">
        <v>5446</v>
      </c>
      <c r="N3431" s="1" t="s">
        <v>6291</v>
      </c>
      <c r="S3431" s="1" t="s">
        <v>51</v>
      </c>
      <c r="T3431" s="1" t="s">
        <v>6364</v>
      </c>
      <c r="W3431" s="1" t="s">
        <v>66</v>
      </c>
      <c r="X3431" s="1" t="s">
        <v>11719</v>
      </c>
      <c r="Y3431" s="1" t="s">
        <v>53</v>
      </c>
      <c r="Z3431" s="1" t="s">
        <v>6773</v>
      </c>
      <c r="AC3431" s="1">
        <v>49</v>
      </c>
      <c r="AD3431" s="1" t="s">
        <v>154</v>
      </c>
      <c r="AE3431" s="1" t="s">
        <v>8577</v>
      </c>
      <c r="AJ3431" s="1" t="s">
        <v>17</v>
      </c>
      <c r="AK3431" s="1" t="s">
        <v>8760</v>
      </c>
      <c r="AL3431" s="1" t="s">
        <v>97</v>
      </c>
      <c r="AM3431" s="1" t="s">
        <v>8768</v>
      </c>
      <c r="AT3431" s="1" t="s">
        <v>46</v>
      </c>
      <c r="AU3431" s="1" t="s">
        <v>6649</v>
      </c>
      <c r="AV3431" s="1" t="s">
        <v>3852</v>
      </c>
      <c r="AW3431" s="1" t="s">
        <v>8994</v>
      </c>
      <c r="BG3431" s="1" t="s">
        <v>46</v>
      </c>
      <c r="BH3431" s="1" t="s">
        <v>6649</v>
      </c>
      <c r="BI3431" s="1" t="s">
        <v>5380</v>
      </c>
      <c r="BJ3431" s="1" t="s">
        <v>9758</v>
      </c>
      <c r="BK3431" s="1" t="s">
        <v>46</v>
      </c>
      <c r="BL3431" s="1" t="s">
        <v>6649</v>
      </c>
      <c r="BM3431" s="1" t="s">
        <v>5461</v>
      </c>
      <c r="BN3431" s="1" t="s">
        <v>9784</v>
      </c>
      <c r="BO3431" s="1" t="s">
        <v>46</v>
      </c>
      <c r="BP3431" s="1" t="s">
        <v>6649</v>
      </c>
      <c r="BQ3431" s="1" t="s">
        <v>5462</v>
      </c>
      <c r="BR3431" s="1" t="s">
        <v>10564</v>
      </c>
      <c r="BS3431" s="1" t="s">
        <v>103</v>
      </c>
      <c r="BT3431" s="1" t="s">
        <v>8747</v>
      </c>
    </row>
    <row r="3432" spans="1:72" ht="13.5" customHeight="1">
      <c r="A3432" s="7" t="str">
        <f>HYPERLINK("http://kyu.snu.ac.kr/sdhj/index.jsp?type=hj/GK14611_00IM0001_104a.jpg","1738_수남면_104a")</f>
        <v>1738_수남면_104a</v>
      </c>
      <c r="B3432" s="2">
        <v>1738</v>
      </c>
      <c r="C3432" s="2" t="s">
        <v>12921</v>
      </c>
      <c r="D3432" s="2" t="s">
        <v>12679</v>
      </c>
      <c r="E3432" s="2">
        <v>3431</v>
      </c>
      <c r="F3432" s="1">
        <v>13</v>
      </c>
      <c r="G3432" s="1" t="s">
        <v>5255</v>
      </c>
      <c r="H3432" s="1" t="s">
        <v>6266</v>
      </c>
      <c r="I3432" s="1">
        <v>4</v>
      </c>
      <c r="L3432" s="1">
        <v>3</v>
      </c>
      <c r="M3432" s="1" t="s">
        <v>5446</v>
      </c>
      <c r="N3432" s="1" t="s">
        <v>6291</v>
      </c>
      <c r="S3432" s="1" t="s">
        <v>60</v>
      </c>
      <c r="T3432" s="1" t="s">
        <v>6373</v>
      </c>
      <c r="AF3432" s="1" t="s">
        <v>87</v>
      </c>
      <c r="AG3432" s="1" t="s">
        <v>8597</v>
      </c>
    </row>
    <row r="3433" spans="1:72" ht="13.5" customHeight="1">
      <c r="A3433" s="7" t="str">
        <f>HYPERLINK("http://kyu.snu.ac.kr/sdhj/index.jsp?type=hj/GK14611_00IM0001_104a.jpg","1738_수남면_104a")</f>
        <v>1738_수남면_104a</v>
      </c>
      <c r="B3433" s="2">
        <v>1738</v>
      </c>
      <c r="C3433" s="2" t="s">
        <v>12722</v>
      </c>
      <c r="D3433" s="2" t="s">
        <v>12723</v>
      </c>
      <c r="E3433" s="2">
        <v>3432</v>
      </c>
      <c r="F3433" s="1">
        <v>13</v>
      </c>
      <c r="G3433" s="1" t="s">
        <v>5255</v>
      </c>
      <c r="H3433" s="1" t="s">
        <v>6266</v>
      </c>
      <c r="I3433" s="1">
        <v>4</v>
      </c>
      <c r="L3433" s="1">
        <v>3</v>
      </c>
      <c r="M3433" s="1" t="s">
        <v>5446</v>
      </c>
      <c r="N3433" s="1" t="s">
        <v>6291</v>
      </c>
      <c r="S3433" s="1" t="s">
        <v>62</v>
      </c>
      <c r="T3433" s="1" t="s">
        <v>6363</v>
      </c>
      <c r="Y3433" s="1" t="s">
        <v>363</v>
      </c>
      <c r="Z3433" s="1" t="s">
        <v>6774</v>
      </c>
      <c r="AC3433" s="1">
        <v>22</v>
      </c>
      <c r="AD3433" s="1" t="s">
        <v>199</v>
      </c>
      <c r="AE3433" s="1" t="s">
        <v>8564</v>
      </c>
    </row>
    <row r="3434" spans="1:72" ht="13.5" customHeight="1">
      <c r="A3434" s="7" t="str">
        <f>HYPERLINK("http://kyu.snu.ac.kr/sdhj/index.jsp?type=hj/GK14611_00IM0001_104a.jpg","1738_수남면_104a")</f>
        <v>1738_수남면_104a</v>
      </c>
      <c r="B3434" s="2">
        <v>1738</v>
      </c>
      <c r="C3434" s="2" t="s">
        <v>12722</v>
      </c>
      <c r="D3434" s="2" t="s">
        <v>12723</v>
      </c>
      <c r="E3434" s="2">
        <v>3433</v>
      </c>
      <c r="F3434" s="1">
        <v>13</v>
      </c>
      <c r="G3434" s="1" t="s">
        <v>5255</v>
      </c>
      <c r="H3434" s="1" t="s">
        <v>6266</v>
      </c>
      <c r="I3434" s="1">
        <v>4</v>
      </c>
      <c r="L3434" s="1">
        <v>3</v>
      </c>
      <c r="M3434" s="1" t="s">
        <v>5446</v>
      </c>
      <c r="N3434" s="1" t="s">
        <v>6291</v>
      </c>
      <c r="S3434" s="1" t="s">
        <v>131</v>
      </c>
      <c r="T3434" s="1" t="s">
        <v>6366</v>
      </c>
      <c r="U3434" s="1" t="s">
        <v>5463</v>
      </c>
      <c r="V3434" s="1" t="s">
        <v>6533</v>
      </c>
      <c r="Y3434" s="1" t="s">
        <v>3096</v>
      </c>
      <c r="Z3434" s="1" t="s">
        <v>7028</v>
      </c>
      <c r="AC3434" s="1">
        <v>27</v>
      </c>
      <c r="AD3434" s="1" t="s">
        <v>476</v>
      </c>
      <c r="AE3434" s="1" t="s">
        <v>7652</v>
      </c>
    </row>
    <row r="3435" spans="1:72" ht="13.5" customHeight="1">
      <c r="A3435" s="7" t="str">
        <f>HYPERLINK("http://kyu.snu.ac.kr/sdhj/index.jsp?type=hj/GK14611_00IM0001_104a.jpg","1738_수남면_104a")</f>
        <v>1738_수남면_104a</v>
      </c>
      <c r="B3435" s="2">
        <v>1738</v>
      </c>
      <c r="C3435" s="2" t="s">
        <v>12732</v>
      </c>
      <c r="D3435" s="2" t="s">
        <v>12733</v>
      </c>
      <c r="E3435" s="2">
        <v>3434</v>
      </c>
      <c r="F3435" s="1">
        <v>13</v>
      </c>
      <c r="G3435" s="1" t="s">
        <v>5255</v>
      </c>
      <c r="H3435" s="1" t="s">
        <v>6266</v>
      </c>
      <c r="I3435" s="1">
        <v>4</v>
      </c>
      <c r="L3435" s="1">
        <v>3</v>
      </c>
      <c r="M3435" s="1" t="s">
        <v>5446</v>
      </c>
      <c r="N3435" s="1" t="s">
        <v>6291</v>
      </c>
      <c r="S3435" s="1" t="s">
        <v>131</v>
      </c>
      <c r="T3435" s="1" t="s">
        <v>6366</v>
      </c>
      <c r="U3435" s="1" t="s">
        <v>44</v>
      </c>
      <c r="V3435" s="1" t="s">
        <v>6520</v>
      </c>
      <c r="Y3435" s="1" t="s">
        <v>1398</v>
      </c>
      <c r="Z3435" s="1" t="s">
        <v>7027</v>
      </c>
      <c r="AC3435" s="1">
        <v>22</v>
      </c>
      <c r="AD3435" s="1" t="s">
        <v>199</v>
      </c>
      <c r="AE3435" s="1" t="s">
        <v>8564</v>
      </c>
    </row>
    <row r="3436" spans="1:72" ht="13.5" customHeight="1">
      <c r="A3436" s="7" t="str">
        <f>HYPERLINK("http://kyu.snu.ac.kr/sdhj/index.jsp?type=hj/GK14611_00IM0001_104a.jpg","1738_수남면_104a")</f>
        <v>1738_수남면_104a</v>
      </c>
      <c r="B3436" s="2">
        <v>1738</v>
      </c>
      <c r="C3436" s="2" t="s">
        <v>12722</v>
      </c>
      <c r="D3436" s="2" t="s">
        <v>12723</v>
      </c>
      <c r="E3436" s="2">
        <v>3435</v>
      </c>
      <c r="F3436" s="1">
        <v>13</v>
      </c>
      <c r="G3436" s="1" t="s">
        <v>5255</v>
      </c>
      <c r="H3436" s="1" t="s">
        <v>6266</v>
      </c>
      <c r="I3436" s="1">
        <v>4</v>
      </c>
      <c r="L3436" s="1">
        <v>3</v>
      </c>
      <c r="M3436" s="1" t="s">
        <v>5446</v>
      </c>
      <c r="N3436" s="1" t="s">
        <v>6291</v>
      </c>
      <c r="S3436" s="1" t="s">
        <v>131</v>
      </c>
      <c r="T3436" s="1" t="s">
        <v>6366</v>
      </c>
      <c r="U3436" s="1" t="s">
        <v>5464</v>
      </c>
      <c r="V3436" s="1" t="s">
        <v>6532</v>
      </c>
      <c r="Y3436" s="1" t="s">
        <v>85</v>
      </c>
      <c r="Z3436" s="1" t="s">
        <v>6791</v>
      </c>
      <c r="AC3436" s="1">
        <v>17</v>
      </c>
      <c r="AD3436" s="1" t="s">
        <v>88</v>
      </c>
      <c r="AE3436" s="1" t="s">
        <v>8561</v>
      </c>
    </row>
    <row r="3437" spans="1:72" ht="13.5" customHeight="1">
      <c r="A3437" s="7" t="str">
        <f>HYPERLINK("http://kyu.snu.ac.kr/sdhj/index.jsp?type=hj/GK14611_00IM0001_104a.jpg","1738_수남면_104a")</f>
        <v>1738_수남면_104a</v>
      </c>
      <c r="B3437" s="2">
        <v>1738</v>
      </c>
      <c r="C3437" s="2" t="s">
        <v>12722</v>
      </c>
      <c r="D3437" s="2" t="s">
        <v>12723</v>
      </c>
      <c r="E3437" s="2">
        <v>3436</v>
      </c>
      <c r="F3437" s="1">
        <v>13</v>
      </c>
      <c r="G3437" s="1" t="s">
        <v>5255</v>
      </c>
      <c r="H3437" s="1" t="s">
        <v>6266</v>
      </c>
      <c r="I3437" s="1">
        <v>4</v>
      </c>
      <c r="L3437" s="1">
        <v>3</v>
      </c>
      <c r="M3437" s="1" t="s">
        <v>5446</v>
      </c>
      <c r="N3437" s="1" t="s">
        <v>6291</v>
      </c>
      <c r="S3437" s="1" t="s">
        <v>475</v>
      </c>
      <c r="T3437" s="1" t="s">
        <v>6368</v>
      </c>
      <c r="W3437" s="1" t="s">
        <v>38</v>
      </c>
      <c r="X3437" s="1" t="s">
        <v>6711</v>
      </c>
      <c r="Y3437" s="1" t="s">
        <v>53</v>
      </c>
      <c r="Z3437" s="1" t="s">
        <v>6773</v>
      </c>
      <c r="AC3437" s="1">
        <v>27</v>
      </c>
      <c r="AD3437" s="1" t="s">
        <v>476</v>
      </c>
      <c r="AE3437" s="1" t="s">
        <v>7652</v>
      </c>
    </row>
    <row r="3438" spans="1:72" ht="13.5" customHeight="1">
      <c r="A3438" s="7" t="str">
        <f>HYPERLINK("http://kyu.snu.ac.kr/sdhj/index.jsp?type=hj/GK14611_00IM0001_104a.jpg","1738_수남면_104a")</f>
        <v>1738_수남면_104a</v>
      </c>
      <c r="B3438" s="2">
        <v>1738</v>
      </c>
      <c r="C3438" s="2" t="s">
        <v>12722</v>
      </c>
      <c r="D3438" s="2" t="s">
        <v>12723</v>
      </c>
      <c r="E3438" s="2">
        <v>3437</v>
      </c>
      <c r="F3438" s="1">
        <v>13</v>
      </c>
      <c r="G3438" s="1" t="s">
        <v>5255</v>
      </c>
      <c r="H3438" s="1" t="s">
        <v>6266</v>
      </c>
      <c r="I3438" s="1">
        <v>4</v>
      </c>
      <c r="L3438" s="1">
        <v>4</v>
      </c>
      <c r="M3438" s="1" t="s">
        <v>524</v>
      </c>
      <c r="N3438" s="1" t="s">
        <v>11570</v>
      </c>
      <c r="T3438" s="1" t="s">
        <v>12942</v>
      </c>
      <c r="U3438" s="1" t="s">
        <v>844</v>
      </c>
      <c r="V3438" s="1" t="s">
        <v>6445</v>
      </c>
      <c r="W3438" s="1" t="s">
        <v>153</v>
      </c>
      <c r="X3438" s="1" t="s">
        <v>6765</v>
      </c>
      <c r="Y3438" s="1" t="s">
        <v>53</v>
      </c>
      <c r="Z3438" s="1" t="s">
        <v>6773</v>
      </c>
      <c r="AC3438" s="1">
        <v>53</v>
      </c>
      <c r="AD3438" s="1" t="s">
        <v>423</v>
      </c>
      <c r="AE3438" s="1" t="s">
        <v>6457</v>
      </c>
      <c r="AJ3438" s="1" t="s">
        <v>17</v>
      </c>
      <c r="AK3438" s="1" t="s">
        <v>8760</v>
      </c>
      <c r="AL3438" s="1" t="s">
        <v>50</v>
      </c>
      <c r="AM3438" s="1" t="s">
        <v>11050</v>
      </c>
      <c r="AT3438" s="1" t="s">
        <v>81</v>
      </c>
      <c r="AU3438" s="1" t="s">
        <v>8866</v>
      </c>
      <c r="AV3438" s="1" t="s">
        <v>5409</v>
      </c>
      <c r="AW3438" s="1" t="s">
        <v>8993</v>
      </c>
      <c r="BG3438" s="1" t="s">
        <v>81</v>
      </c>
      <c r="BH3438" s="1" t="s">
        <v>8866</v>
      </c>
      <c r="BI3438" s="1" t="s">
        <v>699</v>
      </c>
      <c r="BJ3438" s="1" t="s">
        <v>9770</v>
      </c>
      <c r="BK3438" s="1" t="s">
        <v>81</v>
      </c>
      <c r="BL3438" s="1" t="s">
        <v>8866</v>
      </c>
      <c r="BM3438" s="1" t="s">
        <v>302</v>
      </c>
      <c r="BN3438" s="1" t="s">
        <v>10217</v>
      </c>
      <c r="BO3438" s="1" t="s">
        <v>81</v>
      </c>
      <c r="BP3438" s="1" t="s">
        <v>8866</v>
      </c>
      <c r="BQ3438" s="1" t="s">
        <v>5410</v>
      </c>
      <c r="BR3438" s="1" t="s">
        <v>10618</v>
      </c>
      <c r="BS3438" s="1" t="s">
        <v>393</v>
      </c>
      <c r="BT3438" s="1" t="s">
        <v>8806</v>
      </c>
    </row>
    <row r="3439" spans="1:72" ht="13.5" customHeight="1">
      <c r="A3439" s="7" t="str">
        <f>HYPERLINK("http://kyu.snu.ac.kr/sdhj/index.jsp?type=hj/GK14611_00IM0001_104a.jpg","1738_수남면_104a")</f>
        <v>1738_수남면_104a</v>
      </c>
      <c r="B3439" s="2">
        <v>1738</v>
      </c>
      <c r="C3439" s="2" t="s">
        <v>13056</v>
      </c>
      <c r="D3439" s="2" t="s">
        <v>13057</v>
      </c>
      <c r="E3439" s="2">
        <v>3438</v>
      </c>
      <c r="F3439" s="1">
        <v>13</v>
      </c>
      <c r="G3439" s="1" t="s">
        <v>5255</v>
      </c>
      <c r="H3439" s="1" t="s">
        <v>6266</v>
      </c>
      <c r="I3439" s="1">
        <v>4</v>
      </c>
      <c r="L3439" s="1">
        <v>5</v>
      </c>
      <c r="M3439" s="1" t="s">
        <v>12521</v>
      </c>
      <c r="N3439" s="1" t="s">
        <v>12522</v>
      </c>
      <c r="O3439" s="1" t="s">
        <v>6</v>
      </c>
      <c r="P3439" s="1" t="s">
        <v>6347</v>
      </c>
      <c r="T3439" s="1" t="s">
        <v>12702</v>
      </c>
      <c r="U3439" s="1" t="s">
        <v>3435</v>
      </c>
      <c r="V3439" s="1" t="s">
        <v>6531</v>
      </c>
      <c r="W3439" s="1" t="s">
        <v>153</v>
      </c>
      <c r="X3439" s="1" t="s">
        <v>6765</v>
      </c>
      <c r="Y3439" s="1" t="s">
        <v>5465</v>
      </c>
      <c r="Z3439" s="1" t="s">
        <v>7026</v>
      </c>
      <c r="AC3439" s="1">
        <v>71</v>
      </c>
      <c r="AD3439" s="1" t="s">
        <v>134</v>
      </c>
      <c r="AE3439" s="1" t="s">
        <v>8563</v>
      </c>
      <c r="AJ3439" s="1" t="s">
        <v>17</v>
      </c>
      <c r="AK3439" s="1" t="s">
        <v>8760</v>
      </c>
      <c r="AL3439" s="1" t="s">
        <v>50</v>
      </c>
      <c r="AM3439" s="1" t="s">
        <v>11050</v>
      </c>
      <c r="AT3439" s="1" t="s">
        <v>3435</v>
      </c>
      <c r="AU3439" s="1" t="s">
        <v>6531</v>
      </c>
      <c r="AV3439" s="1" t="s">
        <v>1946</v>
      </c>
      <c r="AW3439" s="1" t="s">
        <v>8992</v>
      </c>
      <c r="BG3439" s="1" t="s">
        <v>81</v>
      </c>
      <c r="BH3439" s="1" t="s">
        <v>8866</v>
      </c>
      <c r="BI3439" s="1" t="s">
        <v>2014</v>
      </c>
      <c r="BJ3439" s="1" t="s">
        <v>7234</v>
      </c>
      <c r="BK3439" s="1" t="s">
        <v>81</v>
      </c>
      <c r="BL3439" s="1" t="s">
        <v>8866</v>
      </c>
      <c r="BM3439" s="1" t="s">
        <v>5466</v>
      </c>
      <c r="BN3439" s="1" t="s">
        <v>10230</v>
      </c>
      <c r="BO3439" s="1" t="s">
        <v>3435</v>
      </c>
      <c r="BP3439" s="1" t="s">
        <v>6531</v>
      </c>
      <c r="BQ3439" s="1" t="s">
        <v>5467</v>
      </c>
      <c r="BR3439" s="1" t="s">
        <v>11288</v>
      </c>
      <c r="BS3439" s="1" t="s">
        <v>97</v>
      </c>
      <c r="BT3439" s="1" t="s">
        <v>8768</v>
      </c>
    </row>
    <row r="3440" spans="1:72" ht="13.5" customHeight="1">
      <c r="A3440" s="7" t="str">
        <f>HYPERLINK("http://kyu.snu.ac.kr/sdhj/index.jsp?type=hj/GK14611_00IM0001_104a.jpg","1738_수남면_104a")</f>
        <v>1738_수남면_104a</v>
      </c>
      <c r="B3440" s="2">
        <v>1738</v>
      </c>
      <c r="C3440" s="2" t="s">
        <v>13018</v>
      </c>
      <c r="D3440" s="2" t="s">
        <v>12674</v>
      </c>
      <c r="E3440" s="2">
        <v>3439</v>
      </c>
      <c r="F3440" s="1">
        <v>13</v>
      </c>
      <c r="G3440" s="1" t="s">
        <v>5255</v>
      </c>
      <c r="H3440" s="1" t="s">
        <v>6266</v>
      </c>
      <c r="I3440" s="1">
        <v>4</v>
      </c>
      <c r="L3440" s="1">
        <v>5</v>
      </c>
      <c r="M3440" s="1" t="s">
        <v>12521</v>
      </c>
      <c r="N3440" s="1" t="s">
        <v>12522</v>
      </c>
      <c r="S3440" s="1" t="s">
        <v>51</v>
      </c>
      <c r="T3440" s="1" t="s">
        <v>6364</v>
      </c>
      <c r="W3440" s="1" t="s">
        <v>66</v>
      </c>
      <c r="X3440" s="1" t="s">
        <v>11719</v>
      </c>
      <c r="Y3440" s="1" t="s">
        <v>53</v>
      </c>
      <c r="Z3440" s="1" t="s">
        <v>6773</v>
      </c>
      <c r="AC3440" s="1">
        <v>67</v>
      </c>
      <c r="AD3440" s="1" t="s">
        <v>392</v>
      </c>
      <c r="AE3440" s="1" t="s">
        <v>8532</v>
      </c>
      <c r="AJ3440" s="1" t="s">
        <v>17</v>
      </c>
      <c r="AK3440" s="1" t="s">
        <v>8760</v>
      </c>
      <c r="AL3440" s="1" t="s">
        <v>285</v>
      </c>
      <c r="AM3440" s="1" t="s">
        <v>8520</v>
      </c>
      <c r="AT3440" s="1" t="s">
        <v>113</v>
      </c>
      <c r="AU3440" s="1" t="s">
        <v>8879</v>
      </c>
      <c r="AV3440" s="1" t="s">
        <v>5468</v>
      </c>
      <c r="AW3440" s="1" t="s">
        <v>8991</v>
      </c>
      <c r="BG3440" s="1" t="s">
        <v>3435</v>
      </c>
      <c r="BH3440" s="1" t="s">
        <v>6531</v>
      </c>
      <c r="BI3440" s="1" t="s">
        <v>5469</v>
      </c>
      <c r="BJ3440" s="1" t="s">
        <v>9769</v>
      </c>
      <c r="BK3440" s="1" t="s">
        <v>3435</v>
      </c>
      <c r="BL3440" s="1" t="s">
        <v>6531</v>
      </c>
      <c r="BM3440" s="1" t="s">
        <v>5470</v>
      </c>
      <c r="BN3440" s="1" t="s">
        <v>8987</v>
      </c>
      <c r="BQ3440" s="1" t="s">
        <v>781</v>
      </c>
      <c r="BR3440" s="1" t="s">
        <v>11403</v>
      </c>
      <c r="BS3440" s="1" t="s">
        <v>2624</v>
      </c>
      <c r="BT3440" s="1" t="s">
        <v>8774</v>
      </c>
    </row>
    <row r="3441" spans="1:72" ht="13.5" customHeight="1">
      <c r="A3441" s="7" t="str">
        <f>HYPERLINK("http://kyu.snu.ac.kr/sdhj/index.jsp?type=hj/GK14611_00IM0001_104a.jpg","1738_수남면_104a")</f>
        <v>1738_수남면_104a</v>
      </c>
      <c r="B3441" s="2">
        <v>1738</v>
      </c>
      <c r="C3441" s="2" t="s">
        <v>12779</v>
      </c>
      <c r="D3441" s="2" t="s">
        <v>12780</v>
      </c>
      <c r="E3441" s="2">
        <v>3440</v>
      </c>
      <c r="F3441" s="1">
        <v>13</v>
      </c>
      <c r="G3441" s="1" t="s">
        <v>5255</v>
      </c>
      <c r="H3441" s="1" t="s">
        <v>6266</v>
      </c>
      <c r="I3441" s="1">
        <v>4</v>
      </c>
      <c r="L3441" s="1">
        <v>5</v>
      </c>
      <c r="M3441" s="1" t="s">
        <v>12521</v>
      </c>
      <c r="N3441" s="1" t="s">
        <v>12522</v>
      </c>
      <c r="S3441" s="1" t="s">
        <v>83</v>
      </c>
      <c r="T3441" s="1" t="s">
        <v>6369</v>
      </c>
      <c r="U3441" s="1" t="s">
        <v>208</v>
      </c>
      <c r="V3441" s="1" t="s">
        <v>6530</v>
      </c>
      <c r="Y3441" s="1" t="s">
        <v>5471</v>
      </c>
      <c r="Z3441" s="1" t="s">
        <v>7025</v>
      </c>
      <c r="AC3441" s="1">
        <v>25</v>
      </c>
      <c r="AD3441" s="1" t="s">
        <v>487</v>
      </c>
      <c r="AE3441" s="1" t="s">
        <v>8536</v>
      </c>
    </row>
    <row r="3442" spans="1:72" ht="13.5" customHeight="1">
      <c r="A3442" s="7" t="str">
        <f>HYPERLINK("http://kyu.snu.ac.kr/sdhj/index.jsp?type=hj/GK14611_00IM0001_104a.jpg","1738_수남면_104a")</f>
        <v>1738_수남면_104a</v>
      </c>
      <c r="B3442" s="2">
        <v>1738</v>
      </c>
      <c r="C3442" s="2" t="s">
        <v>12707</v>
      </c>
      <c r="D3442" s="2" t="s">
        <v>12708</v>
      </c>
      <c r="E3442" s="2">
        <v>3441</v>
      </c>
      <c r="F3442" s="1">
        <v>13</v>
      </c>
      <c r="G3442" s="1" t="s">
        <v>5255</v>
      </c>
      <c r="H3442" s="1" t="s">
        <v>6266</v>
      </c>
      <c r="I3442" s="1">
        <v>4</v>
      </c>
      <c r="L3442" s="1">
        <v>5</v>
      </c>
      <c r="M3442" s="1" t="s">
        <v>12521</v>
      </c>
      <c r="N3442" s="1" t="s">
        <v>12522</v>
      </c>
      <c r="S3442" s="1" t="s">
        <v>83</v>
      </c>
      <c r="T3442" s="1" t="s">
        <v>6369</v>
      </c>
      <c r="U3442" s="1" t="s">
        <v>3128</v>
      </c>
      <c r="V3442" s="1" t="s">
        <v>6453</v>
      </c>
      <c r="Y3442" s="1" t="s">
        <v>5472</v>
      </c>
      <c r="Z3442" s="1" t="s">
        <v>7024</v>
      </c>
      <c r="AC3442" s="1">
        <v>15</v>
      </c>
      <c r="AD3442" s="1" t="s">
        <v>379</v>
      </c>
      <c r="AE3442" s="1" t="s">
        <v>8553</v>
      </c>
    </row>
    <row r="3443" spans="1:72" ht="13.5" customHeight="1">
      <c r="A3443" s="7" t="str">
        <f>HYPERLINK("http://kyu.snu.ac.kr/sdhj/index.jsp?type=hj/GK14611_00IM0001_104a.jpg","1738_수남면_104a")</f>
        <v>1738_수남면_104a</v>
      </c>
      <c r="B3443" s="2">
        <v>1738</v>
      </c>
      <c r="C3443" s="2" t="s">
        <v>12707</v>
      </c>
      <c r="D3443" s="2" t="s">
        <v>12708</v>
      </c>
      <c r="E3443" s="2">
        <v>3442</v>
      </c>
      <c r="F3443" s="1">
        <v>13</v>
      </c>
      <c r="G3443" s="1" t="s">
        <v>5255</v>
      </c>
      <c r="H3443" s="1" t="s">
        <v>6266</v>
      </c>
      <c r="I3443" s="1">
        <v>4</v>
      </c>
      <c r="L3443" s="1">
        <v>5</v>
      </c>
      <c r="M3443" s="1" t="s">
        <v>12521</v>
      </c>
      <c r="N3443" s="1" t="s">
        <v>12522</v>
      </c>
      <c r="S3443" s="1" t="s">
        <v>62</v>
      </c>
      <c r="T3443" s="1" t="s">
        <v>6363</v>
      </c>
      <c r="Y3443" s="1" t="s">
        <v>53</v>
      </c>
      <c r="Z3443" s="1" t="s">
        <v>6773</v>
      </c>
      <c r="AC3443" s="1">
        <v>4</v>
      </c>
      <c r="AD3443" s="1" t="s">
        <v>104</v>
      </c>
      <c r="AE3443" s="1" t="s">
        <v>8576</v>
      </c>
    </row>
    <row r="3444" spans="1:72" ht="13.5" customHeight="1">
      <c r="A3444" s="7" t="str">
        <f>HYPERLINK("http://kyu.snu.ac.kr/sdhj/index.jsp?type=hj/GK14611_00IM0001_104a.jpg","1738_수남면_104a")</f>
        <v>1738_수남면_104a</v>
      </c>
      <c r="B3444" s="2">
        <v>1738</v>
      </c>
      <c r="C3444" s="2" t="s">
        <v>12707</v>
      </c>
      <c r="D3444" s="2" t="s">
        <v>12708</v>
      </c>
      <c r="E3444" s="2">
        <v>3443</v>
      </c>
      <c r="F3444" s="1">
        <v>13</v>
      </c>
      <c r="G3444" s="1" t="s">
        <v>5255</v>
      </c>
      <c r="H3444" s="1" t="s">
        <v>6266</v>
      </c>
      <c r="I3444" s="1">
        <v>4</v>
      </c>
      <c r="L3444" s="1">
        <v>5</v>
      </c>
      <c r="M3444" s="1" t="s">
        <v>12521</v>
      </c>
      <c r="N3444" s="1" t="s">
        <v>12522</v>
      </c>
      <c r="S3444" s="1" t="s">
        <v>62</v>
      </c>
      <c r="T3444" s="1" t="s">
        <v>6363</v>
      </c>
      <c r="Y3444" s="1" t="s">
        <v>53</v>
      </c>
      <c r="Z3444" s="1" t="s">
        <v>6773</v>
      </c>
      <c r="AC3444" s="1">
        <v>2</v>
      </c>
      <c r="AD3444" s="1" t="s">
        <v>89</v>
      </c>
      <c r="AE3444" s="1" t="s">
        <v>8545</v>
      </c>
    </row>
    <row r="3445" spans="1:72" ht="13.5" customHeight="1">
      <c r="A3445" s="7" t="str">
        <f>HYPERLINK("http://kyu.snu.ac.kr/sdhj/index.jsp?type=hj/GK14611_00IM0001_104a.jpg","1738_수남면_104a")</f>
        <v>1738_수남면_104a</v>
      </c>
      <c r="B3445" s="2">
        <v>1738</v>
      </c>
      <c r="C3445" s="2" t="s">
        <v>12707</v>
      </c>
      <c r="D3445" s="2" t="s">
        <v>12708</v>
      </c>
      <c r="E3445" s="2">
        <v>3444</v>
      </c>
      <c r="F3445" s="1">
        <v>13</v>
      </c>
      <c r="G3445" s="1" t="s">
        <v>5255</v>
      </c>
      <c r="H3445" s="1" t="s">
        <v>6266</v>
      </c>
      <c r="I3445" s="1">
        <v>5</v>
      </c>
      <c r="J3445" s="1" t="s">
        <v>5473</v>
      </c>
      <c r="K3445" s="1" t="s">
        <v>6290</v>
      </c>
      <c r="L3445" s="1">
        <v>1</v>
      </c>
      <c r="M3445" s="1" t="s">
        <v>12523</v>
      </c>
      <c r="N3445" s="1" t="s">
        <v>12524</v>
      </c>
      <c r="O3445" s="1" t="s">
        <v>6</v>
      </c>
      <c r="P3445" s="1" t="s">
        <v>6347</v>
      </c>
      <c r="T3445" s="1" t="s">
        <v>13224</v>
      </c>
      <c r="U3445" s="1" t="s">
        <v>866</v>
      </c>
      <c r="V3445" s="1" t="s">
        <v>11055</v>
      </c>
      <c r="W3445" s="1" t="s">
        <v>2098</v>
      </c>
      <c r="X3445" s="1" t="s">
        <v>6739</v>
      </c>
      <c r="Y3445" s="1" t="s">
        <v>356</v>
      </c>
      <c r="Z3445" s="1" t="s">
        <v>6960</v>
      </c>
      <c r="AC3445" s="1">
        <v>88</v>
      </c>
      <c r="AD3445" s="1" t="s">
        <v>516</v>
      </c>
      <c r="AE3445" s="1" t="s">
        <v>8567</v>
      </c>
      <c r="AJ3445" s="1" t="s">
        <v>17</v>
      </c>
      <c r="AK3445" s="1" t="s">
        <v>8760</v>
      </c>
      <c r="AL3445" s="1" t="s">
        <v>440</v>
      </c>
      <c r="AM3445" s="1" t="s">
        <v>8661</v>
      </c>
      <c r="AT3445" s="1" t="s">
        <v>46</v>
      </c>
      <c r="AU3445" s="1" t="s">
        <v>6649</v>
      </c>
      <c r="AV3445" s="1" t="s">
        <v>5474</v>
      </c>
      <c r="AW3445" s="1" t="s">
        <v>8990</v>
      </c>
      <c r="BG3445" s="1" t="s">
        <v>46</v>
      </c>
      <c r="BH3445" s="1" t="s">
        <v>6649</v>
      </c>
      <c r="BI3445" s="1" t="s">
        <v>222</v>
      </c>
      <c r="BJ3445" s="1" t="s">
        <v>6741</v>
      </c>
      <c r="BM3445" s="1" t="s">
        <v>5475</v>
      </c>
      <c r="BN3445" s="1" t="s">
        <v>10229</v>
      </c>
      <c r="BO3445" s="1" t="s">
        <v>46</v>
      </c>
      <c r="BP3445" s="1" t="s">
        <v>6649</v>
      </c>
      <c r="BQ3445" s="1" t="s">
        <v>5476</v>
      </c>
      <c r="BR3445" s="1" t="s">
        <v>10617</v>
      </c>
      <c r="BS3445" s="1" t="s">
        <v>78</v>
      </c>
      <c r="BT3445" s="1" t="s">
        <v>8776</v>
      </c>
    </row>
    <row r="3446" spans="1:72" ht="13.5" customHeight="1">
      <c r="A3446" s="7" t="str">
        <f>HYPERLINK("http://kyu.snu.ac.kr/sdhj/index.jsp?type=hj/GK14611_00IM0001_104a.jpg","1738_수남면_104a")</f>
        <v>1738_수남면_104a</v>
      </c>
      <c r="B3446" s="2">
        <v>1738</v>
      </c>
      <c r="C3446" s="2" t="s">
        <v>12703</v>
      </c>
      <c r="D3446" s="2" t="s">
        <v>12704</v>
      </c>
      <c r="E3446" s="2">
        <v>3445</v>
      </c>
      <c r="F3446" s="1">
        <v>13</v>
      </c>
      <c r="G3446" s="1" t="s">
        <v>5255</v>
      </c>
      <c r="H3446" s="1" t="s">
        <v>6266</v>
      </c>
      <c r="I3446" s="1">
        <v>5</v>
      </c>
      <c r="L3446" s="1">
        <v>1</v>
      </c>
      <c r="M3446" s="1" t="s">
        <v>12523</v>
      </c>
      <c r="N3446" s="1" t="s">
        <v>12524</v>
      </c>
      <c r="S3446" s="1" t="s">
        <v>51</v>
      </c>
      <c r="T3446" s="1" t="s">
        <v>6364</v>
      </c>
      <c r="W3446" s="1" t="s">
        <v>1078</v>
      </c>
      <c r="X3446" s="1" t="s">
        <v>6719</v>
      </c>
      <c r="Y3446" s="1" t="s">
        <v>53</v>
      </c>
      <c r="Z3446" s="1" t="s">
        <v>6773</v>
      </c>
      <c r="AC3446" s="1">
        <v>70</v>
      </c>
      <c r="AD3446" s="1" t="s">
        <v>127</v>
      </c>
      <c r="AE3446" s="1" t="s">
        <v>8557</v>
      </c>
      <c r="AJ3446" s="1" t="s">
        <v>17</v>
      </c>
      <c r="AK3446" s="1" t="s">
        <v>8760</v>
      </c>
      <c r="AL3446" s="1" t="s">
        <v>78</v>
      </c>
      <c r="AM3446" s="1" t="s">
        <v>8776</v>
      </c>
      <c r="AT3446" s="1" t="s">
        <v>46</v>
      </c>
      <c r="AU3446" s="1" t="s">
        <v>6649</v>
      </c>
      <c r="AV3446" s="1" t="s">
        <v>5477</v>
      </c>
      <c r="AW3446" s="1" t="s">
        <v>8989</v>
      </c>
      <c r="BG3446" s="1" t="s">
        <v>46</v>
      </c>
      <c r="BH3446" s="1" t="s">
        <v>6649</v>
      </c>
      <c r="BI3446" s="1" t="s">
        <v>953</v>
      </c>
      <c r="BJ3446" s="1" t="s">
        <v>8376</v>
      </c>
      <c r="BK3446" s="1" t="s">
        <v>46</v>
      </c>
      <c r="BL3446" s="1" t="s">
        <v>6649</v>
      </c>
      <c r="BM3446" s="1" t="s">
        <v>5478</v>
      </c>
      <c r="BN3446" s="1" t="s">
        <v>10228</v>
      </c>
      <c r="BQ3446" s="1" t="s">
        <v>5479</v>
      </c>
      <c r="BR3446" s="1" t="s">
        <v>11108</v>
      </c>
      <c r="BS3446" s="1" t="s">
        <v>50</v>
      </c>
      <c r="BT3446" s="1" t="s">
        <v>11050</v>
      </c>
    </row>
    <row r="3447" spans="1:72" ht="13.5" customHeight="1">
      <c r="A3447" s="7" t="str">
        <f>HYPERLINK("http://kyu.snu.ac.kr/sdhj/index.jsp?type=hj/GK14611_00IM0001_104a.jpg","1738_수남면_104a")</f>
        <v>1738_수남면_104a</v>
      </c>
      <c r="B3447" s="2">
        <v>1738</v>
      </c>
      <c r="C3447" s="2" t="s">
        <v>12764</v>
      </c>
      <c r="D3447" s="2" t="s">
        <v>12765</v>
      </c>
      <c r="E3447" s="2">
        <v>3446</v>
      </c>
      <c r="F3447" s="1">
        <v>13</v>
      </c>
      <c r="G3447" s="1" t="s">
        <v>5255</v>
      </c>
      <c r="H3447" s="1" t="s">
        <v>6266</v>
      </c>
      <c r="I3447" s="1">
        <v>5</v>
      </c>
      <c r="L3447" s="1">
        <v>2</v>
      </c>
      <c r="M3447" s="1" t="s">
        <v>12525</v>
      </c>
      <c r="N3447" s="1" t="s">
        <v>12526</v>
      </c>
      <c r="T3447" s="1" t="s">
        <v>12925</v>
      </c>
      <c r="U3447" s="1" t="s">
        <v>368</v>
      </c>
      <c r="V3447" s="1" t="s">
        <v>6464</v>
      </c>
      <c r="W3447" s="1" t="s">
        <v>1066</v>
      </c>
      <c r="X3447" s="1" t="s">
        <v>6723</v>
      </c>
      <c r="Y3447" s="1" t="s">
        <v>5480</v>
      </c>
      <c r="Z3447" s="1" t="s">
        <v>6785</v>
      </c>
      <c r="AC3447" s="1">
        <v>46</v>
      </c>
      <c r="AD3447" s="1" t="s">
        <v>299</v>
      </c>
      <c r="AE3447" s="1" t="s">
        <v>8556</v>
      </c>
      <c r="AJ3447" s="1" t="s">
        <v>17</v>
      </c>
      <c r="AK3447" s="1" t="s">
        <v>8760</v>
      </c>
      <c r="AL3447" s="1" t="s">
        <v>202</v>
      </c>
      <c r="AM3447" s="1" t="s">
        <v>7720</v>
      </c>
      <c r="AT3447" s="1" t="s">
        <v>755</v>
      </c>
      <c r="AU3447" s="1" t="s">
        <v>6594</v>
      </c>
      <c r="AV3447" s="1" t="s">
        <v>4682</v>
      </c>
      <c r="AW3447" s="1" t="s">
        <v>8988</v>
      </c>
      <c r="BG3447" s="1" t="s">
        <v>5481</v>
      </c>
      <c r="BH3447" s="1" t="s">
        <v>9669</v>
      </c>
      <c r="BI3447" s="1" t="s">
        <v>222</v>
      </c>
      <c r="BJ3447" s="1" t="s">
        <v>6741</v>
      </c>
      <c r="BK3447" s="1" t="s">
        <v>48</v>
      </c>
      <c r="BL3447" s="1" t="s">
        <v>6678</v>
      </c>
      <c r="BM3447" s="1" t="s">
        <v>227</v>
      </c>
      <c r="BN3447" s="1" t="s">
        <v>7120</v>
      </c>
      <c r="BO3447" s="1" t="s">
        <v>46</v>
      </c>
      <c r="BP3447" s="1" t="s">
        <v>6649</v>
      </c>
      <c r="BQ3447" s="1" t="s">
        <v>5426</v>
      </c>
      <c r="BR3447" s="1" t="s">
        <v>10616</v>
      </c>
      <c r="BS3447" s="1" t="s">
        <v>41</v>
      </c>
      <c r="BT3447" s="1" t="s">
        <v>8676</v>
      </c>
    </row>
    <row r="3448" spans="1:72" ht="13.5" customHeight="1">
      <c r="A3448" s="7" t="str">
        <f>HYPERLINK("http://kyu.snu.ac.kr/sdhj/index.jsp?type=hj/GK14611_00IM0001_104a.jpg","1738_수남면_104a")</f>
        <v>1738_수남면_104a</v>
      </c>
      <c r="B3448" s="2">
        <v>1738</v>
      </c>
      <c r="C3448" s="2" t="s">
        <v>13244</v>
      </c>
      <c r="D3448" s="2" t="s">
        <v>13245</v>
      </c>
      <c r="E3448" s="2">
        <v>3447</v>
      </c>
      <c r="F3448" s="1">
        <v>13</v>
      </c>
      <c r="G3448" s="1" t="s">
        <v>5255</v>
      </c>
      <c r="H3448" s="1" t="s">
        <v>6266</v>
      </c>
      <c r="I3448" s="1">
        <v>5</v>
      </c>
      <c r="L3448" s="1">
        <v>2</v>
      </c>
      <c r="M3448" s="1" t="s">
        <v>12525</v>
      </c>
      <c r="N3448" s="1" t="s">
        <v>12526</v>
      </c>
      <c r="S3448" s="1" t="s">
        <v>51</v>
      </c>
      <c r="T3448" s="1" t="s">
        <v>6364</v>
      </c>
      <c r="W3448" s="1" t="s">
        <v>213</v>
      </c>
      <c r="X3448" s="1" t="s">
        <v>6725</v>
      </c>
      <c r="Y3448" s="1" t="s">
        <v>53</v>
      </c>
      <c r="Z3448" s="1" t="s">
        <v>6773</v>
      </c>
      <c r="AC3448" s="1">
        <v>50</v>
      </c>
      <c r="AD3448" s="1" t="s">
        <v>469</v>
      </c>
      <c r="AE3448" s="1" t="s">
        <v>8574</v>
      </c>
      <c r="AJ3448" s="1" t="s">
        <v>17</v>
      </c>
      <c r="AK3448" s="1" t="s">
        <v>8760</v>
      </c>
      <c r="AL3448" s="1" t="s">
        <v>215</v>
      </c>
      <c r="AM3448" s="1" t="s">
        <v>8769</v>
      </c>
      <c r="AT3448" s="1" t="s">
        <v>325</v>
      </c>
      <c r="AU3448" s="1" t="s">
        <v>8867</v>
      </c>
      <c r="AV3448" s="1" t="s">
        <v>3821</v>
      </c>
      <c r="AW3448" s="1" t="s">
        <v>8987</v>
      </c>
      <c r="BG3448" s="1" t="s">
        <v>325</v>
      </c>
      <c r="BH3448" s="1" t="s">
        <v>8867</v>
      </c>
      <c r="BI3448" s="1" t="s">
        <v>5482</v>
      </c>
      <c r="BJ3448" s="1" t="s">
        <v>7321</v>
      </c>
      <c r="BK3448" s="1" t="s">
        <v>883</v>
      </c>
      <c r="BL3448" s="1" t="s">
        <v>11443</v>
      </c>
      <c r="BM3448" s="1" t="s">
        <v>5483</v>
      </c>
      <c r="BN3448" s="1" t="s">
        <v>10227</v>
      </c>
      <c r="BO3448" s="1" t="s">
        <v>81</v>
      </c>
      <c r="BP3448" s="1" t="s">
        <v>8866</v>
      </c>
      <c r="BQ3448" s="1" t="s">
        <v>5484</v>
      </c>
      <c r="BR3448" s="1" t="s">
        <v>10615</v>
      </c>
      <c r="BS3448" s="1" t="s">
        <v>41</v>
      </c>
      <c r="BT3448" s="1" t="s">
        <v>8676</v>
      </c>
    </row>
    <row r="3449" spans="1:72" ht="13.5" customHeight="1">
      <c r="A3449" s="7" t="str">
        <f>HYPERLINK("http://kyu.snu.ac.kr/sdhj/index.jsp?type=hj/GK14611_00IM0001_104b.jpg","1738_수남면_104b")</f>
        <v>1738_수남면_104b</v>
      </c>
      <c r="B3449" s="2">
        <v>1738</v>
      </c>
      <c r="C3449" s="2" t="s">
        <v>12795</v>
      </c>
      <c r="D3449" s="2" t="s">
        <v>12796</v>
      </c>
      <c r="E3449" s="2">
        <v>3448</v>
      </c>
      <c r="F3449" s="1">
        <v>13</v>
      </c>
      <c r="G3449" s="1" t="s">
        <v>5255</v>
      </c>
      <c r="H3449" s="1" t="s">
        <v>6266</v>
      </c>
      <c r="I3449" s="1">
        <v>5</v>
      </c>
      <c r="L3449" s="1">
        <v>2</v>
      </c>
      <c r="M3449" s="1" t="s">
        <v>12525</v>
      </c>
      <c r="N3449" s="1" t="s">
        <v>12526</v>
      </c>
      <c r="S3449" s="1" t="s">
        <v>60</v>
      </c>
      <c r="T3449" s="1" t="s">
        <v>6373</v>
      </c>
      <c r="Y3449" s="1" t="s">
        <v>53</v>
      </c>
      <c r="Z3449" s="1" t="s">
        <v>6773</v>
      </c>
      <c r="AC3449" s="1">
        <v>16</v>
      </c>
      <c r="AD3449" s="1" t="s">
        <v>603</v>
      </c>
      <c r="AE3449" s="1" t="s">
        <v>8551</v>
      </c>
    </row>
    <row r="3450" spans="1:72" ht="13.5" customHeight="1">
      <c r="A3450" s="7" t="str">
        <f>HYPERLINK("http://kyu.snu.ac.kr/sdhj/index.jsp?type=hj/GK14611_00IM0001_104b.jpg","1738_수남면_104b")</f>
        <v>1738_수남면_104b</v>
      </c>
      <c r="B3450" s="2">
        <v>1738</v>
      </c>
      <c r="C3450" s="2" t="s">
        <v>12866</v>
      </c>
      <c r="D3450" s="2" t="s">
        <v>12867</v>
      </c>
      <c r="E3450" s="2">
        <v>3449</v>
      </c>
      <c r="F3450" s="1">
        <v>13</v>
      </c>
      <c r="G3450" s="1" t="s">
        <v>5255</v>
      </c>
      <c r="H3450" s="1" t="s">
        <v>6266</v>
      </c>
      <c r="I3450" s="1">
        <v>5</v>
      </c>
      <c r="L3450" s="1">
        <v>2</v>
      </c>
      <c r="M3450" s="1" t="s">
        <v>12525</v>
      </c>
      <c r="N3450" s="1" t="s">
        <v>12526</v>
      </c>
      <c r="S3450" s="1" t="s">
        <v>131</v>
      </c>
      <c r="T3450" s="1" t="s">
        <v>6366</v>
      </c>
      <c r="Y3450" s="1" t="s">
        <v>5485</v>
      </c>
      <c r="Z3450" s="1" t="s">
        <v>7023</v>
      </c>
      <c r="AF3450" s="1" t="s">
        <v>128</v>
      </c>
      <c r="AG3450" s="1" t="s">
        <v>6421</v>
      </c>
    </row>
    <row r="3451" spans="1:72" ht="13.5" customHeight="1">
      <c r="A3451" s="7" t="str">
        <f>HYPERLINK("http://kyu.snu.ac.kr/sdhj/index.jsp?type=hj/GK14611_00IM0001_104b.jpg","1738_수남면_104b")</f>
        <v>1738_수남면_104b</v>
      </c>
      <c r="B3451" s="2">
        <v>1738</v>
      </c>
      <c r="C3451" s="2" t="s">
        <v>12866</v>
      </c>
      <c r="D3451" s="2" t="s">
        <v>12867</v>
      </c>
      <c r="E3451" s="2">
        <v>3450</v>
      </c>
      <c r="F3451" s="1">
        <v>13</v>
      </c>
      <c r="G3451" s="1" t="s">
        <v>5255</v>
      </c>
      <c r="H3451" s="1" t="s">
        <v>6266</v>
      </c>
      <c r="I3451" s="1">
        <v>5</v>
      </c>
      <c r="L3451" s="1">
        <v>2</v>
      </c>
      <c r="M3451" s="1" t="s">
        <v>12525</v>
      </c>
      <c r="N3451" s="1" t="s">
        <v>12526</v>
      </c>
      <c r="S3451" s="1" t="s">
        <v>62</v>
      </c>
      <c r="T3451" s="1" t="s">
        <v>6363</v>
      </c>
      <c r="Y3451" s="1" t="s">
        <v>53</v>
      </c>
      <c r="Z3451" s="1" t="s">
        <v>6773</v>
      </c>
      <c r="AC3451" s="1">
        <v>3</v>
      </c>
      <c r="AD3451" s="1" t="s">
        <v>104</v>
      </c>
      <c r="AE3451" s="1" t="s">
        <v>8576</v>
      </c>
      <c r="AF3451" s="1" t="s">
        <v>789</v>
      </c>
      <c r="AG3451" s="1" t="s">
        <v>8594</v>
      </c>
    </row>
    <row r="3452" spans="1:72" ht="13.5" customHeight="1">
      <c r="A3452" s="7" t="str">
        <f>HYPERLINK("http://kyu.snu.ac.kr/sdhj/index.jsp?type=hj/GK14611_00IM0001_104b.jpg","1738_수남면_104b")</f>
        <v>1738_수남면_104b</v>
      </c>
      <c r="B3452" s="2">
        <v>1738</v>
      </c>
      <c r="C3452" s="2" t="s">
        <v>12866</v>
      </c>
      <c r="D3452" s="2" t="s">
        <v>12867</v>
      </c>
      <c r="E3452" s="2">
        <v>3451</v>
      </c>
      <c r="F3452" s="1">
        <v>13</v>
      </c>
      <c r="G3452" s="1" t="s">
        <v>5255</v>
      </c>
      <c r="H3452" s="1" t="s">
        <v>6266</v>
      </c>
      <c r="I3452" s="1">
        <v>5</v>
      </c>
      <c r="L3452" s="1">
        <v>3</v>
      </c>
      <c r="M3452" s="1" t="s">
        <v>5487</v>
      </c>
      <c r="N3452" s="1" t="s">
        <v>7022</v>
      </c>
      <c r="T3452" s="1" t="s">
        <v>12719</v>
      </c>
      <c r="U3452" s="1" t="s">
        <v>5486</v>
      </c>
      <c r="V3452" s="1" t="s">
        <v>6529</v>
      </c>
      <c r="Y3452" s="1" t="s">
        <v>5487</v>
      </c>
      <c r="Z3452" s="1" t="s">
        <v>7022</v>
      </c>
      <c r="AC3452" s="1">
        <v>33</v>
      </c>
      <c r="AD3452" s="1" t="s">
        <v>339</v>
      </c>
      <c r="AE3452" s="1" t="s">
        <v>8562</v>
      </c>
      <c r="AJ3452" s="1" t="s">
        <v>17</v>
      </c>
      <c r="AK3452" s="1" t="s">
        <v>8760</v>
      </c>
      <c r="AL3452" s="1" t="s">
        <v>440</v>
      </c>
      <c r="AM3452" s="1" t="s">
        <v>8661</v>
      </c>
      <c r="AV3452" s="1" t="s">
        <v>5488</v>
      </c>
      <c r="AW3452" s="1" t="s">
        <v>11632</v>
      </c>
      <c r="BG3452" s="1" t="s">
        <v>46</v>
      </c>
      <c r="BH3452" s="1" t="s">
        <v>6649</v>
      </c>
      <c r="BI3452" s="1" t="s">
        <v>5489</v>
      </c>
      <c r="BJ3452" s="1" t="s">
        <v>9768</v>
      </c>
      <c r="BK3452" s="1" t="s">
        <v>46</v>
      </c>
      <c r="BL3452" s="1" t="s">
        <v>6649</v>
      </c>
      <c r="BM3452" s="1" t="s">
        <v>5490</v>
      </c>
      <c r="BN3452" s="1" t="s">
        <v>10226</v>
      </c>
      <c r="BO3452" s="1" t="s">
        <v>46</v>
      </c>
      <c r="BP3452" s="1" t="s">
        <v>6649</v>
      </c>
      <c r="BQ3452" s="1" t="s">
        <v>5491</v>
      </c>
      <c r="BR3452" s="1" t="s">
        <v>10614</v>
      </c>
      <c r="BS3452" s="1" t="s">
        <v>826</v>
      </c>
      <c r="BT3452" s="1" t="s">
        <v>8690</v>
      </c>
    </row>
    <row r="3453" spans="1:72" ht="13.5" customHeight="1">
      <c r="A3453" s="7" t="str">
        <f>HYPERLINK("http://kyu.snu.ac.kr/sdhj/index.jsp?type=hj/GK14611_00IM0001_104b.jpg","1738_수남면_104b")</f>
        <v>1738_수남면_104b</v>
      </c>
      <c r="B3453" s="2">
        <v>1738</v>
      </c>
      <c r="C3453" s="2" t="s">
        <v>12933</v>
      </c>
      <c r="D3453" s="2" t="s">
        <v>12934</v>
      </c>
      <c r="E3453" s="2">
        <v>3452</v>
      </c>
      <c r="F3453" s="1">
        <v>13</v>
      </c>
      <c r="G3453" s="1" t="s">
        <v>5255</v>
      </c>
      <c r="H3453" s="1" t="s">
        <v>6266</v>
      </c>
      <c r="I3453" s="1">
        <v>5</v>
      </c>
      <c r="L3453" s="1">
        <v>3</v>
      </c>
      <c r="M3453" s="1" t="s">
        <v>5487</v>
      </c>
      <c r="N3453" s="1" t="s">
        <v>7022</v>
      </c>
      <c r="S3453" s="1" t="s">
        <v>51</v>
      </c>
      <c r="T3453" s="1" t="s">
        <v>6364</v>
      </c>
      <c r="U3453" s="1" t="s">
        <v>181</v>
      </c>
      <c r="V3453" s="1" t="s">
        <v>6448</v>
      </c>
      <c r="Y3453" s="1" t="s">
        <v>1587</v>
      </c>
      <c r="Z3453" s="1" t="s">
        <v>7021</v>
      </c>
      <c r="AC3453" s="1">
        <v>33</v>
      </c>
      <c r="AD3453" s="1" t="s">
        <v>339</v>
      </c>
      <c r="AE3453" s="1" t="s">
        <v>8562</v>
      </c>
      <c r="AJ3453" s="1" t="s">
        <v>17</v>
      </c>
      <c r="AK3453" s="1" t="s">
        <v>8760</v>
      </c>
      <c r="AL3453" s="1" t="s">
        <v>365</v>
      </c>
      <c r="AM3453" s="1" t="s">
        <v>8671</v>
      </c>
      <c r="AR3453" s="1" t="s">
        <v>5492</v>
      </c>
      <c r="AS3453" s="1" t="s">
        <v>11639</v>
      </c>
      <c r="AT3453" s="1" t="s">
        <v>46</v>
      </c>
      <c r="AU3453" s="1" t="s">
        <v>6649</v>
      </c>
      <c r="AV3453" s="1" t="s">
        <v>5493</v>
      </c>
      <c r="AW3453" s="1" t="s">
        <v>8986</v>
      </c>
      <c r="BG3453" s="1" t="s">
        <v>46</v>
      </c>
      <c r="BH3453" s="1" t="s">
        <v>6649</v>
      </c>
      <c r="BI3453" s="1" t="s">
        <v>548</v>
      </c>
      <c r="BJ3453" s="1" t="s">
        <v>9513</v>
      </c>
      <c r="BK3453" s="1" t="s">
        <v>46</v>
      </c>
      <c r="BL3453" s="1" t="s">
        <v>6649</v>
      </c>
      <c r="BM3453" s="1" t="s">
        <v>5494</v>
      </c>
      <c r="BN3453" s="1" t="s">
        <v>10225</v>
      </c>
      <c r="BO3453" s="1" t="s">
        <v>46</v>
      </c>
      <c r="BP3453" s="1" t="s">
        <v>6649</v>
      </c>
      <c r="BQ3453" s="1" t="s">
        <v>5495</v>
      </c>
      <c r="BR3453" s="1" t="s">
        <v>11113</v>
      </c>
      <c r="BS3453" s="1" t="s">
        <v>50</v>
      </c>
      <c r="BT3453" s="1" t="s">
        <v>11050</v>
      </c>
    </row>
    <row r="3454" spans="1:72" ht="13.5" customHeight="1">
      <c r="A3454" s="7" t="str">
        <f>HYPERLINK("http://kyu.snu.ac.kr/sdhj/index.jsp?type=hj/GK14611_00IM0001_104b.jpg","1738_수남면_104b")</f>
        <v>1738_수남면_104b</v>
      </c>
      <c r="B3454" s="2">
        <v>1738</v>
      </c>
      <c r="C3454" s="2" t="s">
        <v>12811</v>
      </c>
      <c r="D3454" s="2" t="s">
        <v>12812</v>
      </c>
      <c r="E3454" s="2">
        <v>3453</v>
      </c>
      <c r="F3454" s="1">
        <v>13</v>
      </c>
      <c r="G3454" s="1" t="s">
        <v>5255</v>
      </c>
      <c r="H3454" s="1" t="s">
        <v>6266</v>
      </c>
      <c r="I3454" s="1">
        <v>5</v>
      </c>
      <c r="L3454" s="1">
        <v>3</v>
      </c>
      <c r="M3454" s="1" t="s">
        <v>5487</v>
      </c>
      <c r="N3454" s="1" t="s">
        <v>7022</v>
      </c>
      <c r="S3454" s="1" t="s">
        <v>5496</v>
      </c>
      <c r="T3454" s="1" t="s">
        <v>6394</v>
      </c>
      <c r="W3454" s="1" t="s">
        <v>66</v>
      </c>
      <c r="X3454" s="1" t="s">
        <v>11719</v>
      </c>
      <c r="Y3454" s="1" t="s">
        <v>53</v>
      </c>
      <c r="Z3454" s="1" t="s">
        <v>6773</v>
      </c>
      <c r="AC3454" s="1">
        <v>73</v>
      </c>
      <c r="AD3454" s="1" t="s">
        <v>61</v>
      </c>
      <c r="AE3454" s="1" t="s">
        <v>8568</v>
      </c>
    </row>
    <row r="3455" spans="1:72" ht="13.5" customHeight="1">
      <c r="A3455" s="7" t="str">
        <f>HYPERLINK("http://kyu.snu.ac.kr/sdhj/index.jsp?type=hj/GK14611_00IM0001_104b.jpg","1738_수남면_104b")</f>
        <v>1738_수남면_104b</v>
      </c>
      <c r="B3455" s="2">
        <v>1738</v>
      </c>
      <c r="C3455" s="2" t="s">
        <v>12722</v>
      </c>
      <c r="D3455" s="2" t="s">
        <v>12723</v>
      </c>
      <c r="E3455" s="2">
        <v>3454</v>
      </c>
      <c r="F3455" s="1">
        <v>13</v>
      </c>
      <c r="G3455" s="1" t="s">
        <v>5255</v>
      </c>
      <c r="H3455" s="1" t="s">
        <v>6266</v>
      </c>
      <c r="I3455" s="1">
        <v>5</v>
      </c>
      <c r="L3455" s="1">
        <v>3</v>
      </c>
      <c r="M3455" s="1" t="s">
        <v>5487</v>
      </c>
      <c r="N3455" s="1" t="s">
        <v>7022</v>
      </c>
      <c r="S3455" s="1" t="s">
        <v>131</v>
      </c>
      <c r="T3455" s="1" t="s">
        <v>6366</v>
      </c>
      <c r="Y3455" s="1" t="s">
        <v>5497</v>
      </c>
      <c r="Z3455" s="1" t="s">
        <v>6794</v>
      </c>
      <c r="AC3455" s="1">
        <v>4</v>
      </c>
      <c r="AD3455" s="1" t="s">
        <v>89</v>
      </c>
      <c r="AE3455" s="1" t="s">
        <v>8545</v>
      </c>
    </row>
    <row r="3456" spans="1:72" ht="13.5" customHeight="1">
      <c r="A3456" s="7" t="str">
        <f>HYPERLINK("http://kyu.snu.ac.kr/sdhj/index.jsp?type=hj/GK14611_00IM0001_104b.jpg","1738_수남면_104b")</f>
        <v>1738_수남면_104b</v>
      </c>
      <c r="B3456" s="2">
        <v>1738</v>
      </c>
      <c r="C3456" s="2" t="s">
        <v>12722</v>
      </c>
      <c r="D3456" s="2" t="s">
        <v>12723</v>
      </c>
      <c r="E3456" s="2">
        <v>3455</v>
      </c>
      <c r="F3456" s="1">
        <v>13</v>
      </c>
      <c r="G3456" s="1" t="s">
        <v>5255</v>
      </c>
      <c r="H3456" s="1" t="s">
        <v>6266</v>
      </c>
      <c r="I3456" s="1">
        <v>5</v>
      </c>
      <c r="L3456" s="1">
        <v>4</v>
      </c>
      <c r="M3456" s="1" t="s">
        <v>12527</v>
      </c>
      <c r="N3456" s="1" t="s">
        <v>12528</v>
      </c>
      <c r="T3456" s="1" t="s">
        <v>12930</v>
      </c>
      <c r="U3456" s="1" t="s">
        <v>194</v>
      </c>
      <c r="V3456" s="1" t="s">
        <v>6511</v>
      </c>
      <c r="W3456" s="1" t="s">
        <v>117</v>
      </c>
      <c r="X3456" s="1" t="s">
        <v>6743</v>
      </c>
      <c r="Y3456" s="1" t="s">
        <v>1461</v>
      </c>
      <c r="Z3456" s="1" t="s">
        <v>7020</v>
      </c>
      <c r="AC3456" s="1">
        <v>25</v>
      </c>
      <c r="AD3456" s="1" t="s">
        <v>487</v>
      </c>
      <c r="AE3456" s="1" t="s">
        <v>8536</v>
      </c>
      <c r="AJ3456" s="1" t="s">
        <v>17</v>
      </c>
      <c r="AK3456" s="1" t="s">
        <v>8760</v>
      </c>
      <c r="AL3456" s="1" t="s">
        <v>702</v>
      </c>
      <c r="AM3456" s="1" t="s">
        <v>11062</v>
      </c>
      <c r="AT3456" s="1" t="s">
        <v>5498</v>
      </c>
      <c r="AU3456" s="1" t="s">
        <v>8878</v>
      </c>
      <c r="AV3456" s="1" t="s">
        <v>5499</v>
      </c>
      <c r="AW3456" s="1" t="s">
        <v>7611</v>
      </c>
      <c r="BG3456" s="1" t="s">
        <v>110</v>
      </c>
      <c r="BH3456" s="1" t="s">
        <v>6351</v>
      </c>
      <c r="BI3456" s="1" t="s">
        <v>4808</v>
      </c>
      <c r="BJ3456" s="1" t="s">
        <v>7138</v>
      </c>
      <c r="BK3456" s="1" t="s">
        <v>46</v>
      </c>
      <c r="BL3456" s="1" t="s">
        <v>6649</v>
      </c>
      <c r="BM3456" s="1" t="s">
        <v>5500</v>
      </c>
      <c r="BN3456" s="1" t="s">
        <v>10224</v>
      </c>
      <c r="BO3456" s="1" t="s">
        <v>46</v>
      </c>
      <c r="BP3456" s="1" t="s">
        <v>6649</v>
      </c>
      <c r="BQ3456" s="1" t="s">
        <v>5501</v>
      </c>
      <c r="BR3456" s="1" t="s">
        <v>14287</v>
      </c>
      <c r="BS3456" s="1" t="s">
        <v>372</v>
      </c>
      <c r="BT3456" s="1" t="s">
        <v>8664</v>
      </c>
    </row>
    <row r="3457" spans="1:73" ht="13.5" customHeight="1">
      <c r="A3457" s="7" t="str">
        <f>HYPERLINK("http://kyu.snu.ac.kr/sdhj/index.jsp?type=hj/GK14611_00IM0001_104b.jpg","1738_수남면_104b")</f>
        <v>1738_수남면_104b</v>
      </c>
      <c r="B3457" s="2">
        <v>1738</v>
      </c>
      <c r="C3457" s="2" t="s">
        <v>12740</v>
      </c>
      <c r="D3457" s="2" t="s">
        <v>12741</v>
      </c>
      <c r="E3457" s="2">
        <v>3456</v>
      </c>
      <c r="F3457" s="1">
        <v>13</v>
      </c>
      <c r="G3457" s="1" t="s">
        <v>5255</v>
      </c>
      <c r="H3457" s="1" t="s">
        <v>6266</v>
      </c>
      <c r="I3457" s="1">
        <v>5</v>
      </c>
      <c r="L3457" s="1">
        <v>4</v>
      </c>
      <c r="M3457" s="1" t="s">
        <v>12527</v>
      </c>
      <c r="N3457" s="1" t="s">
        <v>12528</v>
      </c>
      <c r="S3457" s="1" t="s">
        <v>51</v>
      </c>
      <c r="T3457" s="1" t="s">
        <v>6364</v>
      </c>
      <c r="W3457" s="1" t="s">
        <v>386</v>
      </c>
      <c r="X3457" s="1" t="s">
        <v>6728</v>
      </c>
      <c r="Y3457" s="1" t="s">
        <v>53</v>
      </c>
      <c r="Z3457" s="1" t="s">
        <v>6773</v>
      </c>
      <c r="AC3457" s="1">
        <v>25</v>
      </c>
      <c r="AD3457" s="1" t="s">
        <v>487</v>
      </c>
      <c r="AE3457" s="1" t="s">
        <v>8536</v>
      </c>
      <c r="AJ3457" s="1" t="s">
        <v>17</v>
      </c>
      <c r="AK3457" s="1" t="s">
        <v>8760</v>
      </c>
      <c r="AL3457" s="1" t="s">
        <v>103</v>
      </c>
      <c r="AM3457" s="1" t="s">
        <v>8747</v>
      </c>
      <c r="AT3457" s="1" t="s">
        <v>46</v>
      </c>
      <c r="AU3457" s="1" t="s">
        <v>6649</v>
      </c>
      <c r="AV3457" s="1" t="s">
        <v>1169</v>
      </c>
      <c r="AW3457" s="1" t="s">
        <v>7067</v>
      </c>
      <c r="BG3457" s="1" t="s">
        <v>46</v>
      </c>
      <c r="BH3457" s="1" t="s">
        <v>6649</v>
      </c>
      <c r="BI3457" s="1" t="s">
        <v>5368</v>
      </c>
      <c r="BJ3457" s="1" t="s">
        <v>6758</v>
      </c>
      <c r="BK3457" s="1" t="s">
        <v>46</v>
      </c>
      <c r="BL3457" s="1" t="s">
        <v>6649</v>
      </c>
      <c r="BM3457" s="1" t="s">
        <v>5502</v>
      </c>
      <c r="BN3457" s="1" t="s">
        <v>9778</v>
      </c>
      <c r="BO3457" s="1" t="s">
        <v>46</v>
      </c>
      <c r="BP3457" s="1" t="s">
        <v>6649</v>
      </c>
      <c r="BQ3457" s="1" t="s">
        <v>5455</v>
      </c>
      <c r="BR3457" s="1" t="s">
        <v>11362</v>
      </c>
      <c r="BS3457" s="1" t="s">
        <v>372</v>
      </c>
      <c r="BT3457" s="1" t="s">
        <v>8664</v>
      </c>
    </row>
    <row r="3458" spans="1:73" ht="13.5" customHeight="1">
      <c r="A3458" s="7" t="str">
        <f>HYPERLINK("http://kyu.snu.ac.kr/sdhj/index.jsp?type=hj/GK14611_00IM0001_104b.jpg","1738_수남면_104b")</f>
        <v>1738_수남면_104b</v>
      </c>
      <c r="B3458" s="2">
        <v>1738</v>
      </c>
      <c r="C3458" s="2" t="s">
        <v>13464</v>
      </c>
      <c r="D3458" s="2" t="s">
        <v>13465</v>
      </c>
      <c r="E3458" s="2">
        <v>3457</v>
      </c>
      <c r="F3458" s="1">
        <v>13</v>
      </c>
      <c r="G3458" s="1" t="s">
        <v>5255</v>
      </c>
      <c r="H3458" s="1" t="s">
        <v>6266</v>
      </c>
      <c r="I3458" s="1">
        <v>5</v>
      </c>
      <c r="L3458" s="1">
        <v>4</v>
      </c>
      <c r="M3458" s="1" t="s">
        <v>12527</v>
      </c>
      <c r="N3458" s="1" t="s">
        <v>12528</v>
      </c>
      <c r="S3458" s="1" t="s">
        <v>131</v>
      </c>
      <c r="T3458" s="1" t="s">
        <v>6366</v>
      </c>
      <c r="U3458" s="1" t="s">
        <v>5503</v>
      </c>
      <c r="V3458" s="1" t="s">
        <v>6528</v>
      </c>
      <c r="Y3458" s="1" t="s">
        <v>2232</v>
      </c>
      <c r="Z3458" s="1" t="s">
        <v>7019</v>
      </c>
      <c r="AC3458" s="1">
        <v>6</v>
      </c>
      <c r="AD3458" s="1" t="s">
        <v>130</v>
      </c>
      <c r="AE3458" s="1" t="s">
        <v>8580</v>
      </c>
      <c r="BU3458" s="1" t="s">
        <v>5504</v>
      </c>
    </row>
    <row r="3459" spans="1:73" ht="13.5" customHeight="1">
      <c r="A3459" s="7" t="str">
        <f>HYPERLINK("http://kyu.snu.ac.kr/sdhj/index.jsp?type=hj/GK14611_00IM0001_104b.jpg","1738_수남면_104b")</f>
        <v>1738_수남면_104b</v>
      </c>
      <c r="B3459" s="2">
        <v>1738</v>
      </c>
      <c r="C3459" s="2" t="s">
        <v>12766</v>
      </c>
      <c r="D3459" s="2" t="s">
        <v>12767</v>
      </c>
      <c r="E3459" s="2">
        <v>3458</v>
      </c>
      <c r="F3459" s="1">
        <v>13</v>
      </c>
      <c r="G3459" s="1" t="s">
        <v>5255</v>
      </c>
      <c r="H3459" s="1" t="s">
        <v>6266</v>
      </c>
      <c r="I3459" s="1">
        <v>5</v>
      </c>
      <c r="L3459" s="1">
        <v>4</v>
      </c>
      <c r="M3459" s="1" t="s">
        <v>12527</v>
      </c>
      <c r="N3459" s="1" t="s">
        <v>12528</v>
      </c>
      <c r="S3459" s="1" t="s">
        <v>131</v>
      </c>
      <c r="T3459" s="1" t="s">
        <v>6366</v>
      </c>
      <c r="U3459" s="1" t="s">
        <v>5505</v>
      </c>
      <c r="V3459" s="1" t="s">
        <v>6527</v>
      </c>
      <c r="Y3459" s="1" t="s">
        <v>5506</v>
      </c>
      <c r="Z3459" s="1" t="s">
        <v>7018</v>
      </c>
      <c r="AC3459" s="1">
        <v>2</v>
      </c>
      <c r="AD3459" s="1" t="s">
        <v>104</v>
      </c>
      <c r="AE3459" s="1" t="s">
        <v>8576</v>
      </c>
      <c r="AF3459" s="1" t="s">
        <v>789</v>
      </c>
      <c r="AG3459" s="1" t="s">
        <v>8594</v>
      </c>
    </row>
    <row r="3460" spans="1:73" ht="13.5" customHeight="1">
      <c r="A3460" s="7" t="str">
        <f>HYPERLINK("http://kyu.snu.ac.kr/sdhj/index.jsp?type=hj/GK14611_00IM0001_104b.jpg","1738_수남면_104b")</f>
        <v>1738_수남면_104b</v>
      </c>
      <c r="B3460" s="2">
        <v>1738</v>
      </c>
      <c r="C3460" s="2" t="s">
        <v>13018</v>
      </c>
      <c r="D3460" s="2" t="s">
        <v>12674</v>
      </c>
      <c r="E3460" s="2">
        <v>3459</v>
      </c>
      <c r="F3460" s="1">
        <v>13</v>
      </c>
      <c r="G3460" s="1" t="s">
        <v>5255</v>
      </c>
      <c r="H3460" s="1" t="s">
        <v>6266</v>
      </c>
      <c r="I3460" s="1">
        <v>5</v>
      </c>
      <c r="L3460" s="1">
        <v>5</v>
      </c>
      <c r="M3460" s="1" t="s">
        <v>3877</v>
      </c>
      <c r="N3460" s="1" t="s">
        <v>7017</v>
      </c>
      <c r="O3460" s="1" t="s">
        <v>6</v>
      </c>
      <c r="P3460" s="1" t="s">
        <v>6347</v>
      </c>
      <c r="T3460" s="1" t="s">
        <v>12719</v>
      </c>
      <c r="U3460" s="1" t="s">
        <v>1022</v>
      </c>
      <c r="V3460" s="1" t="s">
        <v>6526</v>
      </c>
      <c r="Y3460" s="1" t="s">
        <v>3877</v>
      </c>
      <c r="Z3460" s="1" t="s">
        <v>7017</v>
      </c>
      <c r="AC3460" s="1">
        <v>55</v>
      </c>
      <c r="AD3460" s="1" t="s">
        <v>201</v>
      </c>
      <c r="AE3460" s="1" t="s">
        <v>8542</v>
      </c>
      <c r="AJ3460" s="1" t="s">
        <v>17</v>
      </c>
      <c r="AK3460" s="1" t="s">
        <v>8760</v>
      </c>
      <c r="AL3460" s="1" t="s">
        <v>372</v>
      </c>
      <c r="AM3460" s="1" t="s">
        <v>8664</v>
      </c>
      <c r="AN3460" s="1" t="s">
        <v>351</v>
      </c>
      <c r="AO3460" s="1" t="s">
        <v>8765</v>
      </c>
      <c r="AR3460" s="1" t="s">
        <v>5507</v>
      </c>
      <c r="AS3460" s="1" t="s">
        <v>8832</v>
      </c>
      <c r="AT3460" s="1" t="s">
        <v>183</v>
      </c>
      <c r="AU3460" s="1" t="s">
        <v>6484</v>
      </c>
      <c r="AV3460" s="1" t="s">
        <v>5508</v>
      </c>
      <c r="AW3460" s="1" t="s">
        <v>8985</v>
      </c>
      <c r="BG3460" s="1" t="s">
        <v>183</v>
      </c>
      <c r="BH3460" s="1" t="s">
        <v>6484</v>
      </c>
      <c r="BI3460" s="1" t="s">
        <v>5353</v>
      </c>
      <c r="BJ3460" s="1" t="s">
        <v>6830</v>
      </c>
      <c r="BK3460" s="1" t="s">
        <v>150</v>
      </c>
      <c r="BL3460" s="1" t="s">
        <v>8877</v>
      </c>
      <c r="BM3460" s="1" t="s">
        <v>2033</v>
      </c>
      <c r="BN3460" s="1" t="s">
        <v>8108</v>
      </c>
      <c r="BO3460" s="1" t="s">
        <v>46</v>
      </c>
      <c r="BP3460" s="1" t="s">
        <v>6649</v>
      </c>
      <c r="BQ3460" s="1" t="s">
        <v>5509</v>
      </c>
      <c r="BR3460" s="1" t="s">
        <v>10613</v>
      </c>
      <c r="BS3460" s="1" t="s">
        <v>372</v>
      </c>
      <c r="BT3460" s="1" t="s">
        <v>8664</v>
      </c>
    </row>
    <row r="3461" spans="1:73" ht="13.5" customHeight="1">
      <c r="A3461" s="7" t="str">
        <f>HYPERLINK("http://kyu.snu.ac.kr/sdhj/index.jsp?type=hj/GK14611_00IM0001_104b.jpg","1738_수남면_104b")</f>
        <v>1738_수남면_104b</v>
      </c>
      <c r="B3461" s="2">
        <v>1738</v>
      </c>
      <c r="C3461" s="2" t="s">
        <v>13730</v>
      </c>
      <c r="D3461" s="2" t="s">
        <v>13731</v>
      </c>
      <c r="E3461" s="2">
        <v>3460</v>
      </c>
      <c r="F3461" s="1">
        <v>13</v>
      </c>
      <c r="G3461" s="1" t="s">
        <v>5255</v>
      </c>
      <c r="H3461" s="1" t="s">
        <v>6266</v>
      </c>
      <c r="I3461" s="1">
        <v>5</v>
      </c>
      <c r="L3461" s="1">
        <v>5</v>
      </c>
      <c r="M3461" s="1" t="s">
        <v>3877</v>
      </c>
      <c r="N3461" s="1" t="s">
        <v>7017</v>
      </c>
      <c r="S3461" s="1" t="s">
        <v>51</v>
      </c>
      <c r="T3461" s="1" t="s">
        <v>6364</v>
      </c>
      <c r="U3461" s="1" t="s">
        <v>523</v>
      </c>
      <c r="V3461" s="1" t="s">
        <v>11600</v>
      </c>
      <c r="W3461" s="1" t="s">
        <v>52</v>
      </c>
      <c r="X3461" s="1" t="s">
        <v>6724</v>
      </c>
      <c r="Y3461" s="1" t="s">
        <v>53</v>
      </c>
      <c r="Z3461" s="1" t="s">
        <v>6773</v>
      </c>
      <c r="AC3461" s="1">
        <v>46</v>
      </c>
      <c r="AD3461" s="1" t="s">
        <v>400</v>
      </c>
      <c r="AE3461" s="1" t="s">
        <v>8573</v>
      </c>
      <c r="AJ3461" s="1" t="s">
        <v>17</v>
      </c>
      <c r="AK3461" s="1" t="s">
        <v>8760</v>
      </c>
      <c r="AL3461" s="1" t="s">
        <v>55</v>
      </c>
      <c r="AM3461" s="1" t="s">
        <v>8766</v>
      </c>
      <c r="AT3461" s="1" t="s">
        <v>150</v>
      </c>
      <c r="AU3461" s="1" t="s">
        <v>8877</v>
      </c>
      <c r="AV3461" s="1" t="s">
        <v>3158</v>
      </c>
      <c r="AW3461" s="1" t="s">
        <v>7741</v>
      </c>
      <c r="BG3461" s="1" t="s">
        <v>46</v>
      </c>
      <c r="BH3461" s="1" t="s">
        <v>6649</v>
      </c>
      <c r="BI3461" s="1" t="s">
        <v>2285</v>
      </c>
      <c r="BJ3461" s="1" t="s">
        <v>8982</v>
      </c>
      <c r="BK3461" s="1" t="s">
        <v>46</v>
      </c>
      <c r="BL3461" s="1" t="s">
        <v>6649</v>
      </c>
      <c r="BM3461" s="1" t="s">
        <v>14288</v>
      </c>
      <c r="BN3461" s="1" t="s">
        <v>14289</v>
      </c>
      <c r="BO3461" s="1" t="s">
        <v>782</v>
      </c>
      <c r="BP3461" s="1" t="s">
        <v>6451</v>
      </c>
      <c r="BQ3461" s="1" t="s">
        <v>5510</v>
      </c>
      <c r="BR3461" s="1" t="s">
        <v>14290</v>
      </c>
      <c r="BS3461" s="1" t="s">
        <v>372</v>
      </c>
      <c r="BT3461" s="1" t="s">
        <v>8664</v>
      </c>
    </row>
    <row r="3462" spans="1:73" ht="13.5" customHeight="1">
      <c r="A3462" s="7" t="str">
        <f>HYPERLINK("http://kyu.snu.ac.kr/sdhj/index.jsp?type=hj/GK14611_00IM0001_104b.jpg","1738_수남면_104b")</f>
        <v>1738_수남면_104b</v>
      </c>
      <c r="B3462" s="2">
        <v>1738</v>
      </c>
      <c r="C3462" s="2" t="s">
        <v>14291</v>
      </c>
      <c r="D3462" s="2" t="s">
        <v>14292</v>
      </c>
      <c r="E3462" s="2">
        <v>3461</v>
      </c>
      <c r="F3462" s="1">
        <v>13</v>
      </c>
      <c r="G3462" s="1" t="s">
        <v>5255</v>
      </c>
      <c r="H3462" s="1" t="s">
        <v>6266</v>
      </c>
      <c r="I3462" s="1">
        <v>5</v>
      </c>
      <c r="L3462" s="1">
        <v>5</v>
      </c>
      <c r="M3462" s="1" t="s">
        <v>3877</v>
      </c>
      <c r="N3462" s="1" t="s">
        <v>7017</v>
      </c>
      <c r="S3462" s="1" t="s">
        <v>1653</v>
      </c>
      <c r="T3462" s="1" t="s">
        <v>6393</v>
      </c>
      <c r="U3462" s="1" t="s">
        <v>5511</v>
      </c>
      <c r="V3462" s="1" t="s">
        <v>6525</v>
      </c>
      <c r="Y3462" s="1" t="s">
        <v>1029</v>
      </c>
      <c r="Z3462" s="1" t="s">
        <v>7016</v>
      </c>
      <c r="AC3462" s="1">
        <v>20</v>
      </c>
      <c r="AD3462" s="1" t="s">
        <v>63</v>
      </c>
      <c r="AE3462" s="1" t="s">
        <v>8535</v>
      </c>
    </row>
    <row r="3463" spans="1:73" ht="13.5" customHeight="1">
      <c r="A3463" s="7" t="str">
        <f>HYPERLINK("http://kyu.snu.ac.kr/sdhj/index.jsp?type=hj/GK14611_00IM0001_104b.jpg","1738_수남면_104b")</f>
        <v>1738_수남면_104b</v>
      </c>
      <c r="B3463" s="2">
        <v>1738</v>
      </c>
      <c r="C3463" s="2" t="s">
        <v>14293</v>
      </c>
      <c r="D3463" s="2" t="s">
        <v>14294</v>
      </c>
      <c r="E3463" s="2">
        <v>3462</v>
      </c>
      <c r="F3463" s="1">
        <v>13</v>
      </c>
      <c r="G3463" s="1" t="s">
        <v>5255</v>
      </c>
      <c r="H3463" s="1" t="s">
        <v>6266</v>
      </c>
      <c r="I3463" s="1">
        <v>5</v>
      </c>
      <c r="L3463" s="1">
        <v>6</v>
      </c>
      <c r="M3463" s="1" t="s">
        <v>12529</v>
      </c>
      <c r="N3463" s="1" t="s">
        <v>12530</v>
      </c>
      <c r="T3463" s="1" t="s">
        <v>13399</v>
      </c>
      <c r="U3463" s="1" t="s">
        <v>5512</v>
      </c>
      <c r="V3463" s="1" t="s">
        <v>6524</v>
      </c>
      <c r="W3463" s="1" t="s">
        <v>52</v>
      </c>
      <c r="X3463" s="1" t="s">
        <v>6724</v>
      </c>
      <c r="Y3463" s="1" t="s">
        <v>773</v>
      </c>
      <c r="Z3463" s="1" t="s">
        <v>7015</v>
      </c>
      <c r="AC3463" s="1">
        <v>61</v>
      </c>
      <c r="AD3463" s="1" t="s">
        <v>108</v>
      </c>
      <c r="AE3463" s="1" t="s">
        <v>8540</v>
      </c>
      <c r="AJ3463" s="1" t="s">
        <v>17</v>
      </c>
      <c r="AK3463" s="1" t="s">
        <v>8760</v>
      </c>
      <c r="AL3463" s="1" t="s">
        <v>55</v>
      </c>
      <c r="AM3463" s="1" t="s">
        <v>8766</v>
      </c>
      <c r="AT3463" s="1" t="s">
        <v>5513</v>
      </c>
      <c r="AU3463" s="1" t="s">
        <v>8876</v>
      </c>
      <c r="AV3463" s="1" t="s">
        <v>4300</v>
      </c>
      <c r="AW3463" s="1" t="s">
        <v>8984</v>
      </c>
      <c r="BG3463" s="1" t="s">
        <v>48</v>
      </c>
      <c r="BH3463" s="1" t="s">
        <v>6678</v>
      </c>
      <c r="BI3463" s="1" t="s">
        <v>5514</v>
      </c>
      <c r="BJ3463" s="1" t="s">
        <v>9767</v>
      </c>
      <c r="BK3463" s="1" t="s">
        <v>110</v>
      </c>
      <c r="BL3463" s="1" t="s">
        <v>6351</v>
      </c>
      <c r="BM3463" s="1" t="s">
        <v>4302</v>
      </c>
      <c r="BN3463" s="1" t="s">
        <v>8969</v>
      </c>
      <c r="BO3463" s="1" t="s">
        <v>46</v>
      </c>
      <c r="BP3463" s="1" t="s">
        <v>6649</v>
      </c>
      <c r="BQ3463" s="1" t="s">
        <v>5515</v>
      </c>
      <c r="BR3463" s="1" t="s">
        <v>7272</v>
      </c>
      <c r="BS3463" s="1" t="s">
        <v>1353</v>
      </c>
      <c r="BT3463" s="1" t="s">
        <v>8793</v>
      </c>
    </row>
    <row r="3464" spans="1:73" ht="13.5" customHeight="1">
      <c r="A3464" s="7" t="str">
        <f>HYPERLINK("http://kyu.snu.ac.kr/sdhj/index.jsp?type=hj/GK14611_00IM0001_104b.jpg","1738_수남면_104b")</f>
        <v>1738_수남면_104b</v>
      </c>
      <c r="B3464" s="2">
        <v>1738</v>
      </c>
      <c r="C3464" s="2" t="s">
        <v>13403</v>
      </c>
      <c r="D3464" s="2" t="s">
        <v>13404</v>
      </c>
      <c r="E3464" s="2">
        <v>3463</v>
      </c>
      <c r="F3464" s="1">
        <v>13</v>
      </c>
      <c r="G3464" s="1" t="s">
        <v>5255</v>
      </c>
      <c r="H3464" s="1" t="s">
        <v>6266</v>
      </c>
      <c r="I3464" s="1">
        <v>5</v>
      </c>
      <c r="L3464" s="1">
        <v>6</v>
      </c>
      <c r="M3464" s="1" t="s">
        <v>12529</v>
      </c>
      <c r="N3464" s="1" t="s">
        <v>12530</v>
      </c>
      <c r="S3464" s="1" t="s">
        <v>51</v>
      </c>
      <c r="T3464" s="1" t="s">
        <v>6364</v>
      </c>
      <c r="U3464" s="1" t="s">
        <v>185</v>
      </c>
      <c r="V3464" s="1" t="s">
        <v>6456</v>
      </c>
      <c r="Y3464" s="1" t="s">
        <v>5516</v>
      </c>
      <c r="Z3464" s="1" t="s">
        <v>7014</v>
      </c>
      <c r="AC3464" s="1">
        <v>50</v>
      </c>
      <c r="AD3464" s="1" t="s">
        <v>77</v>
      </c>
      <c r="AE3464" s="1" t="s">
        <v>8410</v>
      </c>
      <c r="AJ3464" s="1" t="s">
        <v>17</v>
      </c>
      <c r="AK3464" s="1" t="s">
        <v>8760</v>
      </c>
      <c r="AL3464" s="1" t="s">
        <v>55</v>
      </c>
      <c r="AM3464" s="1" t="s">
        <v>8766</v>
      </c>
      <c r="AN3464" s="1" t="s">
        <v>285</v>
      </c>
      <c r="AO3464" s="1" t="s">
        <v>8520</v>
      </c>
      <c r="AR3464" s="1" t="s">
        <v>5517</v>
      </c>
      <c r="AS3464" s="1" t="s">
        <v>11638</v>
      </c>
      <c r="AT3464" s="1" t="s">
        <v>183</v>
      </c>
      <c r="AU3464" s="1" t="s">
        <v>6484</v>
      </c>
      <c r="AV3464" s="1" t="s">
        <v>5518</v>
      </c>
      <c r="AW3464" s="1" t="s">
        <v>11614</v>
      </c>
      <c r="BG3464" s="1" t="s">
        <v>183</v>
      </c>
      <c r="BH3464" s="1" t="s">
        <v>6484</v>
      </c>
      <c r="BI3464" s="1" t="s">
        <v>5519</v>
      </c>
      <c r="BJ3464" s="1" t="s">
        <v>9766</v>
      </c>
      <c r="BK3464" s="1" t="s">
        <v>183</v>
      </c>
      <c r="BL3464" s="1" t="s">
        <v>6484</v>
      </c>
      <c r="BM3464" s="1" t="s">
        <v>2562</v>
      </c>
      <c r="BN3464" s="1" t="s">
        <v>9840</v>
      </c>
      <c r="BO3464" s="1" t="s">
        <v>183</v>
      </c>
      <c r="BP3464" s="1" t="s">
        <v>6484</v>
      </c>
      <c r="BQ3464" s="1" t="s">
        <v>5478</v>
      </c>
      <c r="BR3464" s="1" t="s">
        <v>10228</v>
      </c>
      <c r="BS3464" s="1" t="s">
        <v>3764</v>
      </c>
      <c r="BT3464" s="1" t="s">
        <v>8782</v>
      </c>
    </row>
    <row r="3465" spans="1:73" ht="13.5" customHeight="1">
      <c r="A3465" s="7" t="str">
        <f>HYPERLINK("http://kyu.snu.ac.kr/sdhj/index.jsp?type=hj/GK14611_00IM0001_104b.jpg","1738_수남면_104b")</f>
        <v>1738_수남면_104b</v>
      </c>
      <c r="B3465" s="2">
        <v>1738</v>
      </c>
      <c r="C3465" s="2" t="s">
        <v>13056</v>
      </c>
      <c r="D3465" s="2" t="s">
        <v>13057</v>
      </c>
      <c r="E3465" s="2">
        <v>3464</v>
      </c>
      <c r="F3465" s="1">
        <v>13</v>
      </c>
      <c r="G3465" s="1" t="s">
        <v>5255</v>
      </c>
      <c r="H3465" s="1" t="s">
        <v>6266</v>
      </c>
      <c r="I3465" s="1">
        <v>5</v>
      </c>
      <c r="L3465" s="1">
        <v>6</v>
      </c>
      <c r="M3465" s="1" t="s">
        <v>12529</v>
      </c>
      <c r="N3465" s="1" t="s">
        <v>12530</v>
      </c>
      <c r="S3465" s="1" t="s">
        <v>60</v>
      </c>
      <c r="T3465" s="1" t="s">
        <v>6373</v>
      </c>
      <c r="Y3465" s="1" t="s">
        <v>5520</v>
      </c>
      <c r="Z3465" s="1" t="s">
        <v>7013</v>
      </c>
      <c r="AC3465" s="1">
        <v>14</v>
      </c>
      <c r="AD3465" s="1" t="s">
        <v>77</v>
      </c>
      <c r="AE3465" s="1" t="s">
        <v>8410</v>
      </c>
    </row>
    <row r="3466" spans="1:73" ht="13.5" customHeight="1">
      <c r="A3466" s="7" t="str">
        <f>HYPERLINK("http://kyu.snu.ac.kr/sdhj/index.jsp?type=hj/GK14611_00IM0001_104b.jpg","1738_수남면_104b")</f>
        <v>1738_수남면_104b</v>
      </c>
      <c r="B3466" s="2">
        <v>1738</v>
      </c>
      <c r="C3466" s="2" t="s">
        <v>13403</v>
      </c>
      <c r="D3466" s="2" t="s">
        <v>13404</v>
      </c>
      <c r="E3466" s="2">
        <v>3465</v>
      </c>
      <c r="F3466" s="1">
        <v>13</v>
      </c>
      <c r="G3466" s="1" t="s">
        <v>5255</v>
      </c>
      <c r="H3466" s="1" t="s">
        <v>6266</v>
      </c>
      <c r="I3466" s="1">
        <v>5</v>
      </c>
      <c r="L3466" s="1">
        <v>6</v>
      </c>
      <c r="M3466" s="1" t="s">
        <v>12529</v>
      </c>
      <c r="N3466" s="1" t="s">
        <v>12530</v>
      </c>
      <c r="S3466" s="1" t="s">
        <v>62</v>
      </c>
      <c r="T3466" s="1" t="s">
        <v>6363</v>
      </c>
      <c r="Y3466" s="1" t="s">
        <v>6230</v>
      </c>
      <c r="Z3466" s="1" t="s">
        <v>6935</v>
      </c>
      <c r="AC3466" s="1">
        <v>10</v>
      </c>
      <c r="AD3466" s="1" t="s">
        <v>127</v>
      </c>
      <c r="AE3466" s="1" t="s">
        <v>8557</v>
      </c>
      <c r="AF3466" s="1" t="s">
        <v>789</v>
      </c>
      <c r="AG3466" s="1" t="s">
        <v>8594</v>
      </c>
    </row>
    <row r="3467" spans="1:73" ht="13.5" customHeight="1">
      <c r="A3467" s="7" t="str">
        <f>HYPERLINK("http://kyu.snu.ac.kr/sdhj/index.jsp?type=hj/GK14611_00IM0001_104b.jpg","1738_수남면_104b")</f>
        <v>1738_수남면_104b</v>
      </c>
      <c r="B3467" s="2">
        <v>1738</v>
      </c>
      <c r="C3467" s="2" t="s">
        <v>13403</v>
      </c>
      <c r="D3467" s="2" t="s">
        <v>13404</v>
      </c>
      <c r="E3467" s="2">
        <v>3466</v>
      </c>
      <c r="F3467" s="1">
        <v>13</v>
      </c>
      <c r="G3467" s="1" t="s">
        <v>5255</v>
      </c>
      <c r="H3467" s="1" t="s">
        <v>6266</v>
      </c>
      <c r="I3467" s="1">
        <v>5</v>
      </c>
      <c r="L3467" s="1">
        <v>7</v>
      </c>
      <c r="M3467" s="1" t="s">
        <v>12531</v>
      </c>
      <c r="N3467" s="1" t="s">
        <v>12532</v>
      </c>
      <c r="O3467" s="1" t="s">
        <v>6</v>
      </c>
      <c r="P3467" s="1" t="s">
        <v>6347</v>
      </c>
      <c r="T3467" s="1" t="s">
        <v>13014</v>
      </c>
      <c r="U3467" s="1" t="s">
        <v>79</v>
      </c>
      <c r="V3467" s="1" t="s">
        <v>6493</v>
      </c>
      <c r="W3467" s="1" t="s">
        <v>153</v>
      </c>
      <c r="X3467" s="1" t="s">
        <v>6765</v>
      </c>
      <c r="Y3467" s="1" t="s">
        <v>5138</v>
      </c>
      <c r="Z3467" s="1" t="s">
        <v>7012</v>
      </c>
      <c r="AC3467" s="1">
        <v>29</v>
      </c>
      <c r="AD3467" s="1" t="s">
        <v>433</v>
      </c>
      <c r="AE3467" s="1" t="s">
        <v>8537</v>
      </c>
      <c r="AJ3467" s="1" t="s">
        <v>17</v>
      </c>
      <c r="AK3467" s="1" t="s">
        <v>8760</v>
      </c>
      <c r="AL3467" s="1" t="s">
        <v>50</v>
      </c>
      <c r="AM3467" s="1" t="s">
        <v>11050</v>
      </c>
      <c r="AT3467" s="1" t="s">
        <v>5408</v>
      </c>
      <c r="AU3467" s="1" t="s">
        <v>6542</v>
      </c>
      <c r="AV3467" s="1" t="s">
        <v>617</v>
      </c>
      <c r="AW3467" s="1" t="s">
        <v>14295</v>
      </c>
      <c r="BG3467" s="1" t="s">
        <v>46</v>
      </c>
      <c r="BH3467" s="1" t="s">
        <v>6649</v>
      </c>
      <c r="BI3467" s="1" t="s">
        <v>5409</v>
      </c>
      <c r="BJ3467" s="1" t="s">
        <v>8993</v>
      </c>
      <c r="BK3467" s="1" t="s">
        <v>46</v>
      </c>
      <c r="BL3467" s="1" t="s">
        <v>6649</v>
      </c>
      <c r="BM3467" s="1" t="s">
        <v>302</v>
      </c>
      <c r="BN3467" s="1" t="s">
        <v>10217</v>
      </c>
    </row>
    <row r="3468" spans="1:73" ht="13.5" customHeight="1">
      <c r="A3468" s="7" t="str">
        <f>HYPERLINK("http://kyu.snu.ac.kr/sdhj/index.jsp?type=hj/GK14611_00IM0001_104b.jpg","1738_수남면_104b")</f>
        <v>1738_수남면_104b</v>
      </c>
      <c r="B3468" s="2">
        <v>1738</v>
      </c>
      <c r="C3468" s="2" t="s">
        <v>13056</v>
      </c>
      <c r="D3468" s="2" t="s">
        <v>13057</v>
      </c>
      <c r="E3468" s="2">
        <v>3467</v>
      </c>
      <c r="F3468" s="1">
        <v>13</v>
      </c>
      <c r="G3468" s="1" t="s">
        <v>5255</v>
      </c>
      <c r="H3468" s="1" t="s">
        <v>6266</v>
      </c>
      <c r="I3468" s="1">
        <v>5</v>
      </c>
      <c r="L3468" s="1">
        <v>7</v>
      </c>
      <c r="M3468" s="1" t="s">
        <v>12531</v>
      </c>
      <c r="N3468" s="1" t="s">
        <v>12532</v>
      </c>
      <c r="S3468" s="1" t="s">
        <v>51</v>
      </c>
      <c r="T3468" s="1" t="s">
        <v>6364</v>
      </c>
      <c r="W3468" s="1" t="s">
        <v>38</v>
      </c>
      <c r="X3468" s="1" t="s">
        <v>6711</v>
      </c>
      <c r="Y3468" s="1" t="s">
        <v>10</v>
      </c>
      <c r="Z3468" s="1" t="s">
        <v>6747</v>
      </c>
      <c r="AC3468" s="1">
        <v>26</v>
      </c>
      <c r="AD3468" s="1" t="s">
        <v>341</v>
      </c>
      <c r="AE3468" s="1" t="s">
        <v>8548</v>
      </c>
      <c r="AJ3468" s="1" t="s">
        <v>17</v>
      </c>
      <c r="AK3468" s="1" t="s">
        <v>8760</v>
      </c>
      <c r="AL3468" s="1" t="s">
        <v>41</v>
      </c>
      <c r="AM3468" s="1" t="s">
        <v>8676</v>
      </c>
      <c r="AT3468" s="1" t="s">
        <v>79</v>
      </c>
      <c r="AU3468" s="1" t="s">
        <v>6493</v>
      </c>
      <c r="AV3468" s="1" t="s">
        <v>4884</v>
      </c>
      <c r="AW3468" s="1" t="s">
        <v>8400</v>
      </c>
      <c r="BG3468" s="1" t="s">
        <v>81</v>
      </c>
      <c r="BH3468" s="1" t="s">
        <v>8866</v>
      </c>
      <c r="BI3468" s="1" t="s">
        <v>2984</v>
      </c>
      <c r="BJ3468" s="1" t="s">
        <v>9765</v>
      </c>
      <c r="BK3468" s="1" t="s">
        <v>81</v>
      </c>
      <c r="BL3468" s="1" t="s">
        <v>8866</v>
      </c>
      <c r="BM3468" s="1" t="s">
        <v>5521</v>
      </c>
      <c r="BN3468" s="1" t="s">
        <v>7058</v>
      </c>
      <c r="BO3468" s="1" t="s">
        <v>81</v>
      </c>
      <c r="BP3468" s="1" t="s">
        <v>8866</v>
      </c>
      <c r="BQ3468" s="1" t="s">
        <v>5522</v>
      </c>
      <c r="BR3468" s="1" t="s">
        <v>11130</v>
      </c>
      <c r="BS3468" s="1" t="s">
        <v>372</v>
      </c>
      <c r="BT3468" s="1" t="s">
        <v>8664</v>
      </c>
    </row>
    <row r="3469" spans="1:73" ht="13.5" customHeight="1">
      <c r="A3469" s="7" t="str">
        <f>HYPERLINK("http://kyu.snu.ac.kr/sdhj/index.jsp?type=hj/GK14611_00IM0001_104b.jpg","1738_수남면_104b")</f>
        <v>1738_수남면_104b</v>
      </c>
      <c r="B3469" s="2">
        <v>1738</v>
      </c>
      <c r="C3469" s="2" t="s">
        <v>13075</v>
      </c>
      <c r="D3469" s="2" t="s">
        <v>13076</v>
      </c>
      <c r="E3469" s="2">
        <v>3468</v>
      </c>
      <c r="F3469" s="1">
        <v>14</v>
      </c>
      <c r="G3469" s="1" t="s">
        <v>934</v>
      </c>
      <c r="H3469" s="1" t="s">
        <v>6265</v>
      </c>
      <c r="I3469" s="1">
        <v>1</v>
      </c>
      <c r="J3469" s="1" t="s">
        <v>5523</v>
      </c>
      <c r="K3469" s="1" t="s">
        <v>11804</v>
      </c>
      <c r="L3469" s="1">
        <v>1</v>
      </c>
      <c r="M3469" s="1" t="s">
        <v>12533</v>
      </c>
      <c r="N3469" s="1" t="s">
        <v>12534</v>
      </c>
      <c r="T3469" s="1" t="s">
        <v>13229</v>
      </c>
      <c r="U3469" s="1" t="s">
        <v>246</v>
      </c>
      <c r="V3469" s="1" t="s">
        <v>6465</v>
      </c>
      <c r="W3469" s="1" t="s">
        <v>38</v>
      </c>
      <c r="X3469" s="1" t="s">
        <v>6711</v>
      </c>
      <c r="Y3469" s="1" t="s">
        <v>5524</v>
      </c>
      <c r="Z3469" s="1" t="s">
        <v>7011</v>
      </c>
      <c r="AC3469" s="1">
        <v>35</v>
      </c>
      <c r="AD3469" s="1" t="s">
        <v>138</v>
      </c>
      <c r="AE3469" s="1" t="s">
        <v>8546</v>
      </c>
      <c r="AJ3469" s="1" t="s">
        <v>17</v>
      </c>
      <c r="AK3469" s="1" t="s">
        <v>8760</v>
      </c>
      <c r="AL3469" s="1" t="s">
        <v>41</v>
      </c>
      <c r="AM3469" s="1" t="s">
        <v>8676</v>
      </c>
      <c r="AT3469" s="1" t="s">
        <v>119</v>
      </c>
      <c r="AU3469" s="1" t="s">
        <v>8868</v>
      </c>
      <c r="AV3469" s="1" t="s">
        <v>595</v>
      </c>
      <c r="AW3469" s="1" t="s">
        <v>8443</v>
      </c>
      <c r="BG3469" s="1" t="s">
        <v>46</v>
      </c>
      <c r="BH3469" s="1" t="s">
        <v>6649</v>
      </c>
      <c r="BI3469" s="1" t="s">
        <v>2324</v>
      </c>
      <c r="BJ3469" s="1" t="s">
        <v>9373</v>
      </c>
      <c r="BK3469" s="1" t="s">
        <v>46</v>
      </c>
      <c r="BL3469" s="1" t="s">
        <v>6649</v>
      </c>
      <c r="BM3469" s="1" t="s">
        <v>1675</v>
      </c>
      <c r="BN3469" s="1" t="s">
        <v>14296</v>
      </c>
      <c r="BO3469" s="1" t="s">
        <v>46</v>
      </c>
      <c r="BP3469" s="1" t="s">
        <v>6649</v>
      </c>
      <c r="BQ3469" s="1" t="s">
        <v>5525</v>
      </c>
      <c r="BR3469" s="1" t="s">
        <v>10612</v>
      </c>
      <c r="BS3469" s="1" t="s">
        <v>257</v>
      </c>
      <c r="BT3469" s="1" t="s">
        <v>8704</v>
      </c>
    </row>
    <row r="3470" spans="1:73" ht="13.5" customHeight="1">
      <c r="A3470" s="7" t="str">
        <f>HYPERLINK("http://kyu.snu.ac.kr/sdhj/index.jsp?type=hj/GK14611_00IM0001_104b.jpg","1738_수남면_104b")</f>
        <v>1738_수남면_104b</v>
      </c>
      <c r="B3470" s="2">
        <v>1738</v>
      </c>
      <c r="C3470" s="2" t="s">
        <v>12745</v>
      </c>
      <c r="D3470" s="2" t="s">
        <v>12746</v>
      </c>
      <c r="E3470" s="2">
        <v>3469</v>
      </c>
      <c r="F3470" s="1">
        <v>14</v>
      </c>
      <c r="G3470" s="1" t="s">
        <v>934</v>
      </c>
      <c r="H3470" s="1" t="s">
        <v>6265</v>
      </c>
      <c r="I3470" s="1">
        <v>1</v>
      </c>
      <c r="L3470" s="1">
        <v>1</v>
      </c>
      <c r="M3470" s="1" t="s">
        <v>12533</v>
      </c>
      <c r="N3470" s="1" t="s">
        <v>12534</v>
      </c>
      <c r="S3470" s="1" t="s">
        <v>51</v>
      </c>
      <c r="T3470" s="1" t="s">
        <v>6364</v>
      </c>
      <c r="W3470" s="1" t="s">
        <v>5104</v>
      </c>
      <c r="X3470" s="1" t="s">
        <v>6768</v>
      </c>
      <c r="Y3470" s="1" t="s">
        <v>53</v>
      </c>
      <c r="Z3470" s="1" t="s">
        <v>6773</v>
      </c>
      <c r="AC3470" s="1">
        <v>39</v>
      </c>
      <c r="AD3470" s="1" t="s">
        <v>93</v>
      </c>
      <c r="AE3470" s="1" t="s">
        <v>8534</v>
      </c>
      <c r="AJ3470" s="1" t="s">
        <v>17</v>
      </c>
      <c r="AK3470" s="1" t="s">
        <v>8760</v>
      </c>
      <c r="AL3470" s="1" t="s">
        <v>3920</v>
      </c>
      <c r="AM3470" s="1" t="s">
        <v>8778</v>
      </c>
      <c r="AT3470" s="1" t="s">
        <v>782</v>
      </c>
      <c r="AU3470" s="1" t="s">
        <v>6451</v>
      </c>
      <c r="AV3470" s="1" t="s">
        <v>5526</v>
      </c>
      <c r="AW3470" s="1" t="s">
        <v>7189</v>
      </c>
      <c r="BG3470" s="1" t="s">
        <v>5512</v>
      </c>
      <c r="BH3470" s="1" t="s">
        <v>6524</v>
      </c>
      <c r="BI3470" s="1" t="s">
        <v>4023</v>
      </c>
      <c r="BJ3470" s="1" t="s">
        <v>9764</v>
      </c>
      <c r="BK3470" s="1" t="s">
        <v>110</v>
      </c>
      <c r="BL3470" s="1" t="s">
        <v>6351</v>
      </c>
      <c r="BM3470" s="1" t="s">
        <v>5527</v>
      </c>
      <c r="BN3470" s="1" t="s">
        <v>9046</v>
      </c>
      <c r="BO3470" s="1" t="s">
        <v>5512</v>
      </c>
      <c r="BP3470" s="1" t="s">
        <v>6524</v>
      </c>
      <c r="BQ3470" s="1" t="s">
        <v>5528</v>
      </c>
      <c r="BR3470" s="1" t="s">
        <v>10611</v>
      </c>
      <c r="BS3470" s="1" t="s">
        <v>50</v>
      </c>
      <c r="BT3470" s="1" t="s">
        <v>11050</v>
      </c>
    </row>
    <row r="3471" spans="1:73" ht="13.5" customHeight="1">
      <c r="A3471" s="7" t="str">
        <f>HYPERLINK("http://kyu.snu.ac.kr/sdhj/index.jsp?type=hj/GK14611_00IM0001_104b.jpg","1738_수남면_104b")</f>
        <v>1738_수남면_104b</v>
      </c>
      <c r="B3471" s="2">
        <v>1738</v>
      </c>
      <c r="C3471" s="2" t="s">
        <v>14084</v>
      </c>
      <c r="D3471" s="2" t="s">
        <v>14085</v>
      </c>
      <c r="E3471" s="2">
        <v>3470</v>
      </c>
      <c r="F3471" s="1">
        <v>14</v>
      </c>
      <c r="G3471" s="1" t="s">
        <v>934</v>
      </c>
      <c r="H3471" s="1" t="s">
        <v>6265</v>
      </c>
      <c r="I3471" s="1">
        <v>1</v>
      </c>
      <c r="L3471" s="1">
        <v>1</v>
      </c>
      <c r="M3471" s="1" t="s">
        <v>12533</v>
      </c>
      <c r="N3471" s="1" t="s">
        <v>12534</v>
      </c>
      <c r="S3471" s="1" t="s">
        <v>168</v>
      </c>
      <c r="T3471" s="1" t="s">
        <v>6377</v>
      </c>
      <c r="W3471" s="1" t="s">
        <v>1463</v>
      </c>
      <c r="X3471" s="1" t="s">
        <v>6738</v>
      </c>
      <c r="Y3471" s="1" t="s">
        <v>53</v>
      </c>
      <c r="Z3471" s="1" t="s">
        <v>6773</v>
      </c>
      <c r="AC3471" s="1">
        <v>58</v>
      </c>
      <c r="AD3471" s="1" t="s">
        <v>249</v>
      </c>
      <c r="AE3471" s="1" t="s">
        <v>8549</v>
      </c>
    </row>
    <row r="3472" spans="1:73" ht="13.5" customHeight="1">
      <c r="A3472" s="7" t="str">
        <f>HYPERLINK("http://kyu.snu.ac.kr/sdhj/index.jsp?type=hj/GK14611_00IM0001_104b.jpg","1738_수남면_104b")</f>
        <v>1738_수남면_104b</v>
      </c>
      <c r="B3472" s="2">
        <v>1738</v>
      </c>
      <c r="C3472" s="2" t="s">
        <v>13022</v>
      </c>
      <c r="D3472" s="2" t="s">
        <v>13023</v>
      </c>
      <c r="E3472" s="2">
        <v>3471</v>
      </c>
      <c r="F3472" s="1">
        <v>14</v>
      </c>
      <c r="G3472" s="1" t="s">
        <v>934</v>
      </c>
      <c r="H3472" s="1" t="s">
        <v>6265</v>
      </c>
      <c r="I3472" s="1">
        <v>1</v>
      </c>
      <c r="L3472" s="1">
        <v>1</v>
      </c>
      <c r="M3472" s="1" t="s">
        <v>12533</v>
      </c>
      <c r="N3472" s="1" t="s">
        <v>12534</v>
      </c>
      <c r="S3472" s="1" t="s">
        <v>131</v>
      </c>
      <c r="T3472" s="1" t="s">
        <v>6366</v>
      </c>
      <c r="U3472" s="1" t="s">
        <v>5529</v>
      </c>
      <c r="V3472" s="1" t="s">
        <v>6523</v>
      </c>
      <c r="Y3472" s="1" t="s">
        <v>935</v>
      </c>
      <c r="Z3472" s="1" t="s">
        <v>7010</v>
      </c>
      <c r="AC3472" s="1">
        <v>9</v>
      </c>
      <c r="AD3472" s="1" t="s">
        <v>171</v>
      </c>
      <c r="AE3472" s="1" t="s">
        <v>8560</v>
      </c>
    </row>
    <row r="3473" spans="1:72" ht="13.5" customHeight="1">
      <c r="A3473" s="7" t="str">
        <f>HYPERLINK("http://kyu.snu.ac.kr/sdhj/index.jsp?type=hj/GK14611_00IM0001_104b.jpg","1738_수남면_104b")</f>
        <v>1738_수남면_104b</v>
      </c>
      <c r="B3473" s="2">
        <v>1738</v>
      </c>
      <c r="C3473" s="2" t="s">
        <v>12727</v>
      </c>
      <c r="D3473" s="2" t="s">
        <v>12728</v>
      </c>
      <c r="E3473" s="2">
        <v>3472</v>
      </c>
      <c r="F3473" s="1">
        <v>14</v>
      </c>
      <c r="G3473" s="1" t="s">
        <v>934</v>
      </c>
      <c r="H3473" s="1" t="s">
        <v>6265</v>
      </c>
      <c r="I3473" s="1">
        <v>1</v>
      </c>
      <c r="L3473" s="1">
        <v>1</v>
      </c>
      <c r="M3473" s="1" t="s">
        <v>12533</v>
      </c>
      <c r="N3473" s="1" t="s">
        <v>12534</v>
      </c>
      <c r="S3473" s="1" t="s">
        <v>62</v>
      </c>
      <c r="T3473" s="1" t="s">
        <v>6363</v>
      </c>
      <c r="AF3473" s="1" t="s">
        <v>128</v>
      </c>
      <c r="AG3473" s="1" t="s">
        <v>6421</v>
      </c>
    </row>
    <row r="3474" spans="1:72" ht="13.5" customHeight="1">
      <c r="A3474" s="7" t="str">
        <f>HYPERLINK("http://kyu.snu.ac.kr/sdhj/index.jsp?type=hj/GK14611_00IM0001_104b.jpg","1738_수남면_104b")</f>
        <v>1738_수남면_104b</v>
      </c>
      <c r="B3474" s="2">
        <v>1738</v>
      </c>
      <c r="C3474" s="2" t="s">
        <v>13022</v>
      </c>
      <c r="D3474" s="2" t="s">
        <v>13023</v>
      </c>
      <c r="E3474" s="2">
        <v>3473</v>
      </c>
      <c r="F3474" s="1">
        <v>14</v>
      </c>
      <c r="G3474" s="1" t="s">
        <v>934</v>
      </c>
      <c r="H3474" s="1" t="s">
        <v>6265</v>
      </c>
      <c r="I3474" s="1">
        <v>1</v>
      </c>
      <c r="L3474" s="1">
        <v>1</v>
      </c>
      <c r="M3474" s="1" t="s">
        <v>12533</v>
      </c>
      <c r="N3474" s="1" t="s">
        <v>12534</v>
      </c>
      <c r="S3474" s="1" t="s">
        <v>131</v>
      </c>
      <c r="T3474" s="1" t="s">
        <v>6366</v>
      </c>
      <c r="U3474" s="1" t="s">
        <v>5530</v>
      </c>
      <c r="V3474" s="1" t="s">
        <v>6498</v>
      </c>
      <c r="Y3474" s="1" t="s">
        <v>5531</v>
      </c>
      <c r="Z3474" s="1" t="s">
        <v>7009</v>
      </c>
      <c r="AC3474" s="1">
        <v>4</v>
      </c>
      <c r="AD3474" s="1" t="s">
        <v>89</v>
      </c>
      <c r="AE3474" s="1" t="s">
        <v>8545</v>
      </c>
      <c r="AF3474" s="1" t="s">
        <v>105</v>
      </c>
      <c r="AG3474" s="1" t="s">
        <v>8593</v>
      </c>
      <c r="BF3474" s="1" t="s">
        <v>64</v>
      </c>
    </row>
    <row r="3475" spans="1:72" ht="13.5" customHeight="1">
      <c r="A3475" s="7" t="str">
        <f>HYPERLINK("http://kyu.snu.ac.kr/sdhj/index.jsp?type=hj/GK14611_00IM0001_104b.jpg","1738_수남면_104b")</f>
        <v>1738_수남면_104b</v>
      </c>
      <c r="B3475" s="2">
        <v>1738</v>
      </c>
      <c r="C3475" s="2" t="s">
        <v>13037</v>
      </c>
      <c r="D3475" s="2" t="s">
        <v>13038</v>
      </c>
      <c r="E3475" s="2">
        <v>3474</v>
      </c>
      <c r="F3475" s="1">
        <v>14</v>
      </c>
      <c r="G3475" s="1" t="s">
        <v>934</v>
      </c>
      <c r="H3475" s="1" t="s">
        <v>6265</v>
      </c>
      <c r="I3475" s="1">
        <v>1</v>
      </c>
      <c r="L3475" s="1">
        <v>2</v>
      </c>
      <c r="M3475" s="1" t="s">
        <v>12535</v>
      </c>
      <c r="N3475" s="1" t="s">
        <v>12536</v>
      </c>
      <c r="T3475" s="1" t="s">
        <v>13927</v>
      </c>
      <c r="U3475" s="1" t="s">
        <v>5532</v>
      </c>
      <c r="V3475" s="1" t="s">
        <v>6510</v>
      </c>
      <c r="W3475" s="1" t="s">
        <v>410</v>
      </c>
      <c r="X3475" s="1" t="s">
        <v>6717</v>
      </c>
      <c r="Y3475" s="1" t="s">
        <v>1295</v>
      </c>
      <c r="Z3475" s="1" t="s">
        <v>7008</v>
      </c>
      <c r="AC3475" s="1">
        <v>50</v>
      </c>
      <c r="AD3475" s="1" t="s">
        <v>469</v>
      </c>
      <c r="AE3475" s="1" t="s">
        <v>8574</v>
      </c>
      <c r="AJ3475" s="1" t="s">
        <v>17</v>
      </c>
      <c r="AK3475" s="1" t="s">
        <v>8760</v>
      </c>
      <c r="AL3475" s="1" t="s">
        <v>55</v>
      </c>
      <c r="AM3475" s="1" t="s">
        <v>8766</v>
      </c>
      <c r="AT3475" s="1" t="s">
        <v>110</v>
      </c>
      <c r="AU3475" s="1" t="s">
        <v>6351</v>
      </c>
      <c r="AV3475" s="1" t="s">
        <v>1043</v>
      </c>
      <c r="AW3475" s="1" t="s">
        <v>8366</v>
      </c>
      <c r="BG3475" s="1" t="s">
        <v>46</v>
      </c>
      <c r="BH3475" s="1" t="s">
        <v>6649</v>
      </c>
      <c r="BI3475" s="1" t="s">
        <v>5533</v>
      </c>
      <c r="BJ3475" s="1" t="s">
        <v>9751</v>
      </c>
      <c r="BK3475" s="1" t="s">
        <v>46</v>
      </c>
      <c r="BL3475" s="1" t="s">
        <v>6649</v>
      </c>
      <c r="BM3475" s="1" t="s">
        <v>538</v>
      </c>
      <c r="BN3475" s="1" t="s">
        <v>8012</v>
      </c>
      <c r="BO3475" s="1" t="s">
        <v>46</v>
      </c>
      <c r="BP3475" s="1" t="s">
        <v>6649</v>
      </c>
      <c r="BQ3475" s="1" t="s">
        <v>5534</v>
      </c>
      <c r="BR3475" s="1" t="s">
        <v>14297</v>
      </c>
      <c r="BS3475" s="1" t="s">
        <v>372</v>
      </c>
      <c r="BT3475" s="1" t="s">
        <v>8664</v>
      </c>
    </row>
    <row r="3476" spans="1:72" ht="13.5" customHeight="1">
      <c r="A3476" s="7" t="str">
        <f>HYPERLINK("http://kyu.snu.ac.kr/sdhj/index.jsp?type=hj/GK14611_00IM0001_104b.jpg","1738_수남면_104b")</f>
        <v>1738_수남면_104b</v>
      </c>
      <c r="B3476" s="2">
        <v>1738</v>
      </c>
      <c r="C3476" s="2" t="s">
        <v>13749</v>
      </c>
      <c r="D3476" s="2" t="s">
        <v>13750</v>
      </c>
      <c r="E3476" s="2">
        <v>3475</v>
      </c>
      <c r="F3476" s="1">
        <v>14</v>
      </c>
      <c r="G3476" s="1" t="s">
        <v>934</v>
      </c>
      <c r="H3476" s="1" t="s">
        <v>6265</v>
      </c>
      <c r="I3476" s="1">
        <v>1</v>
      </c>
      <c r="L3476" s="1">
        <v>2</v>
      </c>
      <c r="M3476" s="1" t="s">
        <v>12535</v>
      </c>
      <c r="N3476" s="1" t="s">
        <v>12536</v>
      </c>
      <c r="S3476" s="1" t="s">
        <v>51</v>
      </c>
      <c r="T3476" s="1" t="s">
        <v>6364</v>
      </c>
      <c r="W3476" s="1" t="s">
        <v>38</v>
      </c>
      <c r="X3476" s="1" t="s">
        <v>6711</v>
      </c>
      <c r="Y3476" s="1" t="s">
        <v>53</v>
      </c>
      <c r="Z3476" s="1" t="s">
        <v>6773</v>
      </c>
      <c r="AC3476" s="1">
        <v>49</v>
      </c>
      <c r="AD3476" s="1" t="s">
        <v>585</v>
      </c>
      <c r="AE3476" s="1" t="s">
        <v>8544</v>
      </c>
      <c r="AJ3476" s="1" t="s">
        <v>17</v>
      </c>
      <c r="AK3476" s="1" t="s">
        <v>8760</v>
      </c>
      <c r="AL3476" s="1" t="s">
        <v>41</v>
      </c>
      <c r="AM3476" s="1" t="s">
        <v>8676</v>
      </c>
      <c r="AT3476" s="1" t="s">
        <v>46</v>
      </c>
      <c r="AU3476" s="1" t="s">
        <v>6649</v>
      </c>
      <c r="AV3476" s="1" t="s">
        <v>3004</v>
      </c>
      <c r="AW3476" s="1" t="s">
        <v>7779</v>
      </c>
      <c r="BG3476" s="1" t="s">
        <v>46</v>
      </c>
      <c r="BH3476" s="1" t="s">
        <v>6649</v>
      </c>
      <c r="BI3476" s="1" t="s">
        <v>5535</v>
      </c>
      <c r="BJ3476" s="1" t="s">
        <v>9763</v>
      </c>
      <c r="BK3476" s="1" t="s">
        <v>46</v>
      </c>
      <c r="BL3476" s="1" t="s">
        <v>6649</v>
      </c>
      <c r="BM3476" s="1" t="s">
        <v>5536</v>
      </c>
      <c r="BN3476" s="1" t="s">
        <v>10223</v>
      </c>
      <c r="BO3476" s="1" t="s">
        <v>46</v>
      </c>
      <c r="BP3476" s="1" t="s">
        <v>6649</v>
      </c>
      <c r="BQ3476" s="1" t="s">
        <v>5537</v>
      </c>
      <c r="BR3476" s="1" t="s">
        <v>11187</v>
      </c>
      <c r="BS3476" s="1" t="s">
        <v>50</v>
      </c>
      <c r="BT3476" s="1" t="s">
        <v>11050</v>
      </c>
    </row>
    <row r="3477" spans="1:72" ht="13.5" customHeight="1">
      <c r="A3477" s="7" t="str">
        <f>HYPERLINK("http://kyu.snu.ac.kr/sdhj/index.jsp?type=hj/GK14611_00IM0001_104b.jpg","1738_수남면_104b")</f>
        <v>1738_수남면_104b</v>
      </c>
      <c r="B3477" s="2">
        <v>1738</v>
      </c>
      <c r="C3477" s="2" t="s">
        <v>12808</v>
      </c>
      <c r="D3477" s="2" t="s">
        <v>12809</v>
      </c>
      <c r="E3477" s="2">
        <v>3476</v>
      </c>
      <c r="F3477" s="1">
        <v>14</v>
      </c>
      <c r="G3477" s="1" t="s">
        <v>934</v>
      </c>
      <c r="H3477" s="1" t="s">
        <v>6265</v>
      </c>
      <c r="I3477" s="1">
        <v>1</v>
      </c>
      <c r="L3477" s="1">
        <v>2</v>
      </c>
      <c r="M3477" s="1" t="s">
        <v>12535</v>
      </c>
      <c r="N3477" s="1" t="s">
        <v>12536</v>
      </c>
      <c r="S3477" s="1" t="s">
        <v>62</v>
      </c>
      <c r="T3477" s="1" t="s">
        <v>6363</v>
      </c>
      <c r="Y3477" s="1" t="s">
        <v>363</v>
      </c>
      <c r="Z3477" s="1" t="s">
        <v>6774</v>
      </c>
      <c r="AC3477" s="1">
        <v>13</v>
      </c>
      <c r="AD3477" s="1" t="s">
        <v>212</v>
      </c>
      <c r="AE3477" s="1" t="s">
        <v>8547</v>
      </c>
    </row>
    <row r="3478" spans="1:72" ht="13.5" customHeight="1">
      <c r="A3478" s="7" t="str">
        <f>HYPERLINK("http://kyu.snu.ac.kr/sdhj/index.jsp?type=hj/GK14611_00IM0001_104b.jpg","1738_수남면_104b")</f>
        <v>1738_수남면_104b</v>
      </c>
      <c r="B3478" s="2">
        <v>1738</v>
      </c>
      <c r="C3478" s="2" t="s">
        <v>13114</v>
      </c>
      <c r="D3478" s="2" t="s">
        <v>13115</v>
      </c>
      <c r="E3478" s="2">
        <v>3477</v>
      </c>
      <c r="F3478" s="1">
        <v>14</v>
      </c>
      <c r="G3478" s="1" t="s">
        <v>934</v>
      </c>
      <c r="H3478" s="1" t="s">
        <v>6265</v>
      </c>
      <c r="I3478" s="1">
        <v>1</v>
      </c>
      <c r="L3478" s="1">
        <v>2</v>
      </c>
      <c r="M3478" s="1" t="s">
        <v>12535</v>
      </c>
      <c r="N3478" s="1" t="s">
        <v>12536</v>
      </c>
      <c r="S3478" s="1" t="s">
        <v>131</v>
      </c>
      <c r="T3478" s="1" t="s">
        <v>6366</v>
      </c>
      <c r="U3478" s="1" t="s">
        <v>5538</v>
      </c>
      <c r="V3478" s="1" t="s">
        <v>6522</v>
      </c>
      <c r="Y3478" s="1" t="s">
        <v>5539</v>
      </c>
      <c r="Z3478" s="1" t="s">
        <v>7007</v>
      </c>
      <c r="AC3478" s="1">
        <v>12</v>
      </c>
      <c r="AD3478" s="1" t="s">
        <v>68</v>
      </c>
      <c r="AE3478" s="1" t="s">
        <v>8538</v>
      </c>
      <c r="BF3478" s="1" t="s">
        <v>64</v>
      </c>
    </row>
    <row r="3479" spans="1:72" ht="13.5" customHeight="1">
      <c r="A3479" s="7" t="str">
        <f>HYPERLINK("http://kyu.snu.ac.kr/sdhj/index.jsp?type=hj/GK14611_00IM0001_104b.jpg","1738_수남면_104b")</f>
        <v>1738_수남면_104b</v>
      </c>
      <c r="B3479" s="2">
        <v>1738</v>
      </c>
      <c r="C3479" s="2" t="s">
        <v>13114</v>
      </c>
      <c r="D3479" s="2" t="s">
        <v>13115</v>
      </c>
      <c r="E3479" s="2">
        <v>3478</v>
      </c>
      <c r="F3479" s="1">
        <v>14</v>
      </c>
      <c r="G3479" s="1" t="s">
        <v>934</v>
      </c>
      <c r="H3479" s="1" t="s">
        <v>6265</v>
      </c>
      <c r="I3479" s="1">
        <v>1</v>
      </c>
      <c r="L3479" s="1">
        <v>3</v>
      </c>
      <c r="M3479" s="1" t="s">
        <v>5523</v>
      </c>
      <c r="N3479" s="1" t="s">
        <v>11804</v>
      </c>
      <c r="T3479" s="1" t="s">
        <v>12676</v>
      </c>
      <c r="U3479" s="1" t="s">
        <v>5540</v>
      </c>
      <c r="V3479" s="1" t="s">
        <v>6521</v>
      </c>
      <c r="W3479" s="1" t="s">
        <v>153</v>
      </c>
      <c r="X3479" s="1" t="s">
        <v>6765</v>
      </c>
      <c r="Y3479" s="1" t="s">
        <v>5541</v>
      </c>
      <c r="Z3479" s="1" t="s">
        <v>7006</v>
      </c>
      <c r="AC3479" s="1">
        <v>65</v>
      </c>
      <c r="AD3479" s="1" t="s">
        <v>180</v>
      </c>
      <c r="AE3479" s="1" t="s">
        <v>8530</v>
      </c>
      <c r="AJ3479" s="1" t="s">
        <v>17</v>
      </c>
      <c r="AK3479" s="1" t="s">
        <v>8760</v>
      </c>
      <c r="AL3479" s="1" t="s">
        <v>50</v>
      </c>
      <c r="AM3479" s="1" t="s">
        <v>11050</v>
      </c>
      <c r="AT3479" s="1" t="s">
        <v>46</v>
      </c>
      <c r="AU3479" s="1" t="s">
        <v>6649</v>
      </c>
      <c r="AV3479" s="1" t="s">
        <v>5542</v>
      </c>
      <c r="AW3479" s="1" t="s">
        <v>8979</v>
      </c>
      <c r="BG3479" s="1" t="s">
        <v>46</v>
      </c>
      <c r="BH3479" s="1" t="s">
        <v>6649</v>
      </c>
      <c r="BI3479" s="1" t="s">
        <v>5543</v>
      </c>
      <c r="BJ3479" s="1" t="s">
        <v>9756</v>
      </c>
      <c r="BM3479" s="1" t="s">
        <v>6231</v>
      </c>
      <c r="BN3479" s="1" t="s">
        <v>10217</v>
      </c>
      <c r="BO3479" s="1" t="s">
        <v>46</v>
      </c>
      <c r="BP3479" s="1" t="s">
        <v>6649</v>
      </c>
      <c r="BQ3479" s="1" t="s">
        <v>5544</v>
      </c>
      <c r="BR3479" s="1" t="s">
        <v>10607</v>
      </c>
      <c r="BS3479" s="1" t="s">
        <v>103</v>
      </c>
      <c r="BT3479" s="1" t="s">
        <v>8747</v>
      </c>
    </row>
    <row r="3480" spans="1:72" ht="13.5" customHeight="1">
      <c r="A3480" s="7" t="str">
        <f>HYPERLINK("http://kyu.snu.ac.kr/sdhj/index.jsp?type=hj/GK14611_00IM0001_104b.jpg","1738_수남면_104b")</f>
        <v>1738_수남면_104b</v>
      </c>
      <c r="B3480" s="2">
        <v>1738</v>
      </c>
      <c r="C3480" s="2" t="s">
        <v>13108</v>
      </c>
      <c r="D3480" s="2" t="s">
        <v>13109</v>
      </c>
      <c r="E3480" s="2">
        <v>3479</v>
      </c>
      <c r="F3480" s="1">
        <v>14</v>
      </c>
      <c r="G3480" s="1" t="s">
        <v>934</v>
      </c>
      <c r="H3480" s="1" t="s">
        <v>6265</v>
      </c>
      <c r="I3480" s="1">
        <v>1</v>
      </c>
      <c r="L3480" s="1">
        <v>3</v>
      </c>
      <c r="M3480" s="1" t="s">
        <v>5523</v>
      </c>
      <c r="N3480" s="1" t="s">
        <v>11804</v>
      </c>
      <c r="S3480" s="1" t="s">
        <v>51</v>
      </c>
      <c r="T3480" s="1" t="s">
        <v>6364</v>
      </c>
      <c r="W3480" s="1" t="s">
        <v>153</v>
      </c>
      <c r="X3480" s="1" t="s">
        <v>6765</v>
      </c>
      <c r="Y3480" s="1" t="s">
        <v>53</v>
      </c>
      <c r="Z3480" s="1" t="s">
        <v>6773</v>
      </c>
      <c r="AC3480" s="1">
        <v>65</v>
      </c>
      <c r="AD3480" s="1" t="s">
        <v>180</v>
      </c>
      <c r="AE3480" s="1" t="s">
        <v>8530</v>
      </c>
      <c r="AJ3480" s="1" t="s">
        <v>17</v>
      </c>
      <c r="AK3480" s="1" t="s">
        <v>8760</v>
      </c>
      <c r="AL3480" s="1" t="s">
        <v>126</v>
      </c>
      <c r="AM3480" s="1" t="s">
        <v>8691</v>
      </c>
      <c r="AT3480" s="1" t="s">
        <v>46</v>
      </c>
      <c r="AU3480" s="1" t="s">
        <v>6649</v>
      </c>
      <c r="AV3480" s="1" t="s">
        <v>5545</v>
      </c>
      <c r="AW3480" s="1" t="s">
        <v>7089</v>
      </c>
      <c r="BG3480" s="1" t="s">
        <v>46</v>
      </c>
      <c r="BH3480" s="1" t="s">
        <v>6649</v>
      </c>
      <c r="BI3480" s="1" t="s">
        <v>5546</v>
      </c>
      <c r="BJ3480" s="1" t="s">
        <v>9762</v>
      </c>
      <c r="BK3480" s="1" t="s">
        <v>46</v>
      </c>
      <c r="BL3480" s="1" t="s">
        <v>6649</v>
      </c>
      <c r="BM3480" s="1" t="s">
        <v>5547</v>
      </c>
      <c r="BN3480" s="1" t="s">
        <v>10222</v>
      </c>
      <c r="BO3480" s="1" t="s">
        <v>46</v>
      </c>
      <c r="BP3480" s="1" t="s">
        <v>6649</v>
      </c>
      <c r="BQ3480" s="1" t="s">
        <v>5548</v>
      </c>
      <c r="BR3480" s="1" t="s">
        <v>11372</v>
      </c>
      <c r="BS3480" s="1" t="s">
        <v>1147</v>
      </c>
      <c r="BT3480" s="1" t="s">
        <v>8750</v>
      </c>
    </row>
    <row r="3481" spans="1:72" ht="13.5" customHeight="1">
      <c r="A3481" s="7" t="str">
        <f>HYPERLINK("http://kyu.snu.ac.kr/sdhj/index.jsp?type=hj/GK14611_00IM0001_104b.jpg","1738_수남면_104b")</f>
        <v>1738_수남면_104b</v>
      </c>
      <c r="B3481" s="2">
        <v>1738</v>
      </c>
      <c r="C3481" s="2" t="s">
        <v>13665</v>
      </c>
      <c r="D3481" s="2" t="s">
        <v>13666</v>
      </c>
      <c r="E3481" s="2">
        <v>3480</v>
      </c>
      <c r="F3481" s="1">
        <v>14</v>
      </c>
      <c r="G3481" s="1" t="s">
        <v>934</v>
      </c>
      <c r="H3481" s="1" t="s">
        <v>6265</v>
      </c>
      <c r="I3481" s="1">
        <v>1</v>
      </c>
      <c r="L3481" s="1">
        <v>3</v>
      </c>
      <c r="M3481" s="1" t="s">
        <v>5523</v>
      </c>
      <c r="N3481" s="1" t="s">
        <v>11804</v>
      </c>
      <c r="S3481" s="1" t="s">
        <v>131</v>
      </c>
      <c r="T3481" s="1" t="s">
        <v>6366</v>
      </c>
      <c r="U3481" s="1" t="s">
        <v>1590</v>
      </c>
      <c r="V3481" s="1" t="s">
        <v>6457</v>
      </c>
      <c r="Y3481" s="1" t="s">
        <v>3601</v>
      </c>
      <c r="Z3481" s="1" t="s">
        <v>7005</v>
      </c>
      <c r="AC3481" s="1">
        <v>40</v>
      </c>
      <c r="AD3481" s="1" t="s">
        <v>172</v>
      </c>
      <c r="AE3481" s="1" t="s">
        <v>8583</v>
      </c>
    </row>
    <row r="3482" spans="1:72" ht="13.5" customHeight="1">
      <c r="A3482" s="7" t="str">
        <f>HYPERLINK("http://kyu.snu.ac.kr/sdhj/index.jsp?type=hj/GK14611_00IM0001_104b.jpg","1738_수남면_104b")</f>
        <v>1738_수남면_104b</v>
      </c>
      <c r="B3482" s="2">
        <v>1738</v>
      </c>
      <c r="C3482" s="2" t="s">
        <v>13000</v>
      </c>
      <c r="D3482" s="2" t="s">
        <v>13001</v>
      </c>
      <c r="E3482" s="2">
        <v>3481</v>
      </c>
      <c r="F3482" s="1">
        <v>14</v>
      </c>
      <c r="G3482" s="1" t="s">
        <v>934</v>
      </c>
      <c r="H3482" s="1" t="s">
        <v>6265</v>
      </c>
      <c r="I3482" s="1">
        <v>1</v>
      </c>
      <c r="L3482" s="1">
        <v>3</v>
      </c>
      <c r="M3482" s="1" t="s">
        <v>5523</v>
      </c>
      <c r="N3482" s="1" t="s">
        <v>11804</v>
      </c>
      <c r="S3482" s="1" t="s">
        <v>131</v>
      </c>
      <c r="T3482" s="1" t="s">
        <v>6366</v>
      </c>
      <c r="U3482" s="1" t="s">
        <v>44</v>
      </c>
      <c r="V3482" s="1" t="s">
        <v>6520</v>
      </c>
      <c r="Y3482" s="1" t="s">
        <v>5549</v>
      </c>
      <c r="Z3482" s="1" t="s">
        <v>7004</v>
      </c>
      <c r="AC3482" s="1">
        <v>27</v>
      </c>
      <c r="AD3482" s="1" t="s">
        <v>476</v>
      </c>
      <c r="AE3482" s="1" t="s">
        <v>7652</v>
      </c>
    </row>
    <row r="3483" spans="1:72" ht="13.5" customHeight="1">
      <c r="A3483" s="7" t="str">
        <f>HYPERLINK("http://kyu.snu.ac.kr/sdhj/index.jsp?type=hj/GK14611_00IM0001_104b.jpg","1738_수남면_104b")</f>
        <v>1738_수남면_104b</v>
      </c>
      <c r="B3483" s="2">
        <v>1738</v>
      </c>
      <c r="C3483" s="2" t="s">
        <v>13000</v>
      </c>
      <c r="D3483" s="2" t="s">
        <v>13001</v>
      </c>
      <c r="E3483" s="2">
        <v>3482</v>
      </c>
      <c r="F3483" s="1">
        <v>14</v>
      </c>
      <c r="G3483" s="1" t="s">
        <v>934</v>
      </c>
      <c r="H3483" s="1" t="s">
        <v>6265</v>
      </c>
      <c r="I3483" s="1">
        <v>1</v>
      </c>
      <c r="L3483" s="1">
        <v>3</v>
      </c>
      <c r="M3483" s="1" t="s">
        <v>5523</v>
      </c>
      <c r="N3483" s="1" t="s">
        <v>11804</v>
      </c>
      <c r="S3483" s="1" t="s">
        <v>475</v>
      </c>
      <c r="T3483" s="1" t="s">
        <v>6368</v>
      </c>
      <c r="W3483" s="1" t="s">
        <v>526</v>
      </c>
      <c r="X3483" s="1" t="s">
        <v>6712</v>
      </c>
      <c r="Y3483" s="1" t="s">
        <v>53</v>
      </c>
      <c r="Z3483" s="1" t="s">
        <v>6773</v>
      </c>
      <c r="AC3483" s="1">
        <v>25</v>
      </c>
      <c r="AD3483" s="1" t="s">
        <v>487</v>
      </c>
      <c r="AE3483" s="1" t="s">
        <v>8536</v>
      </c>
    </row>
    <row r="3484" spans="1:72" ht="13.5" customHeight="1">
      <c r="A3484" s="7" t="str">
        <f>HYPERLINK("http://kyu.snu.ac.kr/sdhj/index.jsp?type=hj/GK14611_00IM0001_104b.jpg","1738_수남면_104b")</f>
        <v>1738_수남면_104b</v>
      </c>
      <c r="B3484" s="2">
        <v>1738</v>
      </c>
      <c r="C3484" s="2" t="s">
        <v>13000</v>
      </c>
      <c r="D3484" s="2" t="s">
        <v>13001</v>
      </c>
      <c r="E3484" s="2">
        <v>3483</v>
      </c>
      <c r="F3484" s="1">
        <v>14</v>
      </c>
      <c r="G3484" s="1" t="s">
        <v>934</v>
      </c>
      <c r="H3484" s="1" t="s">
        <v>6265</v>
      </c>
      <c r="I3484" s="1">
        <v>1</v>
      </c>
      <c r="L3484" s="1">
        <v>3</v>
      </c>
      <c r="M3484" s="1" t="s">
        <v>5523</v>
      </c>
      <c r="N3484" s="1" t="s">
        <v>11804</v>
      </c>
      <c r="S3484" s="1" t="s">
        <v>131</v>
      </c>
      <c r="T3484" s="1" t="s">
        <v>6366</v>
      </c>
      <c r="Y3484" s="1" t="s">
        <v>4006</v>
      </c>
      <c r="Z3484" s="1" t="s">
        <v>6841</v>
      </c>
      <c r="AF3484" s="1" t="s">
        <v>546</v>
      </c>
      <c r="AG3484" s="1" t="s">
        <v>8604</v>
      </c>
      <c r="BF3484" s="1" t="s">
        <v>64</v>
      </c>
    </row>
    <row r="3485" spans="1:72" ht="13.5" customHeight="1">
      <c r="A3485" s="7" t="str">
        <f>HYPERLINK("http://kyu.snu.ac.kr/sdhj/index.jsp?type=hj/GK14611_00IM0001_104b.jpg","1738_수남면_104b")</f>
        <v>1738_수남면_104b</v>
      </c>
      <c r="B3485" s="2">
        <v>1738</v>
      </c>
      <c r="C3485" s="2" t="s">
        <v>13000</v>
      </c>
      <c r="D3485" s="2" t="s">
        <v>13001</v>
      </c>
      <c r="E3485" s="2">
        <v>3484</v>
      </c>
      <c r="F3485" s="1">
        <v>14</v>
      </c>
      <c r="G3485" s="1" t="s">
        <v>934</v>
      </c>
      <c r="H3485" s="1" t="s">
        <v>6265</v>
      </c>
      <c r="I3485" s="1">
        <v>1</v>
      </c>
      <c r="L3485" s="1">
        <v>3</v>
      </c>
      <c r="M3485" s="1" t="s">
        <v>5523</v>
      </c>
      <c r="N3485" s="1" t="s">
        <v>11804</v>
      </c>
      <c r="S3485" s="1" t="s">
        <v>739</v>
      </c>
      <c r="T3485" s="1" t="s">
        <v>6370</v>
      </c>
      <c r="Y3485" s="1" t="s">
        <v>53</v>
      </c>
      <c r="Z3485" s="1" t="s">
        <v>6773</v>
      </c>
      <c r="AC3485" s="1">
        <v>1</v>
      </c>
      <c r="AD3485" s="1" t="s">
        <v>108</v>
      </c>
      <c r="AE3485" s="1" t="s">
        <v>8540</v>
      </c>
      <c r="AF3485" s="1" t="s">
        <v>789</v>
      </c>
      <c r="AG3485" s="1" t="s">
        <v>8594</v>
      </c>
    </row>
    <row r="3486" spans="1:72" ht="13.5" customHeight="1">
      <c r="A3486" s="7" t="str">
        <f>HYPERLINK("http://kyu.snu.ac.kr/sdhj/index.jsp?type=hj/GK14611_00IM0001_104b.jpg","1738_수남면_104b")</f>
        <v>1738_수남면_104b</v>
      </c>
      <c r="B3486" s="2">
        <v>1738</v>
      </c>
      <c r="C3486" s="2" t="s">
        <v>13000</v>
      </c>
      <c r="D3486" s="2" t="s">
        <v>13001</v>
      </c>
      <c r="E3486" s="2">
        <v>3485</v>
      </c>
      <c r="F3486" s="1">
        <v>14</v>
      </c>
      <c r="G3486" s="1" t="s">
        <v>934</v>
      </c>
      <c r="H3486" s="1" t="s">
        <v>6265</v>
      </c>
      <c r="I3486" s="1">
        <v>1</v>
      </c>
      <c r="L3486" s="1">
        <v>4</v>
      </c>
      <c r="M3486" s="1" t="s">
        <v>12537</v>
      </c>
      <c r="N3486" s="1" t="s">
        <v>12538</v>
      </c>
      <c r="Q3486" s="1" t="s">
        <v>5550</v>
      </c>
      <c r="R3486" s="1" t="s">
        <v>14298</v>
      </c>
      <c r="T3486" s="1" t="s">
        <v>14299</v>
      </c>
      <c r="U3486" s="1" t="s">
        <v>5551</v>
      </c>
      <c r="V3486" s="1" t="s">
        <v>6519</v>
      </c>
      <c r="W3486" s="1" t="s">
        <v>14300</v>
      </c>
      <c r="X3486" s="1" t="s">
        <v>14301</v>
      </c>
      <c r="Y3486" s="1" t="s">
        <v>5552</v>
      </c>
      <c r="Z3486" s="1" t="s">
        <v>7003</v>
      </c>
      <c r="AC3486" s="1">
        <v>34</v>
      </c>
      <c r="AD3486" s="1" t="s">
        <v>446</v>
      </c>
      <c r="AE3486" s="1" t="s">
        <v>8579</v>
      </c>
      <c r="AJ3486" s="1" t="s">
        <v>17</v>
      </c>
      <c r="AK3486" s="1" t="s">
        <v>8760</v>
      </c>
      <c r="AL3486" s="1" t="s">
        <v>50</v>
      </c>
      <c r="AM3486" s="1" t="s">
        <v>11050</v>
      </c>
      <c r="AT3486" s="1" t="s">
        <v>44</v>
      </c>
      <c r="AU3486" s="1" t="s">
        <v>6520</v>
      </c>
      <c r="AV3486" s="1" t="s">
        <v>5553</v>
      </c>
      <c r="AW3486" s="1" t="s">
        <v>11623</v>
      </c>
      <c r="BG3486" s="1" t="s">
        <v>46</v>
      </c>
      <c r="BH3486" s="1" t="s">
        <v>6649</v>
      </c>
      <c r="BI3486" s="1" t="s">
        <v>2410</v>
      </c>
      <c r="BJ3486" s="1" t="s">
        <v>7979</v>
      </c>
      <c r="BK3486" s="1" t="s">
        <v>46</v>
      </c>
      <c r="BL3486" s="1" t="s">
        <v>6649</v>
      </c>
      <c r="BM3486" s="1" t="s">
        <v>3117</v>
      </c>
      <c r="BN3486" s="1" t="s">
        <v>7037</v>
      </c>
      <c r="BO3486" s="1" t="s">
        <v>46</v>
      </c>
      <c r="BP3486" s="1" t="s">
        <v>6649</v>
      </c>
      <c r="BQ3486" s="1" t="s">
        <v>5554</v>
      </c>
      <c r="BR3486" s="1" t="s">
        <v>11166</v>
      </c>
      <c r="BS3486" s="1" t="s">
        <v>97</v>
      </c>
      <c r="BT3486" s="1" t="s">
        <v>8768</v>
      </c>
    </row>
    <row r="3487" spans="1:72" ht="13.5" customHeight="1">
      <c r="A3487" s="7" t="str">
        <f>HYPERLINK("http://kyu.snu.ac.kr/sdhj/index.jsp?type=hj/GK14611_00IM0001_104b.jpg","1738_수남면_104b")</f>
        <v>1738_수남면_104b</v>
      </c>
      <c r="B3487" s="2">
        <v>1738</v>
      </c>
      <c r="C3487" s="2" t="s">
        <v>12689</v>
      </c>
      <c r="D3487" s="2" t="s">
        <v>12680</v>
      </c>
      <c r="E3487" s="2">
        <v>3486</v>
      </c>
      <c r="F3487" s="1">
        <v>14</v>
      </c>
      <c r="G3487" s="1" t="s">
        <v>934</v>
      </c>
      <c r="H3487" s="1" t="s">
        <v>6265</v>
      </c>
      <c r="I3487" s="1">
        <v>1</v>
      </c>
      <c r="L3487" s="1">
        <v>4</v>
      </c>
      <c r="M3487" s="1" t="s">
        <v>12537</v>
      </c>
      <c r="N3487" s="1" t="s">
        <v>12538</v>
      </c>
      <c r="S3487" s="1" t="s">
        <v>51</v>
      </c>
      <c r="T3487" s="1" t="s">
        <v>6364</v>
      </c>
      <c r="W3487" s="1" t="s">
        <v>438</v>
      </c>
      <c r="X3487" s="1" t="s">
        <v>6710</v>
      </c>
      <c r="Y3487" s="1" t="s">
        <v>53</v>
      </c>
      <c r="Z3487" s="1" t="s">
        <v>6773</v>
      </c>
      <c r="AC3487" s="1">
        <v>35</v>
      </c>
      <c r="AD3487" s="1" t="s">
        <v>138</v>
      </c>
      <c r="AE3487" s="1" t="s">
        <v>8546</v>
      </c>
      <c r="AJ3487" s="1" t="s">
        <v>17</v>
      </c>
      <c r="AK3487" s="1" t="s">
        <v>8760</v>
      </c>
      <c r="AL3487" s="1" t="s">
        <v>372</v>
      </c>
      <c r="AM3487" s="1" t="s">
        <v>8664</v>
      </c>
      <c r="AT3487" s="1" t="s">
        <v>79</v>
      </c>
      <c r="AU3487" s="1" t="s">
        <v>6493</v>
      </c>
      <c r="AV3487" s="1" t="s">
        <v>5555</v>
      </c>
      <c r="AW3487" s="1" t="s">
        <v>8983</v>
      </c>
      <c r="BG3487" s="1" t="s">
        <v>100</v>
      </c>
      <c r="BH3487" s="1" t="s">
        <v>8886</v>
      </c>
      <c r="BI3487" s="1" t="s">
        <v>5556</v>
      </c>
      <c r="BJ3487" s="1" t="s">
        <v>8923</v>
      </c>
      <c r="BK3487" s="1" t="s">
        <v>81</v>
      </c>
      <c r="BL3487" s="1" t="s">
        <v>8866</v>
      </c>
      <c r="BM3487" s="1" t="s">
        <v>5557</v>
      </c>
      <c r="BN3487" s="1" t="s">
        <v>10221</v>
      </c>
      <c r="BO3487" s="1" t="s">
        <v>81</v>
      </c>
      <c r="BP3487" s="1" t="s">
        <v>8866</v>
      </c>
      <c r="BQ3487" s="1" t="s">
        <v>3916</v>
      </c>
      <c r="BR3487" s="1" t="s">
        <v>11243</v>
      </c>
      <c r="BS3487" s="1" t="s">
        <v>50</v>
      </c>
      <c r="BT3487" s="1" t="s">
        <v>11050</v>
      </c>
    </row>
    <row r="3488" spans="1:72" ht="13.5" customHeight="1">
      <c r="A3488" s="7" t="str">
        <f>HYPERLINK("http://kyu.snu.ac.kr/sdhj/index.jsp?type=hj/GK14611_00IM0001_104b.jpg","1738_수남면_104b")</f>
        <v>1738_수남면_104b</v>
      </c>
      <c r="B3488" s="2">
        <v>1738</v>
      </c>
      <c r="C3488" s="2" t="s">
        <v>12689</v>
      </c>
      <c r="D3488" s="2" t="s">
        <v>12680</v>
      </c>
      <c r="E3488" s="2">
        <v>3487</v>
      </c>
      <c r="F3488" s="1">
        <v>14</v>
      </c>
      <c r="G3488" s="1" t="s">
        <v>934</v>
      </c>
      <c r="H3488" s="1" t="s">
        <v>6265</v>
      </c>
      <c r="I3488" s="1">
        <v>1</v>
      </c>
      <c r="L3488" s="1">
        <v>4</v>
      </c>
      <c r="M3488" s="1" t="s">
        <v>12537</v>
      </c>
      <c r="N3488" s="1" t="s">
        <v>12538</v>
      </c>
      <c r="S3488" s="1" t="s">
        <v>131</v>
      </c>
      <c r="T3488" s="1" t="s">
        <v>6366</v>
      </c>
      <c r="U3488" s="1" t="s">
        <v>5558</v>
      </c>
      <c r="V3488" s="1" t="s">
        <v>6518</v>
      </c>
      <c r="Y3488" s="1" t="s">
        <v>5258</v>
      </c>
      <c r="Z3488" s="1" t="s">
        <v>7002</v>
      </c>
      <c r="AC3488" s="1">
        <v>14</v>
      </c>
      <c r="AD3488" s="1" t="s">
        <v>210</v>
      </c>
      <c r="AE3488" s="1" t="s">
        <v>8582</v>
      </c>
    </row>
    <row r="3489" spans="1:72" ht="13.5" customHeight="1">
      <c r="A3489" s="7" t="str">
        <f>HYPERLINK("http://kyu.snu.ac.kr/sdhj/index.jsp?type=hj/GK14611_00IM0001_104b.jpg","1738_수남면_104b")</f>
        <v>1738_수남면_104b</v>
      </c>
      <c r="B3489" s="2">
        <v>1738</v>
      </c>
      <c r="C3489" s="2" t="s">
        <v>12919</v>
      </c>
      <c r="D3489" s="2" t="s">
        <v>12920</v>
      </c>
      <c r="E3489" s="2">
        <v>3488</v>
      </c>
      <c r="F3489" s="1">
        <v>14</v>
      </c>
      <c r="G3489" s="1" t="s">
        <v>934</v>
      </c>
      <c r="H3489" s="1" t="s">
        <v>6265</v>
      </c>
      <c r="I3489" s="1">
        <v>1</v>
      </c>
      <c r="L3489" s="1">
        <v>4</v>
      </c>
      <c r="M3489" s="1" t="s">
        <v>12537</v>
      </c>
      <c r="N3489" s="1" t="s">
        <v>12538</v>
      </c>
      <c r="S3489" s="1" t="s">
        <v>62</v>
      </c>
      <c r="T3489" s="1" t="s">
        <v>6363</v>
      </c>
      <c r="Y3489" s="1" t="s">
        <v>53</v>
      </c>
      <c r="Z3489" s="1" t="s">
        <v>6773</v>
      </c>
      <c r="AC3489" s="1">
        <v>11</v>
      </c>
      <c r="AD3489" s="1" t="s">
        <v>68</v>
      </c>
      <c r="AE3489" s="1" t="s">
        <v>8538</v>
      </c>
      <c r="BF3489" s="1" t="s">
        <v>64</v>
      </c>
    </row>
    <row r="3490" spans="1:72" ht="13.5" customHeight="1">
      <c r="A3490" s="7" t="str">
        <f>HYPERLINK("http://kyu.snu.ac.kr/sdhj/index.jsp?type=hj/GK14611_00IM0001_104b.jpg","1738_수남면_104b")</f>
        <v>1738_수남면_104b</v>
      </c>
      <c r="B3490" s="2">
        <v>1738</v>
      </c>
      <c r="C3490" s="2" t="s">
        <v>12919</v>
      </c>
      <c r="D3490" s="2" t="s">
        <v>12920</v>
      </c>
      <c r="E3490" s="2">
        <v>3489</v>
      </c>
      <c r="F3490" s="1">
        <v>14</v>
      </c>
      <c r="G3490" s="1" t="s">
        <v>934</v>
      </c>
      <c r="H3490" s="1" t="s">
        <v>6265</v>
      </c>
      <c r="I3490" s="1">
        <v>1</v>
      </c>
      <c r="L3490" s="1">
        <v>4</v>
      </c>
      <c r="M3490" s="1" t="s">
        <v>12537</v>
      </c>
      <c r="N3490" s="1" t="s">
        <v>12538</v>
      </c>
      <c r="S3490" s="1" t="s">
        <v>168</v>
      </c>
      <c r="T3490" s="1" t="s">
        <v>6377</v>
      </c>
      <c r="W3490" s="1" t="s">
        <v>153</v>
      </c>
      <c r="X3490" s="1" t="s">
        <v>6765</v>
      </c>
      <c r="Y3490" s="1" t="s">
        <v>53</v>
      </c>
      <c r="Z3490" s="1" t="s">
        <v>6773</v>
      </c>
      <c r="AC3490" s="1">
        <v>83</v>
      </c>
      <c r="AD3490" s="1" t="s">
        <v>212</v>
      </c>
      <c r="AE3490" s="1" t="s">
        <v>8547</v>
      </c>
    </row>
    <row r="3491" spans="1:72" ht="13.5" customHeight="1">
      <c r="A3491" s="7" t="str">
        <f>HYPERLINK("http://kyu.snu.ac.kr/sdhj/index.jsp?type=hj/GK14611_00IM0001_104b.jpg","1738_수남면_104b")</f>
        <v>1738_수남면_104b</v>
      </c>
      <c r="B3491" s="2">
        <v>1738</v>
      </c>
      <c r="C3491" s="2" t="s">
        <v>12919</v>
      </c>
      <c r="D3491" s="2" t="s">
        <v>12920</v>
      </c>
      <c r="E3491" s="2">
        <v>3490</v>
      </c>
      <c r="F3491" s="1">
        <v>14</v>
      </c>
      <c r="G3491" s="1" t="s">
        <v>934</v>
      </c>
      <c r="H3491" s="1" t="s">
        <v>6265</v>
      </c>
      <c r="I3491" s="1">
        <v>1</v>
      </c>
      <c r="L3491" s="1">
        <v>4</v>
      </c>
      <c r="M3491" s="1" t="s">
        <v>12537</v>
      </c>
      <c r="N3491" s="1" t="s">
        <v>12538</v>
      </c>
      <c r="S3491" s="1" t="s">
        <v>62</v>
      </c>
      <c r="T3491" s="1" t="s">
        <v>6363</v>
      </c>
      <c r="Y3491" s="1" t="s">
        <v>53</v>
      </c>
      <c r="Z3491" s="1" t="s">
        <v>6773</v>
      </c>
      <c r="AC3491" s="1">
        <v>2</v>
      </c>
      <c r="AD3491" s="1" t="s">
        <v>104</v>
      </c>
      <c r="AE3491" s="1" t="s">
        <v>8576</v>
      </c>
      <c r="AF3491" s="1" t="s">
        <v>789</v>
      </c>
      <c r="AG3491" s="1" t="s">
        <v>8594</v>
      </c>
    </row>
    <row r="3492" spans="1:72" ht="13.5" customHeight="1">
      <c r="A3492" s="7" t="str">
        <f>HYPERLINK("http://kyu.snu.ac.kr/sdhj/index.jsp?type=hj/GK14611_00IM0001_104b.jpg","1738_수남면_104b")</f>
        <v>1738_수남면_104b</v>
      </c>
      <c r="B3492" s="2">
        <v>1738</v>
      </c>
      <c r="C3492" s="2" t="s">
        <v>12919</v>
      </c>
      <c r="D3492" s="2" t="s">
        <v>12920</v>
      </c>
      <c r="E3492" s="2">
        <v>3491</v>
      </c>
      <c r="F3492" s="1">
        <v>14</v>
      </c>
      <c r="G3492" s="1" t="s">
        <v>934</v>
      </c>
      <c r="H3492" s="1" t="s">
        <v>6265</v>
      </c>
      <c r="I3492" s="1">
        <v>1</v>
      </c>
      <c r="L3492" s="1">
        <v>4</v>
      </c>
      <c r="M3492" s="1" t="s">
        <v>12537</v>
      </c>
      <c r="N3492" s="1" t="s">
        <v>12538</v>
      </c>
      <c r="S3492" s="1" t="s">
        <v>581</v>
      </c>
      <c r="T3492" s="1" t="s">
        <v>6392</v>
      </c>
      <c r="U3492" s="1" t="s">
        <v>849</v>
      </c>
      <c r="V3492" s="1" t="s">
        <v>6467</v>
      </c>
      <c r="W3492" s="1" t="s">
        <v>1895</v>
      </c>
      <c r="X3492" s="1" t="s">
        <v>6721</v>
      </c>
      <c r="Y3492" s="1" t="s">
        <v>5559</v>
      </c>
      <c r="Z3492" s="1" t="s">
        <v>7001</v>
      </c>
      <c r="AC3492" s="1">
        <v>21</v>
      </c>
      <c r="AD3492" s="1" t="s">
        <v>362</v>
      </c>
      <c r="AE3492" s="1" t="s">
        <v>8531</v>
      </c>
      <c r="AF3492" s="1" t="s">
        <v>789</v>
      </c>
      <c r="AG3492" s="1" t="s">
        <v>8594</v>
      </c>
    </row>
    <row r="3493" spans="1:72" ht="13.5" customHeight="1">
      <c r="A3493" s="7" t="str">
        <f>HYPERLINK("http://kyu.snu.ac.kr/sdhj/index.jsp?type=hj/GK14611_00IM0001_104b.jpg","1738_수남면_104b")</f>
        <v>1738_수남면_104b</v>
      </c>
      <c r="B3493" s="2">
        <v>1738</v>
      </c>
      <c r="C3493" s="2" t="s">
        <v>12919</v>
      </c>
      <c r="D3493" s="2" t="s">
        <v>12920</v>
      </c>
      <c r="E3493" s="2">
        <v>3492</v>
      </c>
      <c r="F3493" s="1">
        <v>14</v>
      </c>
      <c r="G3493" s="1" t="s">
        <v>934</v>
      </c>
      <c r="H3493" s="1" t="s">
        <v>6265</v>
      </c>
      <c r="I3493" s="1">
        <v>1</v>
      </c>
      <c r="L3493" s="1">
        <v>5</v>
      </c>
      <c r="M3493" s="1" t="s">
        <v>11898</v>
      </c>
      <c r="N3493" s="1" t="s">
        <v>11899</v>
      </c>
      <c r="T3493" s="1" t="s">
        <v>12942</v>
      </c>
      <c r="U3493" s="1" t="s">
        <v>844</v>
      </c>
      <c r="V3493" s="1" t="s">
        <v>6445</v>
      </c>
      <c r="W3493" s="1" t="s">
        <v>1066</v>
      </c>
      <c r="X3493" s="1" t="s">
        <v>6723</v>
      </c>
      <c r="Y3493" s="1" t="s">
        <v>53</v>
      </c>
      <c r="Z3493" s="1" t="s">
        <v>6773</v>
      </c>
      <c r="AC3493" s="1">
        <v>55</v>
      </c>
      <c r="AD3493" s="1" t="s">
        <v>423</v>
      </c>
      <c r="AE3493" s="1" t="s">
        <v>6457</v>
      </c>
      <c r="AJ3493" s="1" t="s">
        <v>17</v>
      </c>
      <c r="AK3493" s="1" t="s">
        <v>8760</v>
      </c>
      <c r="AL3493" s="1" t="s">
        <v>202</v>
      </c>
      <c r="AM3493" s="1" t="s">
        <v>7720</v>
      </c>
      <c r="AT3493" s="1" t="s">
        <v>44</v>
      </c>
      <c r="AU3493" s="1" t="s">
        <v>6520</v>
      </c>
      <c r="AV3493" s="1" t="s">
        <v>5560</v>
      </c>
      <c r="AW3493" s="1" t="s">
        <v>7189</v>
      </c>
      <c r="BG3493" s="1" t="s">
        <v>48</v>
      </c>
      <c r="BH3493" s="1" t="s">
        <v>6678</v>
      </c>
      <c r="BI3493" s="1" t="s">
        <v>1377</v>
      </c>
      <c r="BJ3493" s="1" t="s">
        <v>8922</v>
      </c>
      <c r="BK3493" s="1" t="s">
        <v>44</v>
      </c>
      <c r="BL3493" s="1" t="s">
        <v>6520</v>
      </c>
      <c r="BM3493" s="1" t="s">
        <v>5561</v>
      </c>
      <c r="BN3493" s="1" t="s">
        <v>9719</v>
      </c>
      <c r="BO3493" s="1" t="s">
        <v>48</v>
      </c>
      <c r="BP3493" s="1" t="s">
        <v>6678</v>
      </c>
      <c r="BQ3493" s="1" t="s">
        <v>5417</v>
      </c>
      <c r="BR3493" s="1" t="s">
        <v>11122</v>
      </c>
      <c r="BS3493" s="1" t="s">
        <v>50</v>
      </c>
      <c r="BT3493" s="1" t="s">
        <v>11050</v>
      </c>
    </row>
    <row r="3494" spans="1:72" ht="13.5" customHeight="1">
      <c r="A3494" s="7" t="str">
        <f>HYPERLINK("http://kyu.snu.ac.kr/sdhj/index.jsp?type=hj/GK14611_00IM0001_104b.jpg","1738_수남면_104b")</f>
        <v>1738_수남면_104b</v>
      </c>
      <c r="B3494" s="2">
        <v>1738</v>
      </c>
      <c r="C3494" s="2" t="s">
        <v>13108</v>
      </c>
      <c r="D3494" s="2" t="s">
        <v>13109</v>
      </c>
      <c r="E3494" s="2">
        <v>3493</v>
      </c>
      <c r="F3494" s="1">
        <v>14</v>
      </c>
      <c r="G3494" s="1" t="s">
        <v>934</v>
      </c>
      <c r="H3494" s="1" t="s">
        <v>6265</v>
      </c>
      <c r="I3494" s="1">
        <v>1</v>
      </c>
      <c r="L3494" s="1">
        <v>5</v>
      </c>
      <c r="M3494" s="1" t="s">
        <v>11898</v>
      </c>
      <c r="N3494" s="1" t="s">
        <v>11899</v>
      </c>
      <c r="S3494" s="1" t="s">
        <v>62</v>
      </c>
      <c r="T3494" s="1" t="s">
        <v>6363</v>
      </c>
      <c r="Y3494" s="1" t="s">
        <v>53</v>
      </c>
      <c r="Z3494" s="1" t="s">
        <v>6773</v>
      </c>
      <c r="AC3494" s="1">
        <v>19</v>
      </c>
      <c r="AD3494" s="1" t="s">
        <v>446</v>
      </c>
      <c r="AE3494" s="1" t="s">
        <v>8579</v>
      </c>
    </row>
    <row r="3495" spans="1:72" ht="13.5" customHeight="1">
      <c r="A3495" s="7" t="str">
        <f>HYPERLINK("http://kyu.snu.ac.kr/sdhj/index.jsp?type=hj/GK14611_00IM0001_104b.jpg","1738_수남면_104b")</f>
        <v>1738_수남면_104b</v>
      </c>
      <c r="B3495" s="2">
        <v>1738</v>
      </c>
      <c r="C3495" s="2" t="s">
        <v>12836</v>
      </c>
      <c r="D3495" s="2" t="s">
        <v>12677</v>
      </c>
      <c r="E3495" s="2">
        <v>3494</v>
      </c>
      <c r="F3495" s="1">
        <v>14</v>
      </c>
      <c r="G3495" s="1" t="s">
        <v>934</v>
      </c>
      <c r="H3495" s="1" t="s">
        <v>6265</v>
      </c>
      <c r="I3495" s="1">
        <v>1</v>
      </c>
      <c r="L3495" s="1">
        <v>5</v>
      </c>
      <c r="M3495" s="1" t="s">
        <v>11898</v>
      </c>
      <c r="N3495" s="1" t="s">
        <v>11899</v>
      </c>
      <c r="S3495" s="1" t="s">
        <v>62</v>
      </c>
      <c r="T3495" s="1" t="s">
        <v>6363</v>
      </c>
      <c r="Y3495" s="1" t="s">
        <v>53</v>
      </c>
      <c r="Z3495" s="1" t="s">
        <v>6773</v>
      </c>
      <c r="AC3495" s="1">
        <v>11</v>
      </c>
      <c r="AD3495" s="1" t="s">
        <v>212</v>
      </c>
      <c r="AE3495" s="1" t="s">
        <v>8547</v>
      </c>
      <c r="AF3495" s="1" t="s">
        <v>789</v>
      </c>
      <c r="AG3495" s="1" t="s">
        <v>8594</v>
      </c>
    </row>
    <row r="3496" spans="1:72" ht="13.5" customHeight="1">
      <c r="A3496" s="7" t="str">
        <f>HYPERLINK("http://kyu.snu.ac.kr/sdhj/index.jsp?type=hj/GK14611_00IM0001_104b.jpg","1738_수남면_104b")</f>
        <v>1738_수남면_104b</v>
      </c>
      <c r="B3496" s="2">
        <v>1738</v>
      </c>
      <c r="C3496" s="2" t="s">
        <v>12836</v>
      </c>
      <c r="D3496" s="2" t="s">
        <v>12677</v>
      </c>
      <c r="E3496" s="2">
        <v>3495</v>
      </c>
      <c r="F3496" s="1">
        <v>14</v>
      </c>
      <c r="G3496" s="1" t="s">
        <v>934</v>
      </c>
      <c r="H3496" s="1" t="s">
        <v>6265</v>
      </c>
      <c r="I3496" s="1">
        <v>2</v>
      </c>
      <c r="J3496" s="1" t="s">
        <v>5562</v>
      </c>
      <c r="K3496" s="1" t="s">
        <v>6289</v>
      </c>
      <c r="L3496" s="1">
        <v>1</v>
      </c>
      <c r="M3496" s="1" t="s">
        <v>5562</v>
      </c>
      <c r="N3496" s="1" t="s">
        <v>6289</v>
      </c>
      <c r="T3496" s="1" t="s">
        <v>14299</v>
      </c>
      <c r="U3496" s="1" t="s">
        <v>5563</v>
      </c>
      <c r="V3496" s="1" t="s">
        <v>6517</v>
      </c>
      <c r="W3496" s="1" t="s">
        <v>1066</v>
      </c>
      <c r="X3496" s="1" t="s">
        <v>6723</v>
      </c>
      <c r="Y3496" s="1" t="s">
        <v>5564</v>
      </c>
      <c r="Z3496" s="1" t="s">
        <v>7000</v>
      </c>
      <c r="AC3496" s="1">
        <v>33</v>
      </c>
      <c r="AD3496" s="1" t="s">
        <v>299</v>
      </c>
      <c r="AE3496" s="1" t="s">
        <v>8556</v>
      </c>
      <c r="AJ3496" s="1" t="s">
        <v>17</v>
      </c>
      <c r="AK3496" s="1" t="s">
        <v>8760</v>
      </c>
      <c r="AL3496" s="1" t="s">
        <v>202</v>
      </c>
      <c r="AM3496" s="1" t="s">
        <v>7720</v>
      </c>
      <c r="AT3496" s="1" t="s">
        <v>110</v>
      </c>
      <c r="AU3496" s="1" t="s">
        <v>6351</v>
      </c>
      <c r="AV3496" s="1" t="s">
        <v>4838</v>
      </c>
      <c r="AW3496" s="1" t="s">
        <v>7257</v>
      </c>
      <c r="BG3496" s="1" t="s">
        <v>44</v>
      </c>
      <c r="BH3496" s="1" t="s">
        <v>6520</v>
      </c>
      <c r="BI3496" s="1" t="s">
        <v>5565</v>
      </c>
      <c r="BJ3496" s="1" t="s">
        <v>9746</v>
      </c>
      <c r="BK3496" s="1" t="s">
        <v>48</v>
      </c>
      <c r="BL3496" s="1" t="s">
        <v>6678</v>
      </c>
      <c r="BM3496" s="1" t="s">
        <v>1377</v>
      </c>
      <c r="BN3496" s="1" t="s">
        <v>8922</v>
      </c>
      <c r="BO3496" s="1" t="s">
        <v>81</v>
      </c>
      <c r="BP3496" s="1" t="s">
        <v>8866</v>
      </c>
      <c r="BQ3496" s="1" t="s">
        <v>5566</v>
      </c>
      <c r="BR3496" s="1" t="s">
        <v>10597</v>
      </c>
      <c r="BS3496" s="1" t="s">
        <v>207</v>
      </c>
      <c r="BT3496" s="1" t="s">
        <v>8740</v>
      </c>
    </row>
    <row r="3497" spans="1:72" ht="13.5" customHeight="1">
      <c r="A3497" s="7" t="str">
        <f>HYPERLINK("http://kyu.snu.ac.kr/sdhj/index.jsp?type=hj/GK14611_00IM0001_104b.jpg","1738_수남면_104b")</f>
        <v>1738_수남면_104b</v>
      </c>
      <c r="B3497" s="2">
        <v>1738</v>
      </c>
      <c r="C3497" s="2" t="s">
        <v>13730</v>
      </c>
      <c r="D3497" s="2" t="s">
        <v>13731</v>
      </c>
      <c r="E3497" s="2">
        <v>3496</v>
      </c>
      <c r="F3497" s="1">
        <v>14</v>
      </c>
      <c r="G3497" s="1" t="s">
        <v>934</v>
      </c>
      <c r="H3497" s="1" t="s">
        <v>6265</v>
      </c>
      <c r="I3497" s="1">
        <v>2</v>
      </c>
      <c r="L3497" s="1">
        <v>1</v>
      </c>
      <c r="M3497" s="1" t="s">
        <v>5562</v>
      </c>
      <c r="N3497" s="1" t="s">
        <v>6289</v>
      </c>
      <c r="S3497" s="1" t="s">
        <v>51</v>
      </c>
      <c r="T3497" s="1" t="s">
        <v>6364</v>
      </c>
      <c r="W3497" s="1" t="s">
        <v>38</v>
      </c>
      <c r="X3497" s="1" t="s">
        <v>6711</v>
      </c>
      <c r="Y3497" s="1" t="s">
        <v>53</v>
      </c>
      <c r="Z3497" s="1" t="s">
        <v>6773</v>
      </c>
      <c r="AC3497" s="1">
        <v>35</v>
      </c>
      <c r="AD3497" s="1" t="s">
        <v>138</v>
      </c>
      <c r="AE3497" s="1" t="s">
        <v>8546</v>
      </c>
      <c r="AJ3497" s="1" t="s">
        <v>17</v>
      </c>
      <c r="AK3497" s="1" t="s">
        <v>8760</v>
      </c>
      <c r="AL3497" s="1" t="s">
        <v>41</v>
      </c>
      <c r="AM3497" s="1" t="s">
        <v>8676</v>
      </c>
      <c r="AT3497" s="1" t="s">
        <v>5567</v>
      </c>
      <c r="AU3497" s="1" t="s">
        <v>6625</v>
      </c>
      <c r="AV3497" s="1" t="s">
        <v>190</v>
      </c>
      <c r="AW3497" s="1" t="s">
        <v>6798</v>
      </c>
      <c r="BG3497" s="1" t="s">
        <v>1951</v>
      </c>
      <c r="BH3497" s="1" t="s">
        <v>8881</v>
      </c>
      <c r="BI3497" s="1" t="s">
        <v>5568</v>
      </c>
      <c r="BJ3497" s="1" t="s">
        <v>9761</v>
      </c>
      <c r="BK3497" s="1" t="s">
        <v>5567</v>
      </c>
      <c r="BL3497" s="1" t="s">
        <v>6625</v>
      </c>
      <c r="BM3497" s="1" t="s">
        <v>5569</v>
      </c>
      <c r="BN3497" s="1" t="s">
        <v>10220</v>
      </c>
      <c r="BO3497" s="1" t="s">
        <v>755</v>
      </c>
      <c r="BP3497" s="1" t="s">
        <v>6594</v>
      </c>
      <c r="BQ3497" s="1" t="s">
        <v>5570</v>
      </c>
      <c r="BR3497" s="1" t="s">
        <v>10610</v>
      </c>
      <c r="BS3497" s="1" t="s">
        <v>41</v>
      </c>
      <c r="BT3497" s="1" t="s">
        <v>8676</v>
      </c>
    </row>
    <row r="3498" spans="1:72" ht="13.5" customHeight="1">
      <c r="A3498" s="7" t="str">
        <f>HYPERLINK("http://kyu.snu.ac.kr/sdhj/index.jsp?type=hj/GK14611_00IM0001_104b.jpg","1738_수남면_104b")</f>
        <v>1738_수남면_104b</v>
      </c>
      <c r="B3498" s="2">
        <v>1738</v>
      </c>
      <c r="C3498" s="2" t="s">
        <v>13300</v>
      </c>
      <c r="D3498" s="2" t="s">
        <v>13301</v>
      </c>
      <c r="E3498" s="2">
        <v>3497</v>
      </c>
      <c r="F3498" s="1">
        <v>14</v>
      </c>
      <c r="G3498" s="1" t="s">
        <v>934</v>
      </c>
      <c r="H3498" s="1" t="s">
        <v>6265</v>
      </c>
      <c r="I3498" s="1">
        <v>2</v>
      </c>
      <c r="L3498" s="1">
        <v>1</v>
      </c>
      <c r="M3498" s="1" t="s">
        <v>5562</v>
      </c>
      <c r="N3498" s="1" t="s">
        <v>6289</v>
      </c>
      <c r="S3498" s="1" t="s">
        <v>152</v>
      </c>
      <c r="T3498" s="1" t="s">
        <v>6372</v>
      </c>
      <c r="W3498" s="1" t="s">
        <v>169</v>
      </c>
      <c r="X3498" s="1" t="s">
        <v>6718</v>
      </c>
      <c r="Y3498" s="1" t="s">
        <v>53</v>
      </c>
      <c r="Z3498" s="1" t="s">
        <v>6773</v>
      </c>
      <c r="AC3498" s="1">
        <v>65</v>
      </c>
      <c r="AD3498" s="1" t="s">
        <v>180</v>
      </c>
      <c r="AE3498" s="1" t="s">
        <v>8530</v>
      </c>
    </row>
    <row r="3499" spans="1:72" ht="13.5" customHeight="1">
      <c r="A3499" s="7" t="str">
        <f>HYPERLINK("http://kyu.snu.ac.kr/sdhj/index.jsp?type=hj/GK14611_00IM0001_104b.jpg","1738_수남면_104b")</f>
        <v>1738_수남면_104b</v>
      </c>
      <c r="B3499" s="2">
        <v>1738</v>
      </c>
      <c r="C3499" s="2" t="s">
        <v>12919</v>
      </c>
      <c r="D3499" s="2" t="s">
        <v>12920</v>
      </c>
      <c r="E3499" s="2">
        <v>3498</v>
      </c>
      <c r="F3499" s="1">
        <v>14</v>
      </c>
      <c r="G3499" s="1" t="s">
        <v>934</v>
      </c>
      <c r="H3499" s="1" t="s">
        <v>6265</v>
      </c>
      <c r="I3499" s="1">
        <v>2</v>
      </c>
      <c r="L3499" s="1">
        <v>1</v>
      </c>
      <c r="M3499" s="1" t="s">
        <v>5562</v>
      </c>
      <c r="N3499" s="1" t="s">
        <v>6289</v>
      </c>
      <c r="S3499" s="1" t="s">
        <v>131</v>
      </c>
      <c r="T3499" s="1" t="s">
        <v>6366</v>
      </c>
      <c r="U3499" s="1" t="s">
        <v>5571</v>
      </c>
      <c r="V3499" s="1" t="s">
        <v>14302</v>
      </c>
      <c r="Y3499" s="1" t="s">
        <v>5201</v>
      </c>
      <c r="Z3499" s="1" t="s">
        <v>11745</v>
      </c>
      <c r="AC3499" s="1">
        <v>11</v>
      </c>
      <c r="AD3499" s="1" t="s">
        <v>61</v>
      </c>
      <c r="AE3499" s="1" t="s">
        <v>8568</v>
      </c>
    </row>
    <row r="3500" spans="1:72" ht="13.5" customHeight="1">
      <c r="A3500" s="7" t="str">
        <f>HYPERLINK("http://kyu.snu.ac.kr/sdhj/index.jsp?type=hj/GK14611_00IM0001_104b.jpg","1738_수남면_104b")</f>
        <v>1738_수남면_104b</v>
      </c>
      <c r="B3500" s="2">
        <v>1738</v>
      </c>
      <c r="C3500" s="2" t="s">
        <v>12919</v>
      </c>
      <c r="D3500" s="2" t="s">
        <v>12920</v>
      </c>
      <c r="E3500" s="2">
        <v>3499</v>
      </c>
      <c r="F3500" s="1">
        <v>14</v>
      </c>
      <c r="G3500" s="1" t="s">
        <v>934</v>
      </c>
      <c r="H3500" s="1" t="s">
        <v>6265</v>
      </c>
      <c r="I3500" s="1">
        <v>2</v>
      </c>
      <c r="L3500" s="1">
        <v>1</v>
      </c>
      <c r="M3500" s="1" t="s">
        <v>5562</v>
      </c>
      <c r="N3500" s="1" t="s">
        <v>6289</v>
      </c>
      <c r="S3500" s="1" t="s">
        <v>62</v>
      </c>
      <c r="T3500" s="1" t="s">
        <v>6363</v>
      </c>
      <c r="Y3500" s="1" t="s">
        <v>53</v>
      </c>
      <c r="Z3500" s="1" t="s">
        <v>6773</v>
      </c>
      <c r="AC3500" s="1">
        <v>9</v>
      </c>
      <c r="AD3500" s="1" t="s">
        <v>580</v>
      </c>
      <c r="AE3500" s="1" t="s">
        <v>8555</v>
      </c>
    </row>
    <row r="3501" spans="1:72" ht="13.5" customHeight="1">
      <c r="A3501" s="7" t="str">
        <f>HYPERLINK("http://kyu.snu.ac.kr/sdhj/index.jsp?type=hj/GK14611_00IM0001_104b.jpg","1738_수남면_104b")</f>
        <v>1738_수남면_104b</v>
      </c>
      <c r="B3501" s="2">
        <v>1738</v>
      </c>
      <c r="C3501" s="2" t="s">
        <v>12919</v>
      </c>
      <c r="D3501" s="2" t="s">
        <v>12920</v>
      </c>
      <c r="E3501" s="2">
        <v>3500</v>
      </c>
      <c r="F3501" s="1">
        <v>14</v>
      </c>
      <c r="G3501" s="1" t="s">
        <v>934</v>
      </c>
      <c r="H3501" s="1" t="s">
        <v>6265</v>
      </c>
      <c r="I3501" s="1">
        <v>2</v>
      </c>
      <c r="L3501" s="1">
        <v>1</v>
      </c>
      <c r="M3501" s="1" t="s">
        <v>5562</v>
      </c>
      <c r="N3501" s="1" t="s">
        <v>6289</v>
      </c>
      <c r="S3501" s="1" t="s">
        <v>62</v>
      </c>
      <c r="T3501" s="1" t="s">
        <v>6363</v>
      </c>
      <c r="Y3501" s="1" t="s">
        <v>53</v>
      </c>
      <c r="Z3501" s="1" t="s">
        <v>6773</v>
      </c>
      <c r="AC3501" s="1">
        <v>7</v>
      </c>
      <c r="AD3501" s="1" t="s">
        <v>392</v>
      </c>
      <c r="AE3501" s="1" t="s">
        <v>8532</v>
      </c>
      <c r="AF3501" s="1" t="s">
        <v>789</v>
      </c>
      <c r="AG3501" s="1" t="s">
        <v>8594</v>
      </c>
      <c r="BF3501" s="1" t="s">
        <v>64</v>
      </c>
    </row>
    <row r="3502" spans="1:72" ht="13.5" customHeight="1">
      <c r="A3502" s="7" t="str">
        <f>HYPERLINK("http://kyu.snu.ac.kr/sdhj/index.jsp?type=hj/GK14611_00IM0001_104b.jpg","1738_수남면_104b")</f>
        <v>1738_수남면_104b</v>
      </c>
      <c r="B3502" s="2">
        <v>1738</v>
      </c>
      <c r="C3502" s="2" t="s">
        <v>12919</v>
      </c>
      <c r="D3502" s="2" t="s">
        <v>12920</v>
      </c>
      <c r="E3502" s="2">
        <v>3501</v>
      </c>
      <c r="F3502" s="1">
        <v>14</v>
      </c>
      <c r="G3502" s="1" t="s">
        <v>934</v>
      </c>
      <c r="H3502" s="1" t="s">
        <v>6265</v>
      </c>
      <c r="I3502" s="1">
        <v>2</v>
      </c>
      <c r="L3502" s="1">
        <v>1</v>
      </c>
      <c r="M3502" s="1" t="s">
        <v>5562</v>
      </c>
      <c r="N3502" s="1" t="s">
        <v>6289</v>
      </c>
      <c r="T3502" s="1" t="s">
        <v>14303</v>
      </c>
      <c r="U3502" s="1" t="s">
        <v>181</v>
      </c>
      <c r="V3502" s="1" t="s">
        <v>6448</v>
      </c>
      <c r="Y3502" s="1" t="s">
        <v>5572</v>
      </c>
      <c r="Z3502" s="1" t="s">
        <v>6999</v>
      </c>
      <c r="AC3502" s="1">
        <v>38</v>
      </c>
      <c r="AD3502" s="1" t="s">
        <v>189</v>
      </c>
      <c r="AE3502" s="1" t="s">
        <v>8533</v>
      </c>
    </row>
    <row r="3503" spans="1:72" ht="13.5" customHeight="1">
      <c r="A3503" s="7" t="str">
        <f>HYPERLINK("http://kyu.snu.ac.kr/sdhj/index.jsp?type=hj/GK14611_00IM0001_104b.jpg","1738_수남면_104b")</f>
        <v>1738_수남면_104b</v>
      </c>
      <c r="B3503" s="2">
        <v>1738</v>
      </c>
      <c r="C3503" s="2" t="s">
        <v>12919</v>
      </c>
      <c r="D3503" s="2" t="s">
        <v>12920</v>
      </c>
      <c r="E3503" s="2">
        <v>3502</v>
      </c>
      <c r="F3503" s="1">
        <v>14</v>
      </c>
      <c r="G3503" s="1" t="s">
        <v>934</v>
      </c>
      <c r="H3503" s="1" t="s">
        <v>6265</v>
      </c>
      <c r="I3503" s="1">
        <v>2</v>
      </c>
      <c r="L3503" s="1">
        <v>1</v>
      </c>
      <c r="M3503" s="1" t="s">
        <v>5562</v>
      </c>
      <c r="N3503" s="1" t="s">
        <v>6289</v>
      </c>
      <c r="T3503" s="1" t="s">
        <v>14303</v>
      </c>
      <c r="U3503" s="1" t="s">
        <v>181</v>
      </c>
      <c r="V3503" s="1" t="s">
        <v>6448</v>
      </c>
      <c r="Y3503" s="1" t="s">
        <v>6232</v>
      </c>
      <c r="Z3503" s="1" t="s">
        <v>11754</v>
      </c>
      <c r="AC3503" s="1">
        <v>9</v>
      </c>
      <c r="AD3503" s="1" t="s">
        <v>171</v>
      </c>
      <c r="AE3503" s="1" t="s">
        <v>8560</v>
      </c>
      <c r="BB3503" s="1" t="s">
        <v>239</v>
      </c>
      <c r="BC3503" s="1" t="s">
        <v>6489</v>
      </c>
      <c r="BF3503" s="1" t="s">
        <v>11491</v>
      </c>
    </row>
    <row r="3504" spans="1:72" ht="13.5" customHeight="1">
      <c r="A3504" s="7" t="str">
        <f>HYPERLINK("http://kyu.snu.ac.kr/sdhj/index.jsp?type=hj/GK14611_00IM0001_104b.jpg","1738_수남면_104b")</f>
        <v>1738_수남면_104b</v>
      </c>
      <c r="B3504" s="2">
        <v>1738</v>
      </c>
      <c r="C3504" s="2" t="s">
        <v>12735</v>
      </c>
      <c r="D3504" s="2" t="s">
        <v>12736</v>
      </c>
      <c r="E3504" s="2">
        <v>3503</v>
      </c>
      <c r="F3504" s="1">
        <v>14</v>
      </c>
      <c r="G3504" s="1" t="s">
        <v>934</v>
      </c>
      <c r="H3504" s="1" t="s">
        <v>6265</v>
      </c>
      <c r="I3504" s="1">
        <v>2</v>
      </c>
      <c r="L3504" s="1">
        <v>2</v>
      </c>
      <c r="M3504" s="1" t="s">
        <v>12539</v>
      </c>
      <c r="N3504" s="1" t="s">
        <v>12540</v>
      </c>
      <c r="T3504" s="1" t="s">
        <v>12819</v>
      </c>
      <c r="U3504" s="1" t="s">
        <v>5532</v>
      </c>
      <c r="V3504" s="1" t="s">
        <v>6510</v>
      </c>
      <c r="W3504" s="1" t="s">
        <v>1066</v>
      </c>
      <c r="X3504" s="1" t="s">
        <v>6723</v>
      </c>
      <c r="Y3504" s="1" t="s">
        <v>5573</v>
      </c>
      <c r="Z3504" s="1" t="s">
        <v>6998</v>
      </c>
      <c r="AC3504" s="1">
        <v>27</v>
      </c>
      <c r="AD3504" s="1" t="s">
        <v>404</v>
      </c>
      <c r="AE3504" s="1" t="s">
        <v>8584</v>
      </c>
      <c r="AJ3504" s="1" t="s">
        <v>17</v>
      </c>
      <c r="AK3504" s="1" t="s">
        <v>8760</v>
      </c>
      <c r="AL3504" s="1" t="s">
        <v>202</v>
      </c>
      <c r="AM3504" s="1" t="s">
        <v>7720</v>
      </c>
      <c r="AT3504" s="1" t="s">
        <v>110</v>
      </c>
      <c r="AU3504" s="1" t="s">
        <v>6351</v>
      </c>
      <c r="AV3504" s="1" t="s">
        <v>4838</v>
      </c>
      <c r="AW3504" s="1" t="s">
        <v>7257</v>
      </c>
      <c r="BG3504" s="1" t="s">
        <v>44</v>
      </c>
      <c r="BH3504" s="1" t="s">
        <v>6520</v>
      </c>
      <c r="BI3504" s="1" t="s">
        <v>5565</v>
      </c>
      <c r="BJ3504" s="1" t="s">
        <v>9746</v>
      </c>
      <c r="BK3504" s="1" t="s">
        <v>48</v>
      </c>
      <c r="BL3504" s="1" t="s">
        <v>6678</v>
      </c>
      <c r="BM3504" s="1" t="s">
        <v>1377</v>
      </c>
      <c r="BN3504" s="1" t="s">
        <v>8922</v>
      </c>
      <c r="BO3504" s="1" t="s">
        <v>44</v>
      </c>
      <c r="BP3504" s="1" t="s">
        <v>6520</v>
      </c>
      <c r="BQ3504" s="1" t="s">
        <v>5566</v>
      </c>
      <c r="BR3504" s="1" t="s">
        <v>10597</v>
      </c>
      <c r="BS3504" s="1" t="s">
        <v>207</v>
      </c>
      <c r="BT3504" s="1" t="s">
        <v>8740</v>
      </c>
    </row>
    <row r="3505" spans="1:72" ht="13.5" customHeight="1">
      <c r="A3505" s="7" t="str">
        <f>HYPERLINK("http://kyu.snu.ac.kr/sdhj/index.jsp?type=hj/GK14611_00IM0001_104b.jpg","1738_수남면_104b")</f>
        <v>1738_수남면_104b</v>
      </c>
      <c r="B3505" s="2">
        <v>1738</v>
      </c>
      <c r="C3505" s="2" t="s">
        <v>13730</v>
      </c>
      <c r="D3505" s="2" t="s">
        <v>13731</v>
      </c>
      <c r="E3505" s="2">
        <v>3504</v>
      </c>
      <c r="F3505" s="1">
        <v>14</v>
      </c>
      <c r="G3505" s="1" t="s">
        <v>934</v>
      </c>
      <c r="H3505" s="1" t="s">
        <v>6265</v>
      </c>
      <c r="I3505" s="1">
        <v>2</v>
      </c>
      <c r="L3505" s="1">
        <v>2</v>
      </c>
      <c r="M3505" s="1" t="s">
        <v>12539</v>
      </c>
      <c r="N3505" s="1" t="s">
        <v>12540</v>
      </c>
      <c r="S3505" s="1" t="s">
        <v>51</v>
      </c>
      <c r="T3505" s="1" t="s">
        <v>6364</v>
      </c>
      <c r="W3505" s="1" t="s">
        <v>66</v>
      </c>
      <c r="X3505" s="1" t="s">
        <v>11719</v>
      </c>
      <c r="Y3505" s="1" t="s">
        <v>53</v>
      </c>
      <c r="Z3505" s="1" t="s">
        <v>6773</v>
      </c>
      <c r="AC3505" s="1">
        <v>41</v>
      </c>
      <c r="AD3505" s="1" t="s">
        <v>411</v>
      </c>
      <c r="AE3505" s="1" t="s">
        <v>7912</v>
      </c>
      <c r="AJ3505" s="1" t="s">
        <v>17</v>
      </c>
      <c r="AK3505" s="1" t="s">
        <v>8760</v>
      </c>
      <c r="AL3505" s="1" t="s">
        <v>372</v>
      </c>
      <c r="AM3505" s="1" t="s">
        <v>8664</v>
      </c>
      <c r="AT3505" s="1" t="s">
        <v>46</v>
      </c>
      <c r="AU3505" s="1" t="s">
        <v>6649</v>
      </c>
      <c r="AV3505" s="1" t="s">
        <v>3326</v>
      </c>
      <c r="AW3505" s="1" t="s">
        <v>7677</v>
      </c>
      <c r="BG3505" s="1" t="s">
        <v>46</v>
      </c>
      <c r="BH3505" s="1" t="s">
        <v>6649</v>
      </c>
      <c r="BI3505" s="1" t="s">
        <v>4842</v>
      </c>
      <c r="BJ3505" s="1" t="s">
        <v>9760</v>
      </c>
      <c r="BK3505" s="1" t="s">
        <v>46</v>
      </c>
      <c r="BL3505" s="1" t="s">
        <v>6649</v>
      </c>
      <c r="BM3505" s="1" t="s">
        <v>5574</v>
      </c>
      <c r="BN3505" s="1" t="s">
        <v>10219</v>
      </c>
      <c r="BO3505" s="1" t="s">
        <v>755</v>
      </c>
      <c r="BP3505" s="1" t="s">
        <v>6594</v>
      </c>
      <c r="BQ3505" s="1" t="s">
        <v>5575</v>
      </c>
      <c r="BR3505" s="1" t="s">
        <v>11135</v>
      </c>
      <c r="BS3505" s="1" t="s">
        <v>50</v>
      </c>
      <c r="BT3505" s="1" t="s">
        <v>11050</v>
      </c>
    </row>
    <row r="3506" spans="1:72" ht="13.5" customHeight="1">
      <c r="A3506" s="7" t="str">
        <f>HYPERLINK("http://kyu.snu.ac.kr/sdhj/index.jsp?type=hj/GK14611_00IM0001_104b.jpg","1738_수남면_104b")</f>
        <v>1738_수남면_104b</v>
      </c>
      <c r="B3506" s="2">
        <v>1738</v>
      </c>
      <c r="C3506" s="2" t="s">
        <v>12870</v>
      </c>
      <c r="D3506" s="2" t="s">
        <v>12871</v>
      </c>
      <c r="E3506" s="2">
        <v>3505</v>
      </c>
      <c r="F3506" s="1">
        <v>14</v>
      </c>
      <c r="G3506" s="1" t="s">
        <v>934</v>
      </c>
      <c r="H3506" s="1" t="s">
        <v>6265</v>
      </c>
      <c r="I3506" s="1">
        <v>2</v>
      </c>
      <c r="L3506" s="1">
        <v>2</v>
      </c>
      <c r="M3506" s="1" t="s">
        <v>12539</v>
      </c>
      <c r="N3506" s="1" t="s">
        <v>12540</v>
      </c>
      <c r="S3506" s="1" t="s">
        <v>62</v>
      </c>
      <c r="T3506" s="1" t="s">
        <v>6363</v>
      </c>
      <c r="Y3506" s="1" t="s">
        <v>363</v>
      </c>
      <c r="Z3506" s="1" t="s">
        <v>6774</v>
      </c>
      <c r="AC3506" s="1">
        <v>16</v>
      </c>
      <c r="AD3506" s="1" t="s">
        <v>603</v>
      </c>
      <c r="AE3506" s="1" t="s">
        <v>8551</v>
      </c>
    </row>
    <row r="3507" spans="1:72" ht="13.5" customHeight="1">
      <c r="A3507" s="7" t="str">
        <f>HYPERLINK("http://kyu.snu.ac.kr/sdhj/index.jsp?type=hj/GK14611_00IM0001_104b.jpg","1738_수남면_104b")</f>
        <v>1738_수남면_104b</v>
      </c>
      <c r="B3507" s="2">
        <v>1738</v>
      </c>
      <c r="C3507" s="2" t="s">
        <v>12826</v>
      </c>
      <c r="D3507" s="2" t="s">
        <v>12827</v>
      </c>
      <c r="E3507" s="2">
        <v>3506</v>
      </c>
      <c r="F3507" s="1">
        <v>14</v>
      </c>
      <c r="G3507" s="1" t="s">
        <v>934</v>
      </c>
      <c r="H3507" s="1" t="s">
        <v>6265</v>
      </c>
      <c r="I3507" s="1">
        <v>2</v>
      </c>
      <c r="L3507" s="1">
        <v>2</v>
      </c>
      <c r="M3507" s="1" t="s">
        <v>12539</v>
      </c>
      <c r="N3507" s="1" t="s">
        <v>12540</v>
      </c>
      <c r="S3507" s="1" t="s">
        <v>62</v>
      </c>
      <c r="T3507" s="1" t="s">
        <v>6363</v>
      </c>
      <c r="Y3507" s="1" t="s">
        <v>53</v>
      </c>
      <c r="Z3507" s="1" t="s">
        <v>6773</v>
      </c>
      <c r="AC3507" s="1">
        <v>6</v>
      </c>
      <c r="AD3507" s="1" t="s">
        <v>130</v>
      </c>
      <c r="AE3507" s="1" t="s">
        <v>8580</v>
      </c>
    </row>
    <row r="3508" spans="1:72" ht="13.5" customHeight="1">
      <c r="A3508" s="7" t="str">
        <f>HYPERLINK("http://kyu.snu.ac.kr/sdhj/index.jsp?type=hj/GK14611_00IM0001_104b.jpg","1738_수남면_104b")</f>
        <v>1738_수남면_104b</v>
      </c>
      <c r="B3508" s="2">
        <v>1738</v>
      </c>
      <c r="C3508" s="2" t="s">
        <v>12826</v>
      </c>
      <c r="D3508" s="2" t="s">
        <v>12827</v>
      </c>
      <c r="E3508" s="2">
        <v>3507</v>
      </c>
      <c r="F3508" s="1">
        <v>14</v>
      </c>
      <c r="G3508" s="1" t="s">
        <v>934</v>
      </c>
      <c r="H3508" s="1" t="s">
        <v>6265</v>
      </c>
      <c r="I3508" s="1">
        <v>2</v>
      </c>
      <c r="L3508" s="1">
        <v>2</v>
      </c>
      <c r="M3508" s="1" t="s">
        <v>12539</v>
      </c>
      <c r="N3508" s="1" t="s">
        <v>12540</v>
      </c>
      <c r="S3508" s="1" t="s">
        <v>131</v>
      </c>
      <c r="T3508" s="1" t="s">
        <v>6366</v>
      </c>
      <c r="U3508" s="1" t="s">
        <v>3286</v>
      </c>
      <c r="V3508" s="1" t="s">
        <v>6516</v>
      </c>
      <c r="Y3508" s="1" t="s">
        <v>3073</v>
      </c>
      <c r="Z3508" s="1" t="s">
        <v>11750</v>
      </c>
      <c r="AC3508" s="1">
        <v>4</v>
      </c>
      <c r="AD3508" s="1" t="s">
        <v>89</v>
      </c>
      <c r="AE3508" s="1" t="s">
        <v>8545</v>
      </c>
      <c r="AF3508" s="1" t="s">
        <v>789</v>
      </c>
      <c r="AG3508" s="1" t="s">
        <v>8594</v>
      </c>
      <c r="BF3508" s="1" t="s">
        <v>64</v>
      </c>
    </row>
    <row r="3509" spans="1:72" ht="13.5" customHeight="1">
      <c r="A3509" s="7" t="str">
        <f>HYPERLINK("http://kyu.snu.ac.kr/sdhj/index.jsp?type=hj/GK14611_00IM0001_105a.jpg","1738_수남면_105a")</f>
        <v>1738_수남면_105a</v>
      </c>
      <c r="B3509" s="2">
        <v>1738</v>
      </c>
      <c r="C3509" s="2" t="s">
        <v>12740</v>
      </c>
      <c r="D3509" s="2" t="s">
        <v>12741</v>
      </c>
      <c r="E3509" s="2">
        <v>3508</v>
      </c>
      <c r="F3509" s="1">
        <v>14</v>
      </c>
      <c r="G3509" s="1" t="s">
        <v>934</v>
      </c>
      <c r="H3509" s="1" t="s">
        <v>6265</v>
      </c>
      <c r="I3509" s="1">
        <v>2</v>
      </c>
      <c r="L3509" s="1">
        <v>3</v>
      </c>
      <c r="M3509" s="1" t="s">
        <v>1351</v>
      </c>
      <c r="N3509" s="1" t="s">
        <v>6997</v>
      </c>
      <c r="T3509" s="1" t="s">
        <v>12719</v>
      </c>
      <c r="U3509" s="1" t="s">
        <v>5576</v>
      </c>
      <c r="V3509" s="1" t="s">
        <v>6515</v>
      </c>
      <c r="Y3509" s="1" t="s">
        <v>1351</v>
      </c>
      <c r="Z3509" s="1" t="s">
        <v>6997</v>
      </c>
      <c r="AC3509" s="1">
        <v>61</v>
      </c>
      <c r="AD3509" s="1" t="s">
        <v>108</v>
      </c>
      <c r="AE3509" s="1" t="s">
        <v>8540</v>
      </c>
      <c r="AJ3509" s="1" t="s">
        <v>17</v>
      </c>
      <c r="AK3509" s="1" t="s">
        <v>8760</v>
      </c>
      <c r="AL3509" s="1" t="s">
        <v>202</v>
      </c>
      <c r="AM3509" s="1" t="s">
        <v>7720</v>
      </c>
      <c r="AN3509" s="1" t="s">
        <v>353</v>
      </c>
      <c r="AO3509" s="1" t="s">
        <v>6368</v>
      </c>
      <c r="AR3509" s="1" t="s">
        <v>5577</v>
      </c>
      <c r="AS3509" s="1" t="s">
        <v>8831</v>
      </c>
      <c r="AT3509" s="1" t="s">
        <v>46</v>
      </c>
      <c r="AU3509" s="1" t="s">
        <v>6649</v>
      </c>
      <c r="AV3509" s="1" t="s">
        <v>2513</v>
      </c>
      <c r="AW3509" s="1" t="s">
        <v>11487</v>
      </c>
      <c r="BB3509" s="1" t="s">
        <v>185</v>
      </c>
      <c r="BC3509" s="1" t="s">
        <v>6456</v>
      </c>
      <c r="BD3509" s="1" t="s">
        <v>4938</v>
      </c>
      <c r="BE3509" s="1" t="s">
        <v>7229</v>
      </c>
      <c r="BG3509" s="1" t="s">
        <v>46</v>
      </c>
      <c r="BH3509" s="1" t="s">
        <v>6649</v>
      </c>
      <c r="BI3509" s="1" t="s">
        <v>5578</v>
      </c>
      <c r="BJ3509" s="1" t="s">
        <v>9759</v>
      </c>
      <c r="BK3509" s="1" t="s">
        <v>46</v>
      </c>
      <c r="BL3509" s="1" t="s">
        <v>6649</v>
      </c>
      <c r="BM3509" s="1" t="s">
        <v>5579</v>
      </c>
      <c r="BN3509" s="1" t="s">
        <v>10218</v>
      </c>
      <c r="BO3509" s="1" t="s">
        <v>183</v>
      </c>
      <c r="BP3509" s="1" t="s">
        <v>6484</v>
      </c>
      <c r="BQ3509" s="1" t="s">
        <v>2024</v>
      </c>
      <c r="BR3509" s="1" t="s">
        <v>7699</v>
      </c>
      <c r="BS3509" s="1" t="s">
        <v>550</v>
      </c>
      <c r="BT3509" s="1" t="s">
        <v>8754</v>
      </c>
    </row>
    <row r="3510" spans="1:72" ht="13.5" customHeight="1">
      <c r="A3510" s="7" t="str">
        <f>HYPERLINK("http://kyu.snu.ac.kr/sdhj/index.jsp?type=hj/GK14611_00IM0001_105a.jpg","1738_수남면_105a")</f>
        <v>1738_수남면_105a</v>
      </c>
      <c r="B3510" s="2">
        <v>1738</v>
      </c>
      <c r="C3510" s="2" t="s">
        <v>13787</v>
      </c>
      <c r="D3510" s="2" t="s">
        <v>13788</v>
      </c>
      <c r="E3510" s="2">
        <v>3509</v>
      </c>
      <c r="F3510" s="1">
        <v>14</v>
      </c>
      <c r="G3510" s="1" t="s">
        <v>934</v>
      </c>
      <c r="H3510" s="1" t="s">
        <v>6265</v>
      </c>
      <c r="I3510" s="1">
        <v>2</v>
      </c>
      <c r="L3510" s="1">
        <v>3</v>
      </c>
      <c r="M3510" s="1" t="s">
        <v>1351</v>
      </c>
      <c r="N3510" s="1" t="s">
        <v>6997</v>
      </c>
      <c r="S3510" s="1" t="s">
        <v>51</v>
      </c>
      <c r="T3510" s="1" t="s">
        <v>6364</v>
      </c>
      <c r="W3510" s="1" t="s">
        <v>1202</v>
      </c>
      <c r="X3510" s="1" t="s">
        <v>6737</v>
      </c>
      <c r="Y3510" s="1" t="s">
        <v>53</v>
      </c>
      <c r="Z3510" s="1" t="s">
        <v>6773</v>
      </c>
      <c r="AC3510" s="1">
        <v>63</v>
      </c>
      <c r="AD3510" s="1" t="s">
        <v>652</v>
      </c>
      <c r="AE3510" s="1" t="s">
        <v>8543</v>
      </c>
      <c r="AJ3510" s="1" t="s">
        <v>17</v>
      </c>
      <c r="AK3510" s="1" t="s">
        <v>8760</v>
      </c>
      <c r="AL3510" s="1" t="s">
        <v>616</v>
      </c>
      <c r="AM3510" s="1" t="s">
        <v>8723</v>
      </c>
      <c r="AT3510" s="1" t="s">
        <v>46</v>
      </c>
      <c r="AU3510" s="1" t="s">
        <v>6649</v>
      </c>
      <c r="AV3510" s="1" t="s">
        <v>2285</v>
      </c>
      <c r="AW3510" s="1" t="s">
        <v>8982</v>
      </c>
      <c r="BG3510" s="1" t="s">
        <v>46</v>
      </c>
      <c r="BH3510" s="1" t="s">
        <v>6649</v>
      </c>
      <c r="BI3510" s="1" t="s">
        <v>5380</v>
      </c>
      <c r="BJ3510" s="1" t="s">
        <v>9758</v>
      </c>
      <c r="BK3510" s="1" t="s">
        <v>46</v>
      </c>
      <c r="BL3510" s="1" t="s">
        <v>6649</v>
      </c>
      <c r="BM3510" s="1" t="s">
        <v>5580</v>
      </c>
      <c r="BN3510" s="1" t="s">
        <v>10181</v>
      </c>
      <c r="BO3510" s="1" t="s">
        <v>46</v>
      </c>
      <c r="BP3510" s="1" t="s">
        <v>6649</v>
      </c>
      <c r="BQ3510" s="1" t="s">
        <v>5581</v>
      </c>
      <c r="BR3510" s="1" t="s">
        <v>11123</v>
      </c>
      <c r="BS3510" s="1" t="s">
        <v>50</v>
      </c>
      <c r="BT3510" s="1" t="s">
        <v>11050</v>
      </c>
    </row>
    <row r="3511" spans="1:72" ht="13.5" customHeight="1">
      <c r="A3511" s="7" t="str">
        <f>HYPERLINK("http://kyu.snu.ac.kr/sdhj/index.jsp?type=hj/GK14611_00IM0001_105a.jpg","1738_수남면_105a")</f>
        <v>1738_수남면_105a</v>
      </c>
      <c r="B3511" s="2">
        <v>1738</v>
      </c>
      <c r="C3511" s="2" t="s">
        <v>12792</v>
      </c>
      <c r="D3511" s="2" t="s">
        <v>12678</v>
      </c>
      <c r="E3511" s="2">
        <v>3510</v>
      </c>
      <c r="F3511" s="1">
        <v>14</v>
      </c>
      <c r="G3511" s="1" t="s">
        <v>934</v>
      </c>
      <c r="H3511" s="1" t="s">
        <v>6265</v>
      </c>
      <c r="I3511" s="1">
        <v>2</v>
      </c>
      <c r="L3511" s="1">
        <v>3</v>
      </c>
      <c r="M3511" s="1" t="s">
        <v>1351</v>
      </c>
      <c r="N3511" s="1" t="s">
        <v>6997</v>
      </c>
      <c r="S3511" s="1" t="s">
        <v>60</v>
      </c>
      <c r="T3511" s="1" t="s">
        <v>6373</v>
      </c>
      <c r="Y3511" s="1" t="s">
        <v>363</v>
      </c>
      <c r="Z3511" s="1" t="s">
        <v>6774</v>
      </c>
      <c r="AC3511" s="1">
        <v>10</v>
      </c>
      <c r="AD3511" s="1" t="s">
        <v>127</v>
      </c>
      <c r="AE3511" s="1" t="s">
        <v>8557</v>
      </c>
    </row>
    <row r="3512" spans="1:72" ht="13.5" customHeight="1">
      <c r="A3512" s="7" t="str">
        <f>HYPERLINK("http://kyu.snu.ac.kr/sdhj/index.jsp?type=hj/GK14611_00IM0001_105a.jpg","1738_수남면_105a")</f>
        <v>1738_수남면_105a</v>
      </c>
      <c r="B3512" s="2">
        <v>1738</v>
      </c>
      <c r="C3512" s="2" t="s">
        <v>12722</v>
      </c>
      <c r="D3512" s="2" t="s">
        <v>12723</v>
      </c>
      <c r="E3512" s="2">
        <v>3511</v>
      </c>
      <c r="F3512" s="1">
        <v>14</v>
      </c>
      <c r="G3512" s="1" t="s">
        <v>934</v>
      </c>
      <c r="H3512" s="1" t="s">
        <v>6265</v>
      </c>
      <c r="I3512" s="1">
        <v>2</v>
      </c>
      <c r="L3512" s="1">
        <v>3</v>
      </c>
      <c r="M3512" s="1" t="s">
        <v>1351</v>
      </c>
      <c r="N3512" s="1" t="s">
        <v>6997</v>
      </c>
      <c r="S3512" s="1" t="s">
        <v>131</v>
      </c>
      <c r="T3512" s="1" t="s">
        <v>6366</v>
      </c>
      <c r="U3512" s="1" t="s">
        <v>5582</v>
      </c>
      <c r="V3512" s="1" t="s">
        <v>6514</v>
      </c>
      <c r="Y3512" s="1" t="s">
        <v>5583</v>
      </c>
      <c r="Z3512" s="1" t="s">
        <v>6996</v>
      </c>
      <c r="AC3512" s="1">
        <v>8</v>
      </c>
      <c r="AD3512" s="1" t="s">
        <v>580</v>
      </c>
      <c r="AE3512" s="1" t="s">
        <v>8555</v>
      </c>
      <c r="BF3512" s="1" t="s">
        <v>64</v>
      </c>
    </row>
    <row r="3513" spans="1:72" ht="13.5" customHeight="1">
      <c r="A3513" s="7" t="str">
        <f>HYPERLINK("http://kyu.snu.ac.kr/sdhj/index.jsp?type=hj/GK14611_00IM0001_105a.jpg","1738_수남면_105a")</f>
        <v>1738_수남면_105a</v>
      </c>
      <c r="B3513" s="2">
        <v>1738</v>
      </c>
      <c r="C3513" s="2" t="s">
        <v>12722</v>
      </c>
      <c r="D3513" s="2" t="s">
        <v>12723</v>
      </c>
      <c r="E3513" s="2">
        <v>3512</v>
      </c>
      <c r="F3513" s="1">
        <v>14</v>
      </c>
      <c r="G3513" s="1" t="s">
        <v>934</v>
      </c>
      <c r="H3513" s="1" t="s">
        <v>6265</v>
      </c>
      <c r="I3513" s="1">
        <v>2</v>
      </c>
      <c r="L3513" s="1">
        <v>4</v>
      </c>
      <c r="M3513" s="1" t="s">
        <v>12541</v>
      </c>
      <c r="N3513" s="1" t="s">
        <v>12542</v>
      </c>
      <c r="T3513" s="1" t="s">
        <v>12930</v>
      </c>
      <c r="U3513" s="1" t="s">
        <v>5584</v>
      </c>
      <c r="V3513" s="1" t="s">
        <v>14304</v>
      </c>
      <c r="W3513" s="1" t="s">
        <v>153</v>
      </c>
      <c r="X3513" s="1" t="s">
        <v>6765</v>
      </c>
      <c r="Y3513" s="1" t="s">
        <v>3903</v>
      </c>
      <c r="Z3513" s="1" t="s">
        <v>6807</v>
      </c>
      <c r="AC3513" s="1">
        <v>42</v>
      </c>
      <c r="AD3513" s="1" t="s">
        <v>636</v>
      </c>
      <c r="AE3513" s="1" t="s">
        <v>8539</v>
      </c>
      <c r="AJ3513" s="1" t="s">
        <v>17</v>
      </c>
      <c r="AK3513" s="1" t="s">
        <v>8760</v>
      </c>
      <c r="AL3513" s="1" t="s">
        <v>50</v>
      </c>
      <c r="AM3513" s="1" t="s">
        <v>11050</v>
      </c>
      <c r="AT3513" s="1" t="s">
        <v>44</v>
      </c>
      <c r="AU3513" s="1" t="s">
        <v>6520</v>
      </c>
      <c r="AV3513" s="1" t="s">
        <v>650</v>
      </c>
      <c r="AW3513" s="1" t="s">
        <v>6993</v>
      </c>
      <c r="BG3513" s="1" t="s">
        <v>44</v>
      </c>
      <c r="BH3513" s="1" t="s">
        <v>6520</v>
      </c>
      <c r="BI3513" s="1" t="s">
        <v>5585</v>
      </c>
      <c r="BJ3513" s="1" t="s">
        <v>14305</v>
      </c>
      <c r="BK3513" s="1" t="s">
        <v>48</v>
      </c>
      <c r="BL3513" s="1" t="s">
        <v>6678</v>
      </c>
      <c r="BM3513" s="1" t="s">
        <v>1292</v>
      </c>
      <c r="BN3513" s="1" t="s">
        <v>7804</v>
      </c>
      <c r="BO3513" s="1" t="s">
        <v>44</v>
      </c>
      <c r="BP3513" s="1" t="s">
        <v>6520</v>
      </c>
      <c r="BQ3513" s="1" t="s">
        <v>5586</v>
      </c>
      <c r="BR3513" s="1" t="s">
        <v>10609</v>
      </c>
      <c r="BS3513" s="1" t="s">
        <v>116</v>
      </c>
      <c r="BT3513" s="1" t="s">
        <v>8761</v>
      </c>
    </row>
    <row r="3514" spans="1:72" ht="13.5" customHeight="1">
      <c r="A3514" s="7" t="str">
        <f>HYPERLINK("http://kyu.snu.ac.kr/sdhj/index.jsp?type=hj/GK14611_00IM0001_105a.jpg","1738_수남면_105a")</f>
        <v>1738_수남면_105a</v>
      </c>
      <c r="B3514" s="2">
        <v>1738</v>
      </c>
      <c r="C3514" s="2" t="s">
        <v>12690</v>
      </c>
      <c r="D3514" s="2" t="s">
        <v>12691</v>
      </c>
      <c r="E3514" s="2">
        <v>3513</v>
      </c>
      <c r="F3514" s="1">
        <v>14</v>
      </c>
      <c r="G3514" s="1" t="s">
        <v>934</v>
      </c>
      <c r="H3514" s="1" t="s">
        <v>6265</v>
      </c>
      <c r="I3514" s="1">
        <v>2</v>
      </c>
      <c r="L3514" s="1">
        <v>4</v>
      </c>
      <c r="M3514" s="1" t="s">
        <v>12541</v>
      </c>
      <c r="N3514" s="1" t="s">
        <v>12542</v>
      </c>
      <c r="S3514" s="1" t="s">
        <v>51</v>
      </c>
      <c r="T3514" s="1" t="s">
        <v>6364</v>
      </c>
      <c r="W3514" s="1" t="s">
        <v>66</v>
      </c>
      <c r="X3514" s="1" t="s">
        <v>11719</v>
      </c>
      <c r="Y3514" s="1" t="s">
        <v>53</v>
      </c>
      <c r="Z3514" s="1" t="s">
        <v>6773</v>
      </c>
      <c r="AF3514" s="1" t="s">
        <v>128</v>
      </c>
      <c r="AG3514" s="1" t="s">
        <v>6421</v>
      </c>
    </row>
    <row r="3515" spans="1:72" ht="13.5" customHeight="1">
      <c r="A3515" s="7" t="str">
        <f>HYPERLINK("http://kyu.snu.ac.kr/sdhj/index.jsp?type=hj/GK14611_00IM0001_105a.jpg","1738_수남면_105a")</f>
        <v>1738_수남면_105a</v>
      </c>
      <c r="B3515" s="2">
        <v>1738</v>
      </c>
      <c r="C3515" s="2" t="s">
        <v>12766</v>
      </c>
      <c r="D3515" s="2" t="s">
        <v>12767</v>
      </c>
      <c r="E3515" s="2">
        <v>3514</v>
      </c>
      <c r="F3515" s="1">
        <v>14</v>
      </c>
      <c r="G3515" s="1" t="s">
        <v>934</v>
      </c>
      <c r="H3515" s="1" t="s">
        <v>6265</v>
      </c>
      <c r="I3515" s="1">
        <v>2</v>
      </c>
      <c r="L3515" s="1">
        <v>4</v>
      </c>
      <c r="M3515" s="1" t="s">
        <v>12541</v>
      </c>
      <c r="N3515" s="1" t="s">
        <v>12542</v>
      </c>
      <c r="S3515" s="1" t="s">
        <v>268</v>
      </c>
      <c r="T3515" s="1" t="s">
        <v>6391</v>
      </c>
      <c r="W3515" s="1" t="s">
        <v>153</v>
      </c>
      <c r="X3515" s="1" t="s">
        <v>6765</v>
      </c>
      <c r="Y3515" s="1" t="s">
        <v>53</v>
      </c>
      <c r="Z3515" s="1" t="s">
        <v>6773</v>
      </c>
      <c r="AC3515" s="1">
        <v>45</v>
      </c>
      <c r="AD3515" s="1" t="s">
        <v>236</v>
      </c>
      <c r="AE3515" s="1" t="s">
        <v>8575</v>
      </c>
      <c r="AJ3515" s="1" t="s">
        <v>17</v>
      </c>
      <c r="AK3515" s="1" t="s">
        <v>8760</v>
      </c>
      <c r="AL3515" s="1" t="s">
        <v>372</v>
      </c>
      <c r="AM3515" s="1" t="s">
        <v>8664</v>
      </c>
      <c r="AT3515" s="1" t="s">
        <v>79</v>
      </c>
      <c r="AU3515" s="1" t="s">
        <v>6493</v>
      </c>
      <c r="AV3515" s="1" t="s">
        <v>910</v>
      </c>
      <c r="AW3515" s="1" t="s">
        <v>8981</v>
      </c>
      <c r="BG3515" s="1" t="s">
        <v>79</v>
      </c>
      <c r="BH3515" s="1" t="s">
        <v>6493</v>
      </c>
      <c r="BI3515" s="1" t="s">
        <v>1958</v>
      </c>
      <c r="BJ3515" s="1" t="s">
        <v>8140</v>
      </c>
      <c r="BK3515" s="1" t="s">
        <v>48</v>
      </c>
      <c r="BL3515" s="1" t="s">
        <v>6678</v>
      </c>
      <c r="BM3515" s="1" t="s">
        <v>5587</v>
      </c>
      <c r="BN3515" s="1" t="s">
        <v>9623</v>
      </c>
      <c r="BO3515" s="1" t="s">
        <v>5588</v>
      </c>
      <c r="BP3515" s="1" t="s">
        <v>9666</v>
      </c>
      <c r="BQ3515" s="1" t="s">
        <v>5589</v>
      </c>
      <c r="BR3515" s="1" t="s">
        <v>11337</v>
      </c>
      <c r="BS3515" s="1" t="s">
        <v>285</v>
      </c>
      <c r="BT3515" s="1" t="s">
        <v>8520</v>
      </c>
    </row>
    <row r="3516" spans="1:72" ht="13.5" customHeight="1">
      <c r="A3516" s="7" t="str">
        <f>HYPERLINK("http://kyu.snu.ac.kr/sdhj/index.jsp?type=hj/GK14611_00IM0001_105a.jpg","1738_수남면_105a")</f>
        <v>1738_수남면_105a</v>
      </c>
      <c r="B3516" s="2">
        <v>1738</v>
      </c>
      <c r="C3516" s="2" t="s">
        <v>12870</v>
      </c>
      <c r="D3516" s="2" t="s">
        <v>12871</v>
      </c>
      <c r="E3516" s="2">
        <v>3515</v>
      </c>
      <c r="F3516" s="1">
        <v>14</v>
      </c>
      <c r="G3516" s="1" t="s">
        <v>934</v>
      </c>
      <c r="H3516" s="1" t="s">
        <v>6265</v>
      </c>
      <c r="I3516" s="1">
        <v>2</v>
      </c>
      <c r="L3516" s="1">
        <v>4</v>
      </c>
      <c r="M3516" s="1" t="s">
        <v>12541</v>
      </c>
      <c r="N3516" s="1" t="s">
        <v>12542</v>
      </c>
      <c r="S3516" s="1" t="s">
        <v>83</v>
      </c>
      <c r="T3516" s="1" t="s">
        <v>6369</v>
      </c>
      <c r="U3516" s="1" t="s">
        <v>5590</v>
      </c>
      <c r="V3516" s="1" t="s">
        <v>6496</v>
      </c>
      <c r="Y3516" s="1" t="s">
        <v>5591</v>
      </c>
      <c r="Z3516" s="1" t="s">
        <v>6995</v>
      </c>
      <c r="AC3516" s="1">
        <v>18</v>
      </c>
      <c r="AD3516" s="1" t="s">
        <v>558</v>
      </c>
      <c r="AE3516" s="1" t="s">
        <v>8559</v>
      </c>
    </row>
    <row r="3517" spans="1:72" ht="13.5" customHeight="1">
      <c r="A3517" s="7" t="str">
        <f>HYPERLINK("http://kyu.snu.ac.kr/sdhj/index.jsp?type=hj/GK14611_00IM0001_105a.jpg","1738_수남면_105a")</f>
        <v>1738_수남면_105a</v>
      </c>
      <c r="B3517" s="2">
        <v>1738</v>
      </c>
      <c r="C3517" s="2" t="s">
        <v>12766</v>
      </c>
      <c r="D3517" s="2" t="s">
        <v>12767</v>
      </c>
      <c r="E3517" s="2">
        <v>3516</v>
      </c>
      <c r="F3517" s="1">
        <v>14</v>
      </c>
      <c r="G3517" s="1" t="s">
        <v>934</v>
      </c>
      <c r="H3517" s="1" t="s">
        <v>6265</v>
      </c>
      <c r="I3517" s="1">
        <v>2</v>
      </c>
      <c r="L3517" s="1">
        <v>4</v>
      </c>
      <c r="M3517" s="1" t="s">
        <v>12541</v>
      </c>
      <c r="N3517" s="1" t="s">
        <v>12542</v>
      </c>
      <c r="S3517" s="1" t="s">
        <v>131</v>
      </c>
      <c r="T3517" s="1" t="s">
        <v>6366</v>
      </c>
      <c r="U3517" s="1" t="s">
        <v>5592</v>
      </c>
      <c r="V3517" s="1" t="s">
        <v>6513</v>
      </c>
      <c r="Y3517" s="1" t="s">
        <v>2917</v>
      </c>
      <c r="Z3517" s="1" t="s">
        <v>6775</v>
      </c>
      <c r="AC3517" s="1">
        <v>4</v>
      </c>
      <c r="AD3517" s="1" t="s">
        <v>210</v>
      </c>
      <c r="AE3517" s="1" t="s">
        <v>8582</v>
      </c>
      <c r="BF3517" s="1" t="s">
        <v>64</v>
      </c>
    </row>
    <row r="3518" spans="1:72" ht="13.5" customHeight="1">
      <c r="A3518" s="7" t="str">
        <f>HYPERLINK("http://kyu.snu.ac.kr/sdhj/index.jsp?type=hj/GK14611_00IM0001_105a.jpg","1738_수남면_105a")</f>
        <v>1738_수남면_105a</v>
      </c>
      <c r="B3518" s="2">
        <v>1738</v>
      </c>
      <c r="C3518" s="2" t="s">
        <v>12766</v>
      </c>
      <c r="D3518" s="2" t="s">
        <v>12767</v>
      </c>
      <c r="E3518" s="2">
        <v>3517</v>
      </c>
      <c r="F3518" s="1">
        <v>14</v>
      </c>
      <c r="G3518" s="1" t="s">
        <v>934</v>
      </c>
      <c r="H3518" s="1" t="s">
        <v>6265</v>
      </c>
      <c r="I3518" s="1">
        <v>2</v>
      </c>
      <c r="L3518" s="1">
        <v>4</v>
      </c>
      <c r="M3518" s="1" t="s">
        <v>12541</v>
      </c>
      <c r="N3518" s="1" t="s">
        <v>12542</v>
      </c>
      <c r="S3518" s="1" t="s">
        <v>131</v>
      </c>
      <c r="T3518" s="1" t="s">
        <v>6366</v>
      </c>
      <c r="U3518" s="1" t="s">
        <v>381</v>
      </c>
      <c r="V3518" s="1" t="s">
        <v>6470</v>
      </c>
      <c r="Y3518" s="1" t="s">
        <v>5593</v>
      </c>
      <c r="Z3518" s="1" t="s">
        <v>6994</v>
      </c>
      <c r="AC3518" s="1">
        <v>9</v>
      </c>
      <c r="AD3518" s="1" t="s">
        <v>171</v>
      </c>
      <c r="AE3518" s="1" t="s">
        <v>8560</v>
      </c>
    </row>
    <row r="3519" spans="1:72" ht="13.5" customHeight="1">
      <c r="A3519" s="7" t="str">
        <f>HYPERLINK("http://kyu.snu.ac.kr/sdhj/index.jsp?type=hj/GK14611_00IM0001_105a.jpg","1738_수남면_105a")</f>
        <v>1738_수남면_105a</v>
      </c>
      <c r="B3519" s="2">
        <v>1738</v>
      </c>
      <c r="C3519" s="2" t="s">
        <v>12727</v>
      </c>
      <c r="D3519" s="2" t="s">
        <v>12728</v>
      </c>
      <c r="E3519" s="2">
        <v>3518</v>
      </c>
      <c r="F3519" s="1">
        <v>14</v>
      </c>
      <c r="G3519" s="1" t="s">
        <v>934</v>
      </c>
      <c r="H3519" s="1" t="s">
        <v>6265</v>
      </c>
      <c r="I3519" s="1">
        <v>2</v>
      </c>
      <c r="L3519" s="1">
        <v>5</v>
      </c>
      <c r="M3519" s="1" t="s">
        <v>12543</v>
      </c>
      <c r="N3519" s="1" t="s">
        <v>12544</v>
      </c>
      <c r="T3519" s="1" t="s">
        <v>12683</v>
      </c>
      <c r="U3519" s="1" t="s">
        <v>5594</v>
      </c>
      <c r="V3519" s="1" t="s">
        <v>6512</v>
      </c>
      <c r="W3519" s="1" t="s">
        <v>153</v>
      </c>
      <c r="X3519" s="1" t="s">
        <v>6765</v>
      </c>
      <c r="Y3519" s="1" t="s">
        <v>650</v>
      </c>
      <c r="Z3519" s="1" t="s">
        <v>6993</v>
      </c>
      <c r="AC3519" s="1">
        <v>63</v>
      </c>
      <c r="AD3519" s="1" t="s">
        <v>652</v>
      </c>
      <c r="AE3519" s="1" t="s">
        <v>8543</v>
      </c>
      <c r="AJ3519" s="1" t="s">
        <v>17</v>
      </c>
      <c r="AK3519" s="1" t="s">
        <v>8760</v>
      </c>
      <c r="AL3519" s="1" t="s">
        <v>50</v>
      </c>
      <c r="AM3519" s="1" t="s">
        <v>11050</v>
      </c>
      <c r="AT3519" s="1" t="s">
        <v>46</v>
      </c>
      <c r="AU3519" s="1" t="s">
        <v>6649</v>
      </c>
      <c r="AV3519" s="1" t="s">
        <v>5585</v>
      </c>
      <c r="AW3519" s="1" t="s">
        <v>14306</v>
      </c>
      <c r="BG3519" s="1" t="s">
        <v>46</v>
      </c>
      <c r="BH3519" s="1" t="s">
        <v>6649</v>
      </c>
      <c r="BI3519" s="1" t="s">
        <v>1292</v>
      </c>
      <c r="BJ3519" s="1" t="s">
        <v>7804</v>
      </c>
      <c r="BM3519" s="1" t="s">
        <v>5595</v>
      </c>
      <c r="BN3519" s="1" t="s">
        <v>7037</v>
      </c>
      <c r="BO3519" s="1" t="s">
        <v>46</v>
      </c>
      <c r="BP3519" s="1" t="s">
        <v>6649</v>
      </c>
      <c r="BQ3519" s="1" t="s">
        <v>5596</v>
      </c>
      <c r="BR3519" s="1" t="s">
        <v>11346</v>
      </c>
      <c r="BS3519" s="1" t="s">
        <v>372</v>
      </c>
      <c r="BT3519" s="1" t="s">
        <v>8664</v>
      </c>
    </row>
    <row r="3520" spans="1:72" ht="13.5" customHeight="1">
      <c r="A3520" s="7" t="str">
        <f>HYPERLINK("http://kyu.snu.ac.kr/sdhj/index.jsp?type=hj/GK14611_00IM0001_105a.jpg","1738_수남면_105a")</f>
        <v>1738_수남면_105a</v>
      </c>
      <c r="B3520" s="2">
        <v>1738</v>
      </c>
      <c r="C3520" s="2" t="s">
        <v>12689</v>
      </c>
      <c r="D3520" s="2" t="s">
        <v>12680</v>
      </c>
      <c r="E3520" s="2">
        <v>3519</v>
      </c>
      <c r="F3520" s="1">
        <v>14</v>
      </c>
      <c r="G3520" s="1" t="s">
        <v>934</v>
      </c>
      <c r="H3520" s="1" t="s">
        <v>6265</v>
      </c>
      <c r="I3520" s="1">
        <v>2</v>
      </c>
      <c r="L3520" s="1">
        <v>5</v>
      </c>
      <c r="M3520" s="1" t="s">
        <v>12543</v>
      </c>
      <c r="N3520" s="1" t="s">
        <v>12544</v>
      </c>
      <c r="S3520" s="1" t="s">
        <v>51</v>
      </c>
      <c r="T3520" s="1" t="s">
        <v>6364</v>
      </c>
      <c r="W3520" s="1" t="s">
        <v>283</v>
      </c>
      <c r="X3520" s="1" t="s">
        <v>6709</v>
      </c>
      <c r="Y3520" s="1" t="s">
        <v>53</v>
      </c>
      <c r="Z3520" s="1" t="s">
        <v>6773</v>
      </c>
      <c r="AC3520" s="1">
        <v>58</v>
      </c>
      <c r="AD3520" s="1" t="s">
        <v>249</v>
      </c>
      <c r="AE3520" s="1" t="s">
        <v>8549</v>
      </c>
      <c r="AJ3520" s="1" t="s">
        <v>17</v>
      </c>
      <c r="AK3520" s="1" t="s">
        <v>8760</v>
      </c>
      <c r="AL3520" s="1" t="s">
        <v>116</v>
      </c>
      <c r="AM3520" s="1" t="s">
        <v>8761</v>
      </c>
      <c r="AT3520" s="1" t="s">
        <v>44</v>
      </c>
      <c r="AU3520" s="1" t="s">
        <v>6520</v>
      </c>
      <c r="AV3520" s="1" t="s">
        <v>2966</v>
      </c>
      <c r="AW3520" s="1" t="s">
        <v>7800</v>
      </c>
      <c r="BG3520" s="1" t="s">
        <v>46</v>
      </c>
      <c r="BH3520" s="1" t="s">
        <v>6649</v>
      </c>
      <c r="BI3520" s="1" t="s">
        <v>1068</v>
      </c>
      <c r="BJ3520" s="1" t="s">
        <v>9716</v>
      </c>
      <c r="BK3520" s="1" t="s">
        <v>46</v>
      </c>
      <c r="BL3520" s="1" t="s">
        <v>6649</v>
      </c>
      <c r="BM3520" s="1" t="s">
        <v>5597</v>
      </c>
      <c r="BN3520" s="1" t="s">
        <v>10175</v>
      </c>
      <c r="BO3520" s="1" t="s">
        <v>46</v>
      </c>
      <c r="BP3520" s="1" t="s">
        <v>6649</v>
      </c>
      <c r="BQ3520" s="1" t="s">
        <v>5598</v>
      </c>
      <c r="BR3520" s="1" t="s">
        <v>11096</v>
      </c>
      <c r="BS3520" s="1" t="s">
        <v>50</v>
      </c>
      <c r="BT3520" s="1" t="s">
        <v>11050</v>
      </c>
    </row>
    <row r="3521" spans="1:72" ht="13.5" customHeight="1">
      <c r="A3521" s="7" t="str">
        <f>HYPERLINK("http://kyu.snu.ac.kr/sdhj/index.jsp?type=hj/GK14611_00IM0001_105a.jpg","1738_수남면_105a")</f>
        <v>1738_수남면_105a</v>
      </c>
      <c r="B3521" s="2">
        <v>1738</v>
      </c>
      <c r="C3521" s="2" t="s">
        <v>12933</v>
      </c>
      <c r="D3521" s="2" t="s">
        <v>12934</v>
      </c>
      <c r="E3521" s="2">
        <v>3520</v>
      </c>
      <c r="F3521" s="1">
        <v>14</v>
      </c>
      <c r="G3521" s="1" t="s">
        <v>934</v>
      </c>
      <c r="H3521" s="1" t="s">
        <v>6265</v>
      </c>
      <c r="I3521" s="1">
        <v>2</v>
      </c>
      <c r="L3521" s="1">
        <v>5</v>
      </c>
      <c r="M3521" s="1" t="s">
        <v>12543</v>
      </c>
      <c r="N3521" s="1" t="s">
        <v>12544</v>
      </c>
      <c r="S3521" s="1" t="s">
        <v>83</v>
      </c>
      <c r="T3521" s="1" t="s">
        <v>6369</v>
      </c>
      <c r="U3521" s="1" t="s">
        <v>194</v>
      </c>
      <c r="V3521" s="1" t="s">
        <v>6511</v>
      </c>
      <c r="Y3521" s="1" t="s">
        <v>3832</v>
      </c>
      <c r="Z3521" s="1" t="s">
        <v>6992</v>
      </c>
      <c r="AC3521" s="1">
        <v>22</v>
      </c>
      <c r="AD3521" s="1" t="s">
        <v>199</v>
      </c>
      <c r="AE3521" s="1" t="s">
        <v>8564</v>
      </c>
    </row>
    <row r="3522" spans="1:72" ht="13.5" customHeight="1">
      <c r="A3522" s="7" t="str">
        <f>HYPERLINK("http://kyu.snu.ac.kr/sdhj/index.jsp?type=hj/GK14611_00IM0001_105a.jpg","1738_수남면_105a")</f>
        <v>1738_수남면_105a</v>
      </c>
      <c r="B3522" s="2">
        <v>1738</v>
      </c>
      <c r="C3522" s="2" t="s">
        <v>12740</v>
      </c>
      <c r="D3522" s="2" t="s">
        <v>12741</v>
      </c>
      <c r="E3522" s="2">
        <v>3521</v>
      </c>
      <c r="F3522" s="1">
        <v>14</v>
      </c>
      <c r="G3522" s="1" t="s">
        <v>934</v>
      </c>
      <c r="H3522" s="1" t="s">
        <v>6265</v>
      </c>
      <c r="I3522" s="1">
        <v>2</v>
      </c>
      <c r="L3522" s="1">
        <v>5</v>
      </c>
      <c r="M3522" s="1" t="s">
        <v>12543</v>
      </c>
      <c r="N3522" s="1" t="s">
        <v>12544</v>
      </c>
      <c r="S3522" s="1" t="s">
        <v>475</v>
      </c>
      <c r="T3522" s="1" t="s">
        <v>6368</v>
      </c>
      <c r="W3522" s="1" t="s">
        <v>1066</v>
      </c>
      <c r="X3522" s="1" t="s">
        <v>6723</v>
      </c>
      <c r="Y3522" s="1" t="s">
        <v>53</v>
      </c>
      <c r="Z3522" s="1" t="s">
        <v>6773</v>
      </c>
      <c r="AC3522" s="1">
        <v>25</v>
      </c>
      <c r="AD3522" s="1" t="s">
        <v>487</v>
      </c>
      <c r="AE3522" s="1" t="s">
        <v>8536</v>
      </c>
    </row>
    <row r="3523" spans="1:72" ht="13.5" customHeight="1">
      <c r="A3523" s="7" t="str">
        <f>HYPERLINK("http://kyu.snu.ac.kr/sdhj/index.jsp?type=hj/GK14611_00IM0001_105a.jpg","1738_수남면_105a")</f>
        <v>1738_수남면_105a</v>
      </c>
      <c r="B3523" s="2">
        <v>1738</v>
      </c>
      <c r="C3523" s="2" t="s">
        <v>12811</v>
      </c>
      <c r="D3523" s="2" t="s">
        <v>12812</v>
      </c>
      <c r="E3523" s="2">
        <v>3522</v>
      </c>
      <c r="F3523" s="1">
        <v>14</v>
      </c>
      <c r="G3523" s="1" t="s">
        <v>934</v>
      </c>
      <c r="H3523" s="1" t="s">
        <v>6265</v>
      </c>
      <c r="I3523" s="1">
        <v>2</v>
      </c>
      <c r="L3523" s="1">
        <v>5</v>
      </c>
      <c r="M3523" s="1" t="s">
        <v>12543</v>
      </c>
      <c r="N3523" s="1" t="s">
        <v>12544</v>
      </c>
      <c r="S3523" s="1" t="s">
        <v>1245</v>
      </c>
      <c r="T3523" s="1" t="s">
        <v>6378</v>
      </c>
      <c r="U3523" s="1" t="s">
        <v>5599</v>
      </c>
      <c r="V3523" s="1" t="s">
        <v>6462</v>
      </c>
      <c r="Y3523" s="1" t="s">
        <v>6233</v>
      </c>
      <c r="Z3523" s="1" t="s">
        <v>6991</v>
      </c>
      <c r="AC3523" s="1">
        <v>5</v>
      </c>
      <c r="AD3523" s="1" t="s">
        <v>180</v>
      </c>
      <c r="AE3523" s="1" t="s">
        <v>8530</v>
      </c>
      <c r="AF3523" s="1" t="s">
        <v>789</v>
      </c>
      <c r="AG3523" s="1" t="s">
        <v>8594</v>
      </c>
    </row>
    <row r="3524" spans="1:72" ht="13.5" customHeight="1">
      <c r="A3524" s="7" t="str">
        <f>HYPERLINK("http://kyu.snu.ac.kr/sdhj/index.jsp?type=hj/GK14611_00IM0001_105a.jpg","1738_수남면_105a")</f>
        <v>1738_수남면_105a</v>
      </c>
      <c r="B3524" s="2">
        <v>1738</v>
      </c>
      <c r="C3524" s="2" t="s">
        <v>12740</v>
      </c>
      <c r="D3524" s="2" t="s">
        <v>12741</v>
      </c>
      <c r="E3524" s="2">
        <v>3523</v>
      </c>
      <c r="F3524" s="1">
        <v>14</v>
      </c>
      <c r="G3524" s="1" t="s">
        <v>934</v>
      </c>
      <c r="H3524" s="1" t="s">
        <v>6265</v>
      </c>
      <c r="I3524" s="1">
        <v>3</v>
      </c>
      <c r="J3524" s="1" t="s">
        <v>5600</v>
      </c>
      <c r="K3524" s="1" t="s">
        <v>11805</v>
      </c>
      <c r="L3524" s="1">
        <v>1</v>
      </c>
      <c r="M3524" s="1" t="s">
        <v>12545</v>
      </c>
      <c r="N3524" s="1" t="s">
        <v>12546</v>
      </c>
      <c r="T3524" s="1" t="s">
        <v>12930</v>
      </c>
      <c r="U3524" s="1" t="s">
        <v>5601</v>
      </c>
      <c r="V3524" s="1" t="s">
        <v>14307</v>
      </c>
      <c r="W3524" s="1" t="s">
        <v>153</v>
      </c>
      <c r="X3524" s="1" t="s">
        <v>6765</v>
      </c>
      <c r="Y3524" s="1" t="s">
        <v>5602</v>
      </c>
      <c r="Z3524" s="1" t="s">
        <v>6990</v>
      </c>
      <c r="AC3524" s="1">
        <v>30</v>
      </c>
      <c r="AD3524" s="1" t="s">
        <v>312</v>
      </c>
      <c r="AE3524" s="1" t="s">
        <v>8552</v>
      </c>
      <c r="AJ3524" s="1" t="s">
        <v>17</v>
      </c>
      <c r="AK3524" s="1" t="s">
        <v>8760</v>
      </c>
      <c r="AL3524" s="1" t="s">
        <v>50</v>
      </c>
      <c r="AM3524" s="1" t="s">
        <v>11050</v>
      </c>
      <c r="AT3524" s="1" t="s">
        <v>119</v>
      </c>
      <c r="AU3524" s="1" t="s">
        <v>8868</v>
      </c>
      <c r="AV3524" s="1" t="s">
        <v>650</v>
      </c>
      <c r="AW3524" s="1" t="s">
        <v>6993</v>
      </c>
      <c r="BG3524" s="1" t="s">
        <v>46</v>
      </c>
      <c r="BH3524" s="1" t="s">
        <v>6649</v>
      </c>
      <c r="BI3524" s="1" t="s">
        <v>5585</v>
      </c>
      <c r="BJ3524" s="1" t="s">
        <v>14305</v>
      </c>
      <c r="BK3524" s="1" t="s">
        <v>46</v>
      </c>
      <c r="BL3524" s="1" t="s">
        <v>6649</v>
      </c>
      <c r="BM3524" s="1" t="s">
        <v>153</v>
      </c>
      <c r="BN3524" s="1" t="s">
        <v>6716</v>
      </c>
      <c r="BO3524" s="1" t="s">
        <v>46</v>
      </c>
      <c r="BP3524" s="1" t="s">
        <v>6649</v>
      </c>
      <c r="BQ3524" s="1" t="s">
        <v>5586</v>
      </c>
      <c r="BR3524" s="1" t="s">
        <v>10609</v>
      </c>
      <c r="BS3524" s="1" t="s">
        <v>116</v>
      </c>
      <c r="BT3524" s="1" t="s">
        <v>8761</v>
      </c>
    </row>
    <row r="3525" spans="1:72" ht="13.5" customHeight="1">
      <c r="A3525" s="7" t="str">
        <f>HYPERLINK("http://kyu.snu.ac.kr/sdhj/index.jsp?type=hj/GK14611_00IM0001_105a.jpg","1738_수남면_105a")</f>
        <v>1738_수남면_105a</v>
      </c>
      <c r="B3525" s="2">
        <v>1738</v>
      </c>
      <c r="C3525" s="2" t="s">
        <v>12690</v>
      </c>
      <c r="D3525" s="2" t="s">
        <v>12691</v>
      </c>
      <c r="E3525" s="2">
        <v>3524</v>
      </c>
      <c r="F3525" s="1">
        <v>14</v>
      </c>
      <c r="G3525" s="1" t="s">
        <v>934</v>
      </c>
      <c r="H3525" s="1" t="s">
        <v>6265</v>
      </c>
      <c r="I3525" s="1">
        <v>3</v>
      </c>
      <c r="L3525" s="1">
        <v>1</v>
      </c>
      <c r="M3525" s="1" t="s">
        <v>12545</v>
      </c>
      <c r="N3525" s="1" t="s">
        <v>12546</v>
      </c>
      <c r="S3525" s="1" t="s">
        <v>51</v>
      </c>
      <c r="T3525" s="1" t="s">
        <v>6364</v>
      </c>
      <c r="W3525" s="1" t="s">
        <v>169</v>
      </c>
      <c r="X3525" s="1" t="s">
        <v>6718</v>
      </c>
      <c r="Y3525" s="1" t="s">
        <v>53</v>
      </c>
      <c r="Z3525" s="1" t="s">
        <v>6773</v>
      </c>
      <c r="AF3525" s="1" t="s">
        <v>128</v>
      </c>
      <c r="AG3525" s="1" t="s">
        <v>6421</v>
      </c>
    </row>
    <row r="3526" spans="1:72" ht="13.5" customHeight="1">
      <c r="A3526" s="7" t="str">
        <f>HYPERLINK("http://kyu.snu.ac.kr/sdhj/index.jsp?type=hj/GK14611_00IM0001_105a.jpg","1738_수남면_105a")</f>
        <v>1738_수남면_105a</v>
      </c>
      <c r="B3526" s="2">
        <v>1738</v>
      </c>
      <c r="C3526" s="2" t="s">
        <v>12766</v>
      </c>
      <c r="D3526" s="2" t="s">
        <v>12767</v>
      </c>
      <c r="E3526" s="2">
        <v>3525</v>
      </c>
      <c r="F3526" s="1">
        <v>14</v>
      </c>
      <c r="G3526" s="1" t="s">
        <v>934</v>
      </c>
      <c r="H3526" s="1" t="s">
        <v>6265</v>
      </c>
      <c r="I3526" s="1">
        <v>3</v>
      </c>
      <c r="L3526" s="1">
        <v>1</v>
      </c>
      <c r="M3526" s="1" t="s">
        <v>12545</v>
      </c>
      <c r="N3526" s="1" t="s">
        <v>12546</v>
      </c>
      <c r="S3526" s="1" t="s">
        <v>268</v>
      </c>
      <c r="T3526" s="1" t="s">
        <v>6391</v>
      </c>
      <c r="W3526" s="1" t="s">
        <v>153</v>
      </c>
      <c r="X3526" s="1" t="s">
        <v>6765</v>
      </c>
      <c r="Y3526" s="1" t="s">
        <v>53</v>
      </c>
      <c r="Z3526" s="1" t="s">
        <v>6773</v>
      </c>
      <c r="AC3526" s="1">
        <v>35</v>
      </c>
      <c r="AD3526" s="1" t="s">
        <v>138</v>
      </c>
      <c r="AE3526" s="1" t="s">
        <v>8546</v>
      </c>
      <c r="AJ3526" s="1" t="s">
        <v>17</v>
      </c>
      <c r="AK3526" s="1" t="s">
        <v>8760</v>
      </c>
      <c r="AL3526" s="1" t="s">
        <v>372</v>
      </c>
      <c r="AM3526" s="1" t="s">
        <v>8664</v>
      </c>
      <c r="AT3526" s="1" t="s">
        <v>44</v>
      </c>
      <c r="AU3526" s="1" t="s">
        <v>6520</v>
      </c>
      <c r="AV3526" s="1" t="s">
        <v>1731</v>
      </c>
      <c r="AW3526" s="1" t="s">
        <v>14308</v>
      </c>
      <c r="BG3526" s="1" t="s">
        <v>44</v>
      </c>
      <c r="BH3526" s="1" t="s">
        <v>6520</v>
      </c>
      <c r="BI3526" s="1" t="s">
        <v>1732</v>
      </c>
      <c r="BJ3526" s="1" t="s">
        <v>9420</v>
      </c>
      <c r="BK3526" s="1" t="s">
        <v>79</v>
      </c>
      <c r="BL3526" s="1" t="s">
        <v>6493</v>
      </c>
      <c r="BM3526" s="1" t="s">
        <v>5603</v>
      </c>
      <c r="BN3526" s="1" t="s">
        <v>10069</v>
      </c>
      <c r="BO3526" s="1" t="s">
        <v>44</v>
      </c>
      <c r="BP3526" s="1" t="s">
        <v>6520</v>
      </c>
      <c r="BQ3526" s="1" t="s">
        <v>5604</v>
      </c>
      <c r="BR3526" s="1" t="s">
        <v>11351</v>
      </c>
      <c r="BS3526" s="1" t="s">
        <v>69</v>
      </c>
      <c r="BT3526" s="1" t="s">
        <v>8787</v>
      </c>
    </row>
    <row r="3527" spans="1:72" ht="13.5" customHeight="1">
      <c r="A3527" s="7" t="str">
        <f>HYPERLINK("http://kyu.snu.ac.kr/sdhj/index.jsp?type=hj/GK14611_00IM0001_105a.jpg","1738_수남면_105a")</f>
        <v>1738_수남면_105a</v>
      </c>
      <c r="B3527" s="2">
        <v>1738</v>
      </c>
      <c r="C3527" s="2" t="s">
        <v>13056</v>
      </c>
      <c r="D3527" s="2" t="s">
        <v>13057</v>
      </c>
      <c r="E3527" s="2">
        <v>3526</v>
      </c>
      <c r="F3527" s="1">
        <v>14</v>
      </c>
      <c r="G3527" s="1" t="s">
        <v>934</v>
      </c>
      <c r="H3527" s="1" t="s">
        <v>6265</v>
      </c>
      <c r="I3527" s="1">
        <v>3</v>
      </c>
      <c r="L3527" s="1">
        <v>2</v>
      </c>
      <c r="M3527" s="1" t="s">
        <v>5600</v>
      </c>
      <c r="N3527" s="1" t="s">
        <v>11805</v>
      </c>
      <c r="T3527" s="1" t="s">
        <v>14257</v>
      </c>
      <c r="U3527" s="1" t="s">
        <v>5605</v>
      </c>
      <c r="V3527" s="1" t="s">
        <v>6471</v>
      </c>
      <c r="W3527" s="1" t="s">
        <v>153</v>
      </c>
      <c r="X3527" s="1" t="s">
        <v>6765</v>
      </c>
      <c r="Y3527" s="1" t="s">
        <v>5606</v>
      </c>
      <c r="Z3527" s="1" t="s">
        <v>6989</v>
      </c>
      <c r="AC3527" s="1">
        <v>49</v>
      </c>
      <c r="AD3527" s="1" t="s">
        <v>585</v>
      </c>
      <c r="AE3527" s="1" t="s">
        <v>8544</v>
      </c>
      <c r="AJ3527" s="1" t="s">
        <v>17</v>
      </c>
      <c r="AK3527" s="1" t="s">
        <v>8760</v>
      </c>
      <c r="AL3527" s="1" t="s">
        <v>50</v>
      </c>
      <c r="AM3527" s="1" t="s">
        <v>11050</v>
      </c>
      <c r="AT3527" s="1" t="s">
        <v>46</v>
      </c>
      <c r="AU3527" s="1" t="s">
        <v>6649</v>
      </c>
      <c r="AV3527" s="1" t="s">
        <v>5585</v>
      </c>
      <c r="AW3527" s="1" t="s">
        <v>14309</v>
      </c>
      <c r="BG3527" s="1" t="s">
        <v>46</v>
      </c>
      <c r="BH3527" s="1" t="s">
        <v>6649</v>
      </c>
      <c r="BI3527" s="1" t="s">
        <v>1292</v>
      </c>
      <c r="BJ3527" s="1" t="s">
        <v>7804</v>
      </c>
      <c r="BK3527" s="1" t="s">
        <v>46</v>
      </c>
      <c r="BL3527" s="1" t="s">
        <v>6649</v>
      </c>
      <c r="BM3527" s="1" t="s">
        <v>2470</v>
      </c>
      <c r="BN3527" s="1" t="s">
        <v>7037</v>
      </c>
      <c r="BO3527" s="1" t="s">
        <v>46</v>
      </c>
      <c r="BP3527" s="1" t="s">
        <v>6649</v>
      </c>
      <c r="BQ3527" s="1" t="s">
        <v>5596</v>
      </c>
      <c r="BR3527" s="1" t="s">
        <v>11346</v>
      </c>
      <c r="BS3527" s="1" t="s">
        <v>372</v>
      </c>
      <c r="BT3527" s="1" t="s">
        <v>8664</v>
      </c>
    </row>
    <row r="3528" spans="1:72" ht="13.5" customHeight="1">
      <c r="A3528" s="7" t="str">
        <f>HYPERLINK("http://kyu.snu.ac.kr/sdhj/index.jsp?type=hj/GK14611_00IM0001_105a.jpg","1738_수남면_105a")</f>
        <v>1738_수남면_105a</v>
      </c>
      <c r="B3528" s="2">
        <v>1738</v>
      </c>
      <c r="C3528" s="2" t="s">
        <v>12689</v>
      </c>
      <c r="D3528" s="2" t="s">
        <v>12680</v>
      </c>
      <c r="E3528" s="2">
        <v>3527</v>
      </c>
      <c r="F3528" s="1">
        <v>14</v>
      </c>
      <c r="G3528" s="1" t="s">
        <v>934</v>
      </c>
      <c r="H3528" s="1" t="s">
        <v>6265</v>
      </c>
      <c r="I3528" s="1">
        <v>3</v>
      </c>
      <c r="L3528" s="1">
        <v>2</v>
      </c>
      <c r="M3528" s="1" t="s">
        <v>5600</v>
      </c>
      <c r="N3528" s="1" t="s">
        <v>11805</v>
      </c>
      <c r="S3528" s="1" t="s">
        <v>51</v>
      </c>
      <c r="T3528" s="1" t="s">
        <v>6364</v>
      </c>
      <c r="W3528" s="1" t="s">
        <v>169</v>
      </c>
      <c r="X3528" s="1" t="s">
        <v>6718</v>
      </c>
      <c r="Y3528" s="1" t="s">
        <v>53</v>
      </c>
      <c r="Z3528" s="1" t="s">
        <v>6773</v>
      </c>
      <c r="AC3528" s="1">
        <v>51</v>
      </c>
      <c r="AD3528" s="1" t="s">
        <v>77</v>
      </c>
      <c r="AE3528" s="1" t="s">
        <v>8410</v>
      </c>
      <c r="AJ3528" s="1" t="s">
        <v>17</v>
      </c>
      <c r="AK3528" s="1" t="s">
        <v>8760</v>
      </c>
      <c r="AL3528" s="1" t="s">
        <v>207</v>
      </c>
      <c r="AM3528" s="1" t="s">
        <v>8740</v>
      </c>
      <c r="AT3528" s="1" t="s">
        <v>44</v>
      </c>
      <c r="AU3528" s="1" t="s">
        <v>6520</v>
      </c>
      <c r="AV3528" s="1" t="s">
        <v>5607</v>
      </c>
      <c r="AW3528" s="1" t="s">
        <v>8980</v>
      </c>
      <c r="BG3528" s="1" t="s">
        <v>46</v>
      </c>
      <c r="BH3528" s="1" t="s">
        <v>6649</v>
      </c>
      <c r="BI3528" s="1" t="s">
        <v>5608</v>
      </c>
      <c r="BJ3528" s="1" t="s">
        <v>9757</v>
      </c>
      <c r="BK3528" s="1" t="s">
        <v>48</v>
      </c>
      <c r="BL3528" s="1" t="s">
        <v>6678</v>
      </c>
      <c r="BM3528" s="1" t="s">
        <v>3463</v>
      </c>
      <c r="BN3528" s="1" t="s">
        <v>7694</v>
      </c>
      <c r="BO3528" s="1" t="s">
        <v>46</v>
      </c>
      <c r="BP3528" s="1" t="s">
        <v>6649</v>
      </c>
      <c r="BQ3528" s="1" t="s">
        <v>5609</v>
      </c>
      <c r="BR3528" s="1" t="s">
        <v>10608</v>
      </c>
      <c r="BS3528" s="1" t="s">
        <v>826</v>
      </c>
      <c r="BT3528" s="1" t="s">
        <v>8690</v>
      </c>
    </row>
    <row r="3529" spans="1:72" ht="13.5" customHeight="1">
      <c r="A3529" s="7" t="str">
        <f>HYPERLINK("http://kyu.snu.ac.kr/sdhj/index.jsp?type=hj/GK14611_00IM0001_105a.jpg","1738_수남면_105a")</f>
        <v>1738_수남면_105a</v>
      </c>
      <c r="B3529" s="2">
        <v>1738</v>
      </c>
      <c r="C3529" s="2" t="s">
        <v>13075</v>
      </c>
      <c r="D3529" s="2" t="s">
        <v>13076</v>
      </c>
      <c r="E3529" s="2">
        <v>3528</v>
      </c>
      <c r="F3529" s="1">
        <v>14</v>
      </c>
      <c r="G3529" s="1" t="s">
        <v>934</v>
      </c>
      <c r="H3529" s="1" t="s">
        <v>6265</v>
      </c>
      <c r="I3529" s="1">
        <v>3</v>
      </c>
      <c r="L3529" s="1">
        <v>2</v>
      </c>
      <c r="M3529" s="1" t="s">
        <v>5600</v>
      </c>
      <c r="N3529" s="1" t="s">
        <v>11805</v>
      </c>
      <c r="S3529" s="1" t="s">
        <v>60</v>
      </c>
      <c r="T3529" s="1" t="s">
        <v>6373</v>
      </c>
      <c r="Y3529" s="1" t="s">
        <v>363</v>
      </c>
      <c r="Z3529" s="1" t="s">
        <v>6774</v>
      </c>
      <c r="AC3529" s="1">
        <v>16</v>
      </c>
      <c r="AD3529" s="1" t="s">
        <v>603</v>
      </c>
      <c r="AE3529" s="1" t="s">
        <v>8551</v>
      </c>
    </row>
    <row r="3530" spans="1:72" ht="13.5" customHeight="1">
      <c r="A3530" s="7" t="str">
        <f>HYPERLINK("http://kyu.snu.ac.kr/sdhj/index.jsp?type=hj/GK14611_00IM0001_105a.jpg","1738_수남면_105a")</f>
        <v>1738_수남면_105a</v>
      </c>
      <c r="B3530" s="2">
        <v>1738</v>
      </c>
      <c r="C3530" s="2" t="s">
        <v>13651</v>
      </c>
      <c r="D3530" s="2" t="s">
        <v>13652</v>
      </c>
      <c r="E3530" s="2">
        <v>3529</v>
      </c>
      <c r="F3530" s="1">
        <v>14</v>
      </c>
      <c r="G3530" s="1" t="s">
        <v>934</v>
      </c>
      <c r="H3530" s="1" t="s">
        <v>6265</v>
      </c>
      <c r="I3530" s="1">
        <v>3</v>
      </c>
      <c r="L3530" s="1">
        <v>2</v>
      </c>
      <c r="M3530" s="1" t="s">
        <v>5600</v>
      </c>
      <c r="N3530" s="1" t="s">
        <v>11805</v>
      </c>
      <c r="S3530" s="1" t="s">
        <v>131</v>
      </c>
      <c r="T3530" s="1" t="s">
        <v>6366</v>
      </c>
      <c r="U3530" s="1" t="s">
        <v>5590</v>
      </c>
      <c r="V3530" s="1" t="s">
        <v>6496</v>
      </c>
      <c r="Y3530" s="1" t="s">
        <v>5610</v>
      </c>
      <c r="Z3530" s="1" t="s">
        <v>6988</v>
      </c>
      <c r="AC3530" s="1">
        <v>17</v>
      </c>
      <c r="AD3530" s="1" t="s">
        <v>88</v>
      </c>
      <c r="AE3530" s="1" t="s">
        <v>8561</v>
      </c>
    </row>
    <row r="3531" spans="1:72" ht="13.5" customHeight="1">
      <c r="A3531" s="7" t="str">
        <f>HYPERLINK("http://kyu.snu.ac.kr/sdhj/index.jsp?type=hj/GK14611_00IM0001_105a.jpg","1738_수남면_105a")</f>
        <v>1738_수남면_105a</v>
      </c>
      <c r="B3531" s="2">
        <v>1738</v>
      </c>
      <c r="C3531" s="2" t="s">
        <v>13651</v>
      </c>
      <c r="D3531" s="2" t="s">
        <v>13652</v>
      </c>
      <c r="E3531" s="2">
        <v>3530</v>
      </c>
      <c r="F3531" s="1">
        <v>14</v>
      </c>
      <c r="G3531" s="1" t="s">
        <v>934</v>
      </c>
      <c r="H3531" s="1" t="s">
        <v>6265</v>
      </c>
      <c r="I3531" s="1">
        <v>3</v>
      </c>
      <c r="L3531" s="1">
        <v>2</v>
      </c>
      <c r="M3531" s="1" t="s">
        <v>5600</v>
      </c>
      <c r="N3531" s="1" t="s">
        <v>11805</v>
      </c>
      <c r="S3531" s="1" t="s">
        <v>131</v>
      </c>
      <c r="T3531" s="1" t="s">
        <v>6366</v>
      </c>
      <c r="U3531" s="1" t="s">
        <v>5611</v>
      </c>
      <c r="V3531" s="1" t="s">
        <v>6502</v>
      </c>
      <c r="Y3531" s="1" t="s">
        <v>5612</v>
      </c>
      <c r="Z3531" s="1" t="s">
        <v>6987</v>
      </c>
      <c r="AC3531" s="1">
        <v>8</v>
      </c>
      <c r="AD3531" s="1" t="s">
        <v>580</v>
      </c>
      <c r="AE3531" s="1" t="s">
        <v>8555</v>
      </c>
      <c r="BF3531" s="1" t="s">
        <v>64</v>
      </c>
    </row>
    <row r="3532" spans="1:72" ht="13.5" customHeight="1">
      <c r="A3532" s="7" t="str">
        <f>HYPERLINK("http://kyu.snu.ac.kr/sdhj/index.jsp?type=hj/GK14611_00IM0001_105a.jpg","1738_수남면_105a")</f>
        <v>1738_수남면_105a</v>
      </c>
      <c r="B3532" s="2">
        <v>1738</v>
      </c>
      <c r="C3532" s="2" t="s">
        <v>13651</v>
      </c>
      <c r="D3532" s="2" t="s">
        <v>13652</v>
      </c>
      <c r="E3532" s="2">
        <v>3531</v>
      </c>
      <c r="F3532" s="1">
        <v>14</v>
      </c>
      <c r="G3532" s="1" t="s">
        <v>934</v>
      </c>
      <c r="H3532" s="1" t="s">
        <v>6265</v>
      </c>
      <c r="I3532" s="1">
        <v>3</v>
      </c>
      <c r="L3532" s="1">
        <v>3</v>
      </c>
      <c r="M3532" s="1" t="s">
        <v>12547</v>
      </c>
      <c r="N3532" s="1" t="s">
        <v>12548</v>
      </c>
      <c r="T3532" s="1" t="s">
        <v>14310</v>
      </c>
      <c r="U3532" s="1" t="s">
        <v>866</v>
      </c>
      <c r="V3532" s="1" t="s">
        <v>11055</v>
      </c>
      <c r="W3532" s="1" t="s">
        <v>153</v>
      </c>
      <c r="X3532" s="1" t="s">
        <v>6765</v>
      </c>
      <c r="Y3532" s="1" t="s">
        <v>5613</v>
      </c>
      <c r="Z3532" s="1" t="s">
        <v>6986</v>
      </c>
      <c r="AC3532" s="1">
        <v>69</v>
      </c>
      <c r="AD3532" s="1" t="s">
        <v>171</v>
      </c>
      <c r="AE3532" s="1" t="s">
        <v>8560</v>
      </c>
      <c r="AJ3532" s="1" t="s">
        <v>17</v>
      </c>
      <c r="AK3532" s="1" t="s">
        <v>8760</v>
      </c>
      <c r="AL3532" s="1" t="s">
        <v>50</v>
      </c>
      <c r="AM3532" s="1" t="s">
        <v>11050</v>
      </c>
      <c r="AT3532" s="1" t="s">
        <v>46</v>
      </c>
      <c r="AU3532" s="1" t="s">
        <v>6649</v>
      </c>
      <c r="AV3532" s="1" t="s">
        <v>5585</v>
      </c>
      <c r="AW3532" s="1" t="s">
        <v>14311</v>
      </c>
      <c r="BG3532" s="1" t="s">
        <v>46</v>
      </c>
      <c r="BH3532" s="1" t="s">
        <v>6649</v>
      </c>
      <c r="BI3532" s="1" t="s">
        <v>1292</v>
      </c>
      <c r="BJ3532" s="1" t="s">
        <v>7804</v>
      </c>
      <c r="BK3532" s="1" t="s">
        <v>46</v>
      </c>
      <c r="BL3532" s="1" t="s">
        <v>6649</v>
      </c>
      <c r="BM3532" s="1" t="s">
        <v>2470</v>
      </c>
      <c r="BN3532" s="1" t="s">
        <v>7037</v>
      </c>
      <c r="BO3532" s="1" t="s">
        <v>46</v>
      </c>
      <c r="BP3532" s="1" t="s">
        <v>6649</v>
      </c>
      <c r="BQ3532" s="1" t="s">
        <v>5596</v>
      </c>
      <c r="BR3532" s="1" t="s">
        <v>11346</v>
      </c>
      <c r="BS3532" s="1" t="s">
        <v>372</v>
      </c>
      <c r="BT3532" s="1" t="s">
        <v>8664</v>
      </c>
    </row>
    <row r="3533" spans="1:72" ht="13.5" customHeight="1">
      <c r="A3533" s="7" t="str">
        <f>HYPERLINK("http://kyu.snu.ac.kr/sdhj/index.jsp?type=hj/GK14611_00IM0001_105a.jpg","1738_수남면_105a")</f>
        <v>1738_수남면_105a</v>
      </c>
      <c r="B3533" s="2">
        <v>1738</v>
      </c>
      <c r="C3533" s="2" t="s">
        <v>12689</v>
      </c>
      <c r="D3533" s="2" t="s">
        <v>12680</v>
      </c>
      <c r="E3533" s="2">
        <v>3532</v>
      </c>
      <c r="F3533" s="1">
        <v>14</v>
      </c>
      <c r="G3533" s="1" t="s">
        <v>934</v>
      </c>
      <c r="H3533" s="1" t="s">
        <v>6265</v>
      </c>
      <c r="I3533" s="1">
        <v>3</v>
      </c>
      <c r="L3533" s="1">
        <v>3</v>
      </c>
      <c r="M3533" s="1" t="s">
        <v>12547</v>
      </c>
      <c r="N3533" s="1" t="s">
        <v>12548</v>
      </c>
      <c r="S3533" s="1" t="s">
        <v>51</v>
      </c>
      <c r="T3533" s="1" t="s">
        <v>6364</v>
      </c>
      <c r="W3533" s="1" t="s">
        <v>153</v>
      </c>
      <c r="X3533" s="1" t="s">
        <v>6765</v>
      </c>
      <c r="Y3533" s="1" t="s">
        <v>53</v>
      </c>
      <c r="Z3533" s="1" t="s">
        <v>6773</v>
      </c>
      <c r="AC3533" s="1">
        <v>59</v>
      </c>
      <c r="AD3533" s="1" t="s">
        <v>154</v>
      </c>
      <c r="AE3533" s="1" t="s">
        <v>8577</v>
      </c>
      <c r="AJ3533" s="1" t="s">
        <v>17</v>
      </c>
      <c r="AK3533" s="1" t="s">
        <v>8760</v>
      </c>
      <c r="AL3533" s="1" t="s">
        <v>97</v>
      </c>
      <c r="AM3533" s="1" t="s">
        <v>8768</v>
      </c>
      <c r="AT3533" s="1" t="s">
        <v>46</v>
      </c>
      <c r="AU3533" s="1" t="s">
        <v>6649</v>
      </c>
      <c r="AV3533" s="1" t="s">
        <v>5542</v>
      </c>
      <c r="AW3533" s="1" t="s">
        <v>8979</v>
      </c>
      <c r="BG3533" s="1" t="s">
        <v>46</v>
      </c>
      <c r="BH3533" s="1" t="s">
        <v>6649</v>
      </c>
      <c r="BI3533" s="1" t="s">
        <v>5543</v>
      </c>
      <c r="BJ3533" s="1" t="s">
        <v>9756</v>
      </c>
      <c r="BM3533" s="1" t="s">
        <v>6231</v>
      </c>
      <c r="BN3533" s="1" t="s">
        <v>10217</v>
      </c>
      <c r="BO3533" s="1" t="s">
        <v>46</v>
      </c>
      <c r="BP3533" s="1" t="s">
        <v>6649</v>
      </c>
      <c r="BQ3533" s="1" t="s">
        <v>5544</v>
      </c>
      <c r="BR3533" s="1" t="s">
        <v>10607</v>
      </c>
      <c r="BS3533" s="1" t="s">
        <v>103</v>
      </c>
      <c r="BT3533" s="1" t="s">
        <v>8747</v>
      </c>
    </row>
    <row r="3534" spans="1:72" ht="13.5" customHeight="1">
      <c r="A3534" s="7" t="str">
        <f>HYPERLINK("http://kyu.snu.ac.kr/sdhj/index.jsp?type=hj/GK14611_00IM0001_105a.jpg","1738_수남면_105a")</f>
        <v>1738_수남면_105a</v>
      </c>
      <c r="B3534" s="2">
        <v>1738</v>
      </c>
      <c r="C3534" s="2" t="s">
        <v>13108</v>
      </c>
      <c r="D3534" s="2" t="s">
        <v>13109</v>
      </c>
      <c r="E3534" s="2">
        <v>3533</v>
      </c>
      <c r="F3534" s="1">
        <v>14</v>
      </c>
      <c r="G3534" s="1" t="s">
        <v>934</v>
      </c>
      <c r="H3534" s="1" t="s">
        <v>6265</v>
      </c>
      <c r="I3534" s="1">
        <v>3</v>
      </c>
      <c r="L3534" s="1">
        <v>3</v>
      </c>
      <c r="M3534" s="1" t="s">
        <v>12547</v>
      </c>
      <c r="N3534" s="1" t="s">
        <v>12548</v>
      </c>
      <c r="S3534" s="1" t="s">
        <v>60</v>
      </c>
      <c r="T3534" s="1" t="s">
        <v>6373</v>
      </c>
      <c r="Y3534" s="1" t="s">
        <v>363</v>
      </c>
      <c r="Z3534" s="1" t="s">
        <v>6774</v>
      </c>
      <c r="AF3534" s="1" t="s">
        <v>2565</v>
      </c>
      <c r="AG3534" s="1" t="s">
        <v>8597</v>
      </c>
    </row>
    <row r="3535" spans="1:72" ht="13.5" customHeight="1">
      <c r="A3535" s="7" t="str">
        <f>HYPERLINK("http://kyu.snu.ac.kr/sdhj/index.jsp?type=hj/GK14611_00IM0001_105a.jpg","1738_수남면_105a")</f>
        <v>1738_수남면_105a</v>
      </c>
      <c r="B3535" s="2">
        <v>1738</v>
      </c>
      <c r="C3535" s="2" t="s">
        <v>13108</v>
      </c>
      <c r="D3535" s="2" t="s">
        <v>13109</v>
      </c>
      <c r="E3535" s="2">
        <v>3534</v>
      </c>
      <c r="F3535" s="1">
        <v>14</v>
      </c>
      <c r="G3535" s="1" t="s">
        <v>934</v>
      </c>
      <c r="H3535" s="1" t="s">
        <v>6265</v>
      </c>
      <c r="I3535" s="1">
        <v>3</v>
      </c>
      <c r="L3535" s="1">
        <v>3</v>
      </c>
      <c r="M3535" s="1" t="s">
        <v>12547</v>
      </c>
      <c r="N3535" s="1" t="s">
        <v>12548</v>
      </c>
      <c r="S3535" s="1" t="s">
        <v>5614</v>
      </c>
      <c r="T3535" s="1" t="s">
        <v>6390</v>
      </c>
      <c r="U3535" s="1" t="s">
        <v>5605</v>
      </c>
      <c r="V3535" s="1" t="s">
        <v>6471</v>
      </c>
      <c r="Y3535" s="1" t="s">
        <v>3720</v>
      </c>
      <c r="Z3535" s="1" t="s">
        <v>6985</v>
      </c>
      <c r="AC3535" s="1">
        <v>28</v>
      </c>
      <c r="AD3535" s="1" t="s">
        <v>516</v>
      </c>
      <c r="AE3535" s="1" t="s">
        <v>8567</v>
      </c>
    </row>
    <row r="3536" spans="1:72" ht="13.5" customHeight="1">
      <c r="A3536" s="7" t="str">
        <f>HYPERLINK("http://kyu.snu.ac.kr/sdhj/index.jsp?type=hj/GK14611_00IM0001_105a.jpg","1738_수남면_105a")</f>
        <v>1738_수남면_105a</v>
      </c>
      <c r="B3536" s="2">
        <v>1738</v>
      </c>
      <c r="C3536" s="2" t="s">
        <v>13770</v>
      </c>
      <c r="D3536" s="2" t="s">
        <v>13771</v>
      </c>
      <c r="E3536" s="2">
        <v>3535</v>
      </c>
      <c r="F3536" s="1">
        <v>14</v>
      </c>
      <c r="G3536" s="1" t="s">
        <v>934</v>
      </c>
      <c r="H3536" s="1" t="s">
        <v>6265</v>
      </c>
      <c r="I3536" s="1">
        <v>3</v>
      </c>
      <c r="L3536" s="1">
        <v>3</v>
      </c>
      <c r="M3536" s="1" t="s">
        <v>12547</v>
      </c>
      <c r="N3536" s="1" t="s">
        <v>12548</v>
      </c>
      <c r="S3536" s="1" t="s">
        <v>475</v>
      </c>
      <c r="T3536" s="1" t="s">
        <v>6368</v>
      </c>
      <c r="W3536" s="1" t="s">
        <v>66</v>
      </c>
      <c r="X3536" s="1" t="s">
        <v>11719</v>
      </c>
      <c r="Y3536" s="1" t="s">
        <v>53</v>
      </c>
      <c r="Z3536" s="1" t="s">
        <v>6773</v>
      </c>
      <c r="AC3536" s="1">
        <v>27</v>
      </c>
      <c r="AD3536" s="1" t="s">
        <v>476</v>
      </c>
      <c r="AE3536" s="1" t="s">
        <v>7652</v>
      </c>
    </row>
    <row r="3537" spans="1:72" ht="13.5" customHeight="1">
      <c r="A3537" s="7" t="str">
        <f>HYPERLINK("http://kyu.snu.ac.kr/sdhj/index.jsp?type=hj/GK14611_00IM0001_105a.jpg","1738_수남면_105a")</f>
        <v>1738_수남면_105a</v>
      </c>
      <c r="B3537" s="2">
        <v>1738</v>
      </c>
      <c r="C3537" s="2" t="s">
        <v>13108</v>
      </c>
      <c r="D3537" s="2" t="s">
        <v>13109</v>
      </c>
      <c r="E3537" s="2">
        <v>3536</v>
      </c>
      <c r="F3537" s="1">
        <v>14</v>
      </c>
      <c r="G3537" s="1" t="s">
        <v>934</v>
      </c>
      <c r="H3537" s="1" t="s">
        <v>6265</v>
      </c>
      <c r="I3537" s="1">
        <v>3</v>
      </c>
      <c r="L3537" s="1">
        <v>3</v>
      </c>
      <c r="M3537" s="1" t="s">
        <v>12547</v>
      </c>
      <c r="N3537" s="1" t="s">
        <v>12548</v>
      </c>
      <c r="S3537" s="1" t="s">
        <v>60</v>
      </c>
      <c r="T3537" s="1" t="s">
        <v>6373</v>
      </c>
      <c r="Y3537" s="1" t="s">
        <v>53</v>
      </c>
      <c r="Z3537" s="1" t="s">
        <v>6773</v>
      </c>
      <c r="AC3537" s="1">
        <v>16</v>
      </c>
      <c r="AD3537" s="1" t="s">
        <v>603</v>
      </c>
      <c r="AE3537" s="1" t="s">
        <v>8551</v>
      </c>
    </row>
    <row r="3538" spans="1:72" ht="13.5" customHeight="1">
      <c r="A3538" s="7" t="str">
        <f>HYPERLINK("http://kyu.snu.ac.kr/sdhj/index.jsp?type=hj/GK14611_00IM0001_105a.jpg","1738_수남면_105a")</f>
        <v>1738_수남면_105a</v>
      </c>
      <c r="B3538" s="2">
        <v>1738</v>
      </c>
      <c r="C3538" s="2" t="s">
        <v>13108</v>
      </c>
      <c r="D3538" s="2" t="s">
        <v>13109</v>
      </c>
      <c r="E3538" s="2">
        <v>3537</v>
      </c>
      <c r="F3538" s="1">
        <v>14</v>
      </c>
      <c r="G3538" s="1" t="s">
        <v>934</v>
      </c>
      <c r="H3538" s="1" t="s">
        <v>6265</v>
      </c>
      <c r="I3538" s="1">
        <v>3</v>
      </c>
      <c r="L3538" s="1">
        <v>4</v>
      </c>
      <c r="M3538" s="1" t="s">
        <v>12549</v>
      </c>
      <c r="N3538" s="1" t="s">
        <v>12550</v>
      </c>
      <c r="T3538" s="1" t="s">
        <v>14312</v>
      </c>
      <c r="U3538" s="1" t="s">
        <v>5532</v>
      </c>
      <c r="V3538" s="1" t="s">
        <v>6510</v>
      </c>
      <c r="W3538" s="1" t="s">
        <v>38</v>
      </c>
      <c r="X3538" s="1" t="s">
        <v>6711</v>
      </c>
      <c r="Y3538" s="1" t="s">
        <v>2003</v>
      </c>
      <c r="Z3538" s="1" t="s">
        <v>6984</v>
      </c>
      <c r="AC3538" s="1">
        <v>45</v>
      </c>
      <c r="AD3538" s="1" t="s">
        <v>236</v>
      </c>
      <c r="AE3538" s="1" t="s">
        <v>8575</v>
      </c>
      <c r="AJ3538" s="1" t="s">
        <v>17</v>
      </c>
      <c r="AK3538" s="1" t="s">
        <v>8760</v>
      </c>
      <c r="AL3538" s="1" t="s">
        <v>41</v>
      </c>
      <c r="AM3538" s="1" t="s">
        <v>8676</v>
      </c>
      <c r="AT3538" s="1" t="s">
        <v>46</v>
      </c>
      <c r="AU3538" s="1" t="s">
        <v>6649</v>
      </c>
      <c r="AV3538" s="1" t="s">
        <v>2570</v>
      </c>
      <c r="AW3538" s="1" t="s">
        <v>7546</v>
      </c>
      <c r="BG3538" s="1" t="s">
        <v>46</v>
      </c>
      <c r="BH3538" s="1" t="s">
        <v>6649</v>
      </c>
      <c r="BI3538" s="1" t="s">
        <v>1675</v>
      </c>
      <c r="BJ3538" s="1" t="s">
        <v>14313</v>
      </c>
      <c r="BK3538" s="1" t="s">
        <v>46</v>
      </c>
      <c r="BL3538" s="1" t="s">
        <v>6649</v>
      </c>
      <c r="BM3538" s="1" t="s">
        <v>5615</v>
      </c>
      <c r="BN3538" s="1" t="s">
        <v>10215</v>
      </c>
      <c r="BO3538" s="1" t="s">
        <v>46</v>
      </c>
      <c r="BP3538" s="1" t="s">
        <v>6649</v>
      </c>
      <c r="BQ3538" s="1" t="s">
        <v>5616</v>
      </c>
      <c r="BR3538" s="1" t="s">
        <v>10605</v>
      </c>
      <c r="BS3538" s="1" t="s">
        <v>365</v>
      </c>
      <c r="BT3538" s="1" t="s">
        <v>8671</v>
      </c>
    </row>
    <row r="3539" spans="1:72" ht="13.5" customHeight="1">
      <c r="A3539" s="7" t="str">
        <f>HYPERLINK("http://kyu.snu.ac.kr/sdhj/index.jsp?type=hj/GK14611_00IM0001_105a.jpg","1738_수남면_105a")</f>
        <v>1738_수남면_105a</v>
      </c>
      <c r="B3539" s="2">
        <v>1738</v>
      </c>
      <c r="C3539" s="2" t="s">
        <v>12779</v>
      </c>
      <c r="D3539" s="2" t="s">
        <v>12780</v>
      </c>
      <c r="E3539" s="2">
        <v>3538</v>
      </c>
      <c r="F3539" s="1">
        <v>14</v>
      </c>
      <c r="G3539" s="1" t="s">
        <v>934</v>
      </c>
      <c r="H3539" s="1" t="s">
        <v>6265</v>
      </c>
      <c r="I3539" s="1">
        <v>3</v>
      </c>
      <c r="L3539" s="1">
        <v>4</v>
      </c>
      <c r="M3539" s="1" t="s">
        <v>12549</v>
      </c>
      <c r="N3539" s="1" t="s">
        <v>12550</v>
      </c>
      <c r="S3539" s="1" t="s">
        <v>51</v>
      </c>
      <c r="T3539" s="1" t="s">
        <v>6364</v>
      </c>
      <c r="W3539" s="1" t="s">
        <v>38</v>
      </c>
      <c r="X3539" s="1" t="s">
        <v>6711</v>
      </c>
      <c r="Y3539" s="1" t="s">
        <v>53</v>
      </c>
      <c r="Z3539" s="1" t="s">
        <v>6773</v>
      </c>
      <c r="AC3539" s="1">
        <v>45</v>
      </c>
      <c r="AD3539" s="1" t="s">
        <v>299</v>
      </c>
      <c r="AE3539" s="1" t="s">
        <v>8556</v>
      </c>
      <c r="AJ3539" s="1" t="s">
        <v>17</v>
      </c>
      <c r="AK3539" s="1" t="s">
        <v>8760</v>
      </c>
      <c r="AL3539" s="1" t="s">
        <v>372</v>
      </c>
      <c r="AM3539" s="1" t="s">
        <v>8664</v>
      </c>
      <c r="AT3539" s="1" t="s">
        <v>46</v>
      </c>
      <c r="AU3539" s="1" t="s">
        <v>6649</v>
      </c>
      <c r="AV3539" s="1" t="s">
        <v>5617</v>
      </c>
      <c r="AW3539" s="1" t="s">
        <v>8978</v>
      </c>
      <c r="BG3539" s="1" t="s">
        <v>46</v>
      </c>
      <c r="BH3539" s="1" t="s">
        <v>6649</v>
      </c>
      <c r="BI3539" s="1" t="s">
        <v>5618</v>
      </c>
      <c r="BJ3539" s="1" t="s">
        <v>9755</v>
      </c>
      <c r="BK3539" s="1" t="s">
        <v>46</v>
      </c>
      <c r="BL3539" s="1" t="s">
        <v>6649</v>
      </c>
      <c r="BM3539" s="1" t="s">
        <v>2279</v>
      </c>
      <c r="BN3539" s="1" t="s">
        <v>8021</v>
      </c>
      <c r="BO3539" s="1" t="s">
        <v>46</v>
      </c>
      <c r="BP3539" s="1" t="s">
        <v>6649</v>
      </c>
      <c r="BQ3539" s="1" t="s">
        <v>5619</v>
      </c>
      <c r="BR3539" s="1" t="s">
        <v>10606</v>
      </c>
      <c r="BS3539" s="1" t="s">
        <v>41</v>
      </c>
      <c r="BT3539" s="1" t="s">
        <v>8676</v>
      </c>
    </row>
    <row r="3540" spans="1:72" ht="13.5" customHeight="1">
      <c r="A3540" s="7" t="str">
        <f>HYPERLINK("http://kyu.snu.ac.kr/sdhj/index.jsp?type=hj/GK14611_00IM0001_105a.jpg","1738_수남면_105a")</f>
        <v>1738_수남면_105a</v>
      </c>
      <c r="B3540" s="2">
        <v>1738</v>
      </c>
      <c r="C3540" s="2" t="s">
        <v>13787</v>
      </c>
      <c r="D3540" s="2" t="s">
        <v>13788</v>
      </c>
      <c r="E3540" s="2">
        <v>3539</v>
      </c>
      <c r="F3540" s="1">
        <v>14</v>
      </c>
      <c r="G3540" s="1" t="s">
        <v>934</v>
      </c>
      <c r="H3540" s="1" t="s">
        <v>6265</v>
      </c>
      <c r="I3540" s="1">
        <v>3</v>
      </c>
      <c r="L3540" s="1">
        <v>4</v>
      </c>
      <c r="M3540" s="1" t="s">
        <v>12549</v>
      </c>
      <c r="N3540" s="1" t="s">
        <v>12550</v>
      </c>
      <c r="S3540" s="1" t="s">
        <v>60</v>
      </c>
      <c r="T3540" s="1" t="s">
        <v>6373</v>
      </c>
      <c r="Y3540" s="1" t="s">
        <v>363</v>
      </c>
      <c r="Z3540" s="1" t="s">
        <v>6774</v>
      </c>
      <c r="AC3540" s="1">
        <v>13</v>
      </c>
      <c r="AD3540" s="1" t="s">
        <v>212</v>
      </c>
      <c r="AE3540" s="1" t="s">
        <v>8547</v>
      </c>
    </row>
    <row r="3541" spans="1:72" ht="13.5" customHeight="1">
      <c r="A3541" s="7" t="str">
        <f>HYPERLINK("http://kyu.snu.ac.kr/sdhj/index.jsp?type=hj/GK14611_00IM0001_105a.jpg","1738_수남면_105a")</f>
        <v>1738_수남면_105a</v>
      </c>
      <c r="B3541" s="2">
        <v>1738</v>
      </c>
      <c r="C3541" s="2" t="s">
        <v>13154</v>
      </c>
      <c r="D3541" s="2" t="s">
        <v>13155</v>
      </c>
      <c r="E3541" s="2">
        <v>3540</v>
      </c>
      <c r="F3541" s="1">
        <v>14</v>
      </c>
      <c r="G3541" s="1" t="s">
        <v>934</v>
      </c>
      <c r="H3541" s="1" t="s">
        <v>6265</v>
      </c>
      <c r="I3541" s="1">
        <v>3</v>
      </c>
      <c r="L3541" s="1">
        <v>4</v>
      </c>
      <c r="M3541" s="1" t="s">
        <v>12549</v>
      </c>
      <c r="N3541" s="1" t="s">
        <v>12550</v>
      </c>
      <c r="S3541" s="1" t="s">
        <v>1205</v>
      </c>
      <c r="T3541" s="1" t="s">
        <v>6389</v>
      </c>
      <c r="W3541" s="1" t="s">
        <v>66</v>
      </c>
      <c r="X3541" s="1" t="s">
        <v>11719</v>
      </c>
      <c r="Y3541" s="1" t="s">
        <v>53</v>
      </c>
      <c r="Z3541" s="1" t="s">
        <v>6773</v>
      </c>
      <c r="AC3541" s="1">
        <v>30</v>
      </c>
      <c r="AD3541" s="1" t="s">
        <v>312</v>
      </c>
      <c r="AE3541" s="1" t="s">
        <v>8552</v>
      </c>
    </row>
    <row r="3542" spans="1:72" ht="13.5" customHeight="1">
      <c r="A3542" s="7" t="str">
        <f>HYPERLINK("http://kyu.snu.ac.kr/sdhj/index.jsp?type=hj/GK14611_00IM0001_105a.jpg","1738_수남면_105a")</f>
        <v>1738_수남면_105a</v>
      </c>
      <c r="B3542" s="2">
        <v>1738</v>
      </c>
      <c r="C3542" s="2" t="s">
        <v>13154</v>
      </c>
      <c r="D3542" s="2" t="s">
        <v>13155</v>
      </c>
      <c r="E3542" s="2">
        <v>3541</v>
      </c>
      <c r="F3542" s="1">
        <v>14</v>
      </c>
      <c r="G3542" s="1" t="s">
        <v>934</v>
      </c>
      <c r="H3542" s="1" t="s">
        <v>6265</v>
      </c>
      <c r="I3542" s="1">
        <v>3</v>
      </c>
      <c r="L3542" s="1">
        <v>4</v>
      </c>
      <c r="M3542" s="1" t="s">
        <v>12549</v>
      </c>
      <c r="N3542" s="1" t="s">
        <v>12550</v>
      </c>
      <c r="S3542" s="1" t="s">
        <v>60</v>
      </c>
      <c r="T3542" s="1" t="s">
        <v>6373</v>
      </c>
      <c r="Y3542" s="1" t="s">
        <v>363</v>
      </c>
      <c r="Z3542" s="1" t="s">
        <v>6774</v>
      </c>
      <c r="AC3542" s="1">
        <v>8</v>
      </c>
      <c r="AD3542" s="1" t="s">
        <v>580</v>
      </c>
      <c r="AE3542" s="1" t="s">
        <v>8555</v>
      </c>
    </row>
    <row r="3543" spans="1:72" ht="13.5" customHeight="1">
      <c r="A3543" s="7" t="str">
        <f>HYPERLINK("http://kyu.snu.ac.kr/sdhj/index.jsp?type=hj/GK14611_00IM0001_105a.jpg","1738_수남면_105a")</f>
        <v>1738_수남면_105a</v>
      </c>
      <c r="B3543" s="2">
        <v>1738</v>
      </c>
      <c r="C3543" s="2" t="s">
        <v>13154</v>
      </c>
      <c r="D3543" s="2" t="s">
        <v>13155</v>
      </c>
      <c r="E3543" s="2">
        <v>3542</v>
      </c>
      <c r="F3543" s="1">
        <v>14</v>
      </c>
      <c r="G3543" s="1" t="s">
        <v>934</v>
      </c>
      <c r="H3543" s="1" t="s">
        <v>6265</v>
      </c>
      <c r="I3543" s="1">
        <v>3</v>
      </c>
      <c r="L3543" s="1">
        <v>4</v>
      </c>
      <c r="M3543" s="1" t="s">
        <v>12549</v>
      </c>
      <c r="N3543" s="1" t="s">
        <v>12550</v>
      </c>
      <c r="S3543" s="1" t="s">
        <v>131</v>
      </c>
      <c r="T3543" s="1" t="s">
        <v>6366</v>
      </c>
      <c r="U3543" s="1" t="s">
        <v>5530</v>
      </c>
      <c r="V3543" s="1" t="s">
        <v>6498</v>
      </c>
      <c r="Y3543" s="1" t="s">
        <v>1969</v>
      </c>
      <c r="Z3543" s="1" t="s">
        <v>6983</v>
      </c>
      <c r="AC3543" s="1">
        <v>5</v>
      </c>
      <c r="AD3543" s="1" t="s">
        <v>180</v>
      </c>
      <c r="AE3543" s="1" t="s">
        <v>8530</v>
      </c>
      <c r="AF3543" s="1" t="s">
        <v>105</v>
      </c>
      <c r="AG3543" s="1" t="s">
        <v>8593</v>
      </c>
      <c r="BF3543" s="1" t="s">
        <v>64</v>
      </c>
    </row>
    <row r="3544" spans="1:72" ht="13.5" customHeight="1">
      <c r="A3544" s="7" t="str">
        <f>HYPERLINK("http://kyu.snu.ac.kr/sdhj/index.jsp?type=hj/GK14611_00IM0001_105a.jpg","1738_수남면_105a")</f>
        <v>1738_수남면_105a</v>
      </c>
      <c r="B3544" s="2">
        <v>1738</v>
      </c>
      <c r="C3544" s="2" t="s">
        <v>13037</v>
      </c>
      <c r="D3544" s="2" t="s">
        <v>13038</v>
      </c>
      <c r="E3544" s="2">
        <v>3543</v>
      </c>
      <c r="F3544" s="1">
        <v>14</v>
      </c>
      <c r="G3544" s="1" t="s">
        <v>934</v>
      </c>
      <c r="H3544" s="1" t="s">
        <v>6265</v>
      </c>
      <c r="I3544" s="1">
        <v>3</v>
      </c>
      <c r="L3544" s="1">
        <v>5</v>
      </c>
      <c r="M3544" s="1" t="s">
        <v>12551</v>
      </c>
      <c r="N3544" s="1" t="s">
        <v>12552</v>
      </c>
      <c r="T3544" s="1" t="s">
        <v>14314</v>
      </c>
      <c r="U3544" s="1" t="s">
        <v>297</v>
      </c>
      <c r="V3544" s="1" t="s">
        <v>6509</v>
      </c>
      <c r="W3544" s="1" t="s">
        <v>38</v>
      </c>
      <c r="X3544" s="1" t="s">
        <v>6711</v>
      </c>
      <c r="Y3544" s="1" t="s">
        <v>1552</v>
      </c>
      <c r="Z3544" s="1" t="s">
        <v>11592</v>
      </c>
      <c r="AC3544" s="1">
        <v>45</v>
      </c>
      <c r="AD3544" s="1" t="s">
        <v>236</v>
      </c>
      <c r="AE3544" s="1" t="s">
        <v>8575</v>
      </c>
      <c r="AJ3544" s="1" t="s">
        <v>17</v>
      </c>
      <c r="AK3544" s="1" t="s">
        <v>8760</v>
      </c>
      <c r="AL3544" s="1" t="s">
        <v>41</v>
      </c>
      <c r="AM3544" s="1" t="s">
        <v>8676</v>
      </c>
      <c r="AT3544" s="1" t="s">
        <v>79</v>
      </c>
      <c r="AU3544" s="1" t="s">
        <v>6493</v>
      </c>
      <c r="AV3544" s="1" t="s">
        <v>2570</v>
      </c>
      <c r="AW3544" s="1" t="s">
        <v>7546</v>
      </c>
      <c r="BG3544" s="1" t="s">
        <v>46</v>
      </c>
      <c r="BH3544" s="1" t="s">
        <v>6649</v>
      </c>
      <c r="BI3544" s="1" t="s">
        <v>1675</v>
      </c>
      <c r="BJ3544" s="1" t="s">
        <v>14315</v>
      </c>
      <c r="BK3544" s="1" t="s">
        <v>46</v>
      </c>
      <c r="BL3544" s="1" t="s">
        <v>6649</v>
      </c>
      <c r="BM3544" s="1" t="s">
        <v>5620</v>
      </c>
      <c r="BN3544" s="1" t="s">
        <v>10216</v>
      </c>
      <c r="BO3544" s="1" t="s">
        <v>48</v>
      </c>
      <c r="BP3544" s="1" t="s">
        <v>6678</v>
      </c>
      <c r="BQ3544" s="1" t="s">
        <v>5616</v>
      </c>
      <c r="BR3544" s="1" t="s">
        <v>10605</v>
      </c>
      <c r="BS3544" s="1" t="s">
        <v>365</v>
      </c>
      <c r="BT3544" s="1" t="s">
        <v>8671</v>
      </c>
    </row>
    <row r="3545" spans="1:72" ht="13.5" customHeight="1">
      <c r="A3545" s="7" t="str">
        <f>HYPERLINK("http://kyu.snu.ac.kr/sdhj/index.jsp?type=hj/GK14611_00IM0001_105a.jpg","1738_수남면_105a")</f>
        <v>1738_수남면_105a</v>
      </c>
      <c r="B3545" s="2">
        <v>1738</v>
      </c>
      <c r="C3545" s="2" t="s">
        <v>12779</v>
      </c>
      <c r="D3545" s="2" t="s">
        <v>12780</v>
      </c>
      <c r="E3545" s="2">
        <v>3544</v>
      </c>
      <c r="F3545" s="1">
        <v>14</v>
      </c>
      <c r="G3545" s="1" t="s">
        <v>934</v>
      </c>
      <c r="H3545" s="1" t="s">
        <v>6265</v>
      </c>
      <c r="I3545" s="1">
        <v>3</v>
      </c>
      <c r="L3545" s="1">
        <v>5</v>
      </c>
      <c r="M3545" s="1" t="s">
        <v>12551</v>
      </c>
      <c r="N3545" s="1" t="s">
        <v>12552</v>
      </c>
      <c r="S3545" s="1" t="s">
        <v>51</v>
      </c>
      <c r="T3545" s="1" t="s">
        <v>6364</v>
      </c>
      <c r="W3545" s="1" t="s">
        <v>213</v>
      </c>
      <c r="X3545" s="1" t="s">
        <v>6725</v>
      </c>
      <c r="Y3545" s="1" t="s">
        <v>53</v>
      </c>
      <c r="Z3545" s="1" t="s">
        <v>6773</v>
      </c>
      <c r="AC3545" s="1">
        <v>38</v>
      </c>
      <c r="AD3545" s="1" t="s">
        <v>580</v>
      </c>
      <c r="AE3545" s="1" t="s">
        <v>8555</v>
      </c>
      <c r="AJ3545" s="1" t="s">
        <v>17</v>
      </c>
      <c r="AK3545" s="1" t="s">
        <v>8760</v>
      </c>
      <c r="AL3545" s="1" t="s">
        <v>215</v>
      </c>
      <c r="AM3545" s="1" t="s">
        <v>8769</v>
      </c>
      <c r="AT3545" s="1" t="s">
        <v>46</v>
      </c>
      <c r="AU3545" s="1" t="s">
        <v>6649</v>
      </c>
      <c r="AV3545" s="1" t="s">
        <v>2082</v>
      </c>
      <c r="AW3545" s="1" t="s">
        <v>8094</v>
      </c>
      <c r="BG3545" s="1" t="s">
        <v>46</v>
      </c>
      <c r="BH3545" s="1" t="s">
        <v>6649</v>
      </c>
      <c r="BI3545" s="1" t="s">
        <v>3104</v>
      </c>
      <c r="BJ3545" s="1" t="s">
        <v>9290</v>
      </c>
      <c r="BK3545" s="1" t="s">
        <v>79</v>
      </c>
      <c r="BL3545" s="1" t="s">
        <v>6493</v>
      </c>
      <c r="BM3545" s="1" t="s">
        <v>4545</v>
      </c>
      <c r="BN3545" s="1" t="s">
        <v>6750</v>
      </c>
      <c r="BO3545" s="1" t="s">
        <v>79</v>
      </c>
      <c r="BP3545" s="1" t="s">
        <v>6493</v>
      </c>
      <c r="BQ3545" s="1" t="s">
        <v>5621</v>
      </c>
      <c r="BR3545" s="1" t="s">
        <v>11407</v>
      </c>
      <c r="BS3545" s="1" t="s">
        <v>5622</v>
      </c>
      <c r="BT3545" s="1" t="s">
        <v>14316</v>
      </c>
    </row>
    <row r="3546" spans="1:72" ht="13.5" customHeight="1">
      <c r="A3546" s="7" t="str">
        <f>HYPERLINK("http://kyu.snu.ac.kr/sdhj/index.jsp?type=hj/GK14611_00IM0001_105a.jpg","1738_수남면_105a")</f>
        <v>1738_수남면_105a</v>
      </c>
      <c r="B3546" s="2">
        <v>1738</v>
      </c>
      <c r="C3546" s="2" t="s">
        <v>12689</v>
      </c>
      <c r="D3546" s="2" t="s">
        <v>12680</v>
      </c>
      <c r="E3546" s="2">
        <v>3545</v>
      </c>
      <c r="F3546" s="1">
        <v>14</v>
      </c>
      <c r="G3546" s="1" t="s">
        <v>934</v>
      </c>
      <c r="H3546" s="1" t="s">
        <v>6265</v>
      </c>
      <c r="I3546" s="1">
        <v>3</v>
      </c>
      <c r="L3546" s="1">
        <v>5</v>
      </c>
      <c r="M3546" s="1" t="s">
        <v>12551</v>
      </c>
      <c r="N3546" s="1" t="s">
        <v>12552</v>
      </c>
      <c r="S3546" s="1" t="s">
        <v>83</v>
      </c>
      <c r="T3546" s="1" t="s">
        <v>6369</v>
      </c>
      <c r="U3546" s="1" t="s">
        <v>5623</v>
      </c>
      <c r="V3546" s="1" t="s">
        <v>14317</v>
      </c>
      <c r="Y3546" s="1" t="s">
        <v>5624</v>
      </c>
      <c r="Z3546" s="1" t="s">
        <v>6982</v>
      </c>
      <c r="AC3546" s="1">
        <v>15</v>
      </c>
      <c r="AD3546" s="1" t="s">
        <v>603</v>
      </c>
      <c r="AE3546" s="1" t="s">
        <v>8551</v>
      </c>
    </row>
    <row r="3547" spans="1:72" ht="13.5" customHeight="1">
      <c r="A3547" s="7" t="str">
        <f>HYPERLINK("http://kyu.snu.ac.kr/sdhj/index.jsp?type=hj/GK14611_00IM0001_105a.jpg","1738_수남면_105a")</f>
        <v>1738_수남면_105a</v>
      </c>
      <c r="B3547" s="2">
        <v>1738</v>
      </c>
      <c r="C3547" s="2" t="s">
        <v>14318</v>
      </c>
      <c r="D3547" s="2" t="s">
        <v>14319</v>
      </c>
      <c r="E3547" s="2">
        <v>3546</v>
      </c>
      <c r="F3547" s="1">
        <v>14</v>
      </c>
      <c r="G3547" s="1" t="s">
        <v>934</v>
      </c>
      <c r="H3547" s="1" t="s">
        <v>6265</v>
      </c>
      <c r="I3547" s="1">
        <v>3</v>
      </c>
      <c r="L3547" s="1">
        <v>5</v>
      </c>
      <c r="M3547" s="1" t="s">
        <v>12551</v>
      </c>
      <c r="N3547" s="1" t="s">
        <v>12552</v>
      </c>
      <c r="S3547" s="1" t="s">
        <v>62</v>
      </c>
      <c r="T3547" s="1" t="s">
        <v>6363</v>
      </c>
      <c r="Y3547" s="1" t="s">
        <v>363</v>
      </c>
      <c r="Z3547" s="1" t="s">
        <v>6774</v>
      </c>
      <c r="AC3547" s="1">
        <v>8</v>
      </c>
      <c r="AD3547" s="1" t="s">
        <v>580</v>
      </c>
      <c r="AE3547" s="1" t="s">
        <v>8555</v>
      </c>
      <c r="BF3547" s="1" t="s">
        <v>64</v>
      </c>
    </row>
    <row r="3548" spans="1:72" ht="13.5" customHeight="1">
      <c r="A3548" s="7" t="str">
        <f>HYPERLINK("http://kyu.snu.ac.kr/sdhj/index.jsp?type=hj/GK14611_00IM0001_105a.jpg","1738_수남면_105a")</f>
        <v>1738_수남면_105a</v>
      </c>
      <c r="B3548" s="2">
        <v>1738</v>
      </c>
      <c r="C3548" s="2" t="s">
        <v>14318</v>
      </c>
      <c r="D3548" s="2" t="s">
        <v>14319</v>
      </c>
      <c r="E3548" s="2">
        <v>3547</v>
      </c>
      <c r="F3548" s="1">
        <v>14</v>
      </c>
      <c r="G3548" s="1" t="s">
        <v>934</v>
      </c>
      <c r="H3548" s="1" t="s">
        <v>6265</v>
      </c>
      <c r="I3548" s="1">
        <v>4</v>
      </c>
      <c r="J3548" s="1" t="s">
        <v>5625</v>
      </c>
      <c r="K3548" s="1" t="s">
        <v>6288</v>
      </c>
      <c r="L3548" s="1">
        <v>1</v>
      </c>
      <c r="M3548" s="1" t="s">
        <v>12553</v>
      </c>
      <c r="N3548" s="1" t="s">
        <v>12554</v>
      </c>
      <c r="T3548" s="1" t="s">
        <v>14312</v>
      </c>
      <c r="U3548" s="1" t="s">
        <v>5626</v>
      </c>
      <c r="V3548" s="1" t="s">
        <v>6508</v>
      </c>
      <c r="W3548" s="1" t="s">
        <v>38</v>
      </c>
      <c r="X3548" s="1" t="s">
        <v>6711</v>
      </c>
      <c r="Y3548" s="1" t="s">
        <v>1207</v>
      </c>
      <c r="Z3548" s="1" t="s">
        <v>6822</v>
      </c>
      <c r="AC3548" s="1">
        <v>51</v>
      </c>
      <c r="AD3548" s="1" t="s">
        <v>201</v>
      </c>
      <c r="AE3548" s="1" t="s">
        <v>8542</v>
      </c>
      <c r="AJ3548" s="1" t="s">
        <v>17</v>
      </c>
      <c r="AK3548" s="1" t="s">
        <v>8760</v>
      </c>
      <c r="AL3548" s="1" t="s">
        <v>41</v>
      </c>
      <c r="AM3548" s="1" t="s">
        <v>8676</v>
      </c>
      <c r="AT3548" s="1" t="s">
        <v>46</v>
      </c>
      <c r="AU3548" s="1" t="s">
        <v>6649</v>
      </c>
      <c r="AV3548" s="1" t="s">
        <v>2570</v>
      </c>
      <c r="AW3548" s="1" t="s">
        <v>7546</v>
      </c>
      <c r="BG3548" s="1" t="s">
        <v>46</v>
      </c>
      <c r="BH3548" s="1" t="s">
        <v>6649</v>
      </c>
      <c r="BI3548" s="1" t="s">
        <v>1675</v>
      </c>
      <c r="BJ3548" s="1" t="s">
        <v>14313</v>
      </c>
      <c r="BK3548" s="1" t="s">
        <v>46</v>
      </c>
      <c r="BL3548" s="1" t="s">
        <v>6649</v>
      </c>
      <c r="BM3548" s="1" t="s">
        <v>5615</v>
      </c>
      <c r="BN3548" s="1" t="s">
        <v>10215</v>
      </c>
      <c r="BO3548" s="1" t="s">
        <v>46</v>
      </c>
      <c r="BP3548" s="1" t="s">
        <v>6649</v>
      </c>
      <c r="BQ3548" s="1" t="s">
        <v>5616</v>
      </c>
      <c r="BR3548" s="1" t="s">
        <v>10605</v>
      </c>
      <c r="BS3548" s="1" t="s">
        <v>365</v>
      </c>
      <c r="BT3548" s="1" t="s">
        <v>8671</v>
      </c>
    </row>
    <row r="3549" spans="1:72" ht="13.5" customHeight="1">
      <c r="A3549" s="7" t="str">
        <f>HYPERLINK("http://kyu.snu.ac.kr/sdhj/index.jsp?type=hj/GK14611_00IM0001_105a.jpg","1738_수남면_105a")</f>
        <v>1738_수남면_105a</v>
      </c>
      <c r="B3549" s="2">
        <v>1738</v>
      </c>
      <c r="C3549" s="2" t="s">
        <v>12779</v>
      </c>
      <c r="D3549" s="2" t="s">
        <v>12780</v>
      </c>
      <c r="E3549" s="2">
        <v>3548</v>
      </c>
      <c r="F3549" s="1">
        <v>14</v>
      </c>
      <c r="G3549" s="1" t="s">
        <v>934</v>
      </c>
      <c r="H3549" s="1" t="s">
        <v>6265</v>
      </c>
      <c r="I3549" s="1">
        <v>4</v>
      </c>
      <c r="L3549" s="1">
        <v>1</v>
      </c>
      <c r="M3549" s="1" t="s">
        <v>12553</v>
      </c>
      <c r="N3549" s="1" t="s">
        <v>12554</v>
      </c>
      <c r="S3549" s="1" t="s">
        <v>51</v>
      </c>
      <c r="T3549" s="1" t="s">
        <v>6364</v>
      </c>
      <c r="W3549" s="1" t="s">
        <v>410</v>
      </c>
      <c r="X3549" s="1" t="s">
        <v>6717</v>
      </c>
      <c r="Y3549" s="1" t="s">
        <v>53</v>
      </c>
      <c r="Z3549" s="1" t="s">
        <v>6773</v>
      </c>
      <c r="AC3549" s="1">
        <v>55</v>
      </c>
      <c r="AD3549" s="1" t="s">
        <v>201</v>
      </c>
      <c r="AE3549" s="1" t="s">
        <v>8542</v>
      </c>
      <c r="AJ3549" s="1" t="s">
        <v>17</v>
      </c>
      <c r="AK3549" s="1" t="s">
        <v>8760</v>
      </c>
      <c r="AL3549" s="1" t="s">
        <v>55</v>
      </c>
      <c r="AM3549" s="1" t="s">
        <v>8766</v>
      </c>
      <c r="AT3549" s="1" t="s">
        <v>110</v>
      </c>
      <c r="AU3549" s="1" t="s">
        <v>6351</v>
      </c>
      <c r="AV3549" s="1" t="s">
        <v>1043</v>
      </c>
      <c r="AW3549" s="1" t="s">
        <v>8366</v>
      </c>
      <c r="BG3549" s="1" t="s">
        <v>46</v>
      </c>
      <c r="BH3549" s="1" t="s">
        <v>6649</v>
      </c>
      <c r="BI3549" s="1" t="s">
        <v>5627</v>
      </c>
      <c r="BJ3549" s="1" t="s">
        <v>9751</v>
      </c>
      <c r="BK3549" s="1" t="s">
        <v>46</v>
      </c>
      <c r="BL3549" s="1" t="s">
        <v>6649</v>
      </c>
      <c r="BM3549" s="1" t="s">
        <v>538</v>
      </c>
      <c r="BN3549" s="1" t="s">
        <v>8012</v>
      </c>
      <c r="BO3549" s="1" t="s">
        <v>46</v>
      </c>
      <c r="BP3549" s="1" t="s">
        <v>6649</v>
      </c>
      <c r="BQ3549" s="1" t="s">
        <v>5628</v>
      </c>
      <c r="BR3549" s="1" t="s">
        <v>14320</v>
      </c>
      <c r="BS3549" s="1" t="s">
        <v>372</v>
      </c>
      <c r="BT3549" s="1" t="s">
        <v>8664</v>
      </c>
    </row>
    <row r="3550" spans="1:72" ht="13.5" customHeight="1">
      <c r="A3550" s="7" t="str">
        <f>HYPERLINK("http://kyu.snu.ac.kr/sdhj/index.jsp?type=hj/GK14611_00IM0001_105a.jpg","1738_수남면_105a")</f>
        <v>1738_수남면_105a</v>
      </c>
      <c r="B3550" s="2">
        <v>1738</v>
      </c>
      <c r="C3550" s="2" t="s">
        <v>14206</v>
      </c>
      <c r="D3550" s="2" t="s">
        <v>14207</v>
      </c>
      <c r="E3550" s="2">
        <v>3549</v>
      </c>
      <c r="F3550" s="1">
        <v>14</v>
      </c>
      <c r="G3550" s="1" t="s">
        <v>934</v>
      </c>
      <c r="H3550" s="1" t="s">
        <v>6265</v>
      </c>
      <c r="I3550" s="1">
        <v>4</v>
      </c>
      <c r="L3550" s="1">
        <v>2</v>
      </c>
      <c r="M3550" s="1" t="s">
        <v>12555</v>
      </c>
      <c r="N3550" s="1" t="s">
        <v>12556</v>
      </c>
      <c r="T3550" s="1" t="s">
        <v>12889</v>
      </c>
      <c r="U3550" s="1" t="s">
        <v>5629</v>
      </c>
      <c r="V3550" s="1" t="s">
        <v>14321</v>
      </c>
      <c r="W3550" s="1" t="s">
        <v>153</v>
      </c>
      <c r="X3550" s="1" t="s">
        <v>6765</v>
      </c>
      <c r="Y3550" s="1" t="s">
        <v>269</v>
      </c>
      <c r="Z3550" s="1" t="s">
        <v>6981</v>
      </c>
      <c r="AC3550" s="1">
        <v>52</v>
      </c>
      <c r="AD3550" s="1" t="s">
        <v>77</v>
      </c>
      <c r="AE3550" s="1" t="s">
        <v>8410</v>
      </c>
      <c r="AJ3550" s="1" t="s">
        <v>17</v>
      </c>
      <c r="AK3550" s="1" t="s">
        <v>8760</v>
      </c>
      <c r="AL3550" s="1" t="s">
        <v>50</v>
      </c>
      <c r="AM3550" s="1" t="s">
        <v>11050</v>
      </c>
      <c r="AT3550" s="1" t="s">
        <v>79</v>
      </c>
      <c r="AU3550" s="1" t="s">
        <v>6493</v>
      </c>
      <c r="AV3550" s="1" t="s">
        <v>13288</v>
      </c>
      <c r="AW3550" s="1" t="s">
        <v>11623</v>
      </c>
      <c r="BG3550" s="1" t="s">
        <v>46</v>
      </c>
      <c r="BH3550" s="1" t="s">
        <v>6649</v>
      </c>
      <c r="BI3550" s="1" t="s">
        <v>2410</v>
      </c>
      <c r="BJ3550" s="1" t="s">
        <v>7979</v>
      </c>
      <c r="BK3550" s="1" t="s">
        <v>46</v>
      </c>
      <c r="BL3550" s="1" t="s">
        <v>6649</v>
      </c>
      <c r="BM3550" s="1" t="s">
        <v>2083</v>
      </c>
      <c r="BN3550" s="1" t="s">
        <v>7037</v>
      </c>
      <c r="BO3550" s="1" t="s">
        <v>46</v>
      </c>
      <c r="BP3550" s="1" t="s">
        <v>6649</v>
      </c>
      <c r="BQ3550" s="1" t="s">
        <v>5554</v>
      </c>
      <c r="BR3550" s="1" t="s">
        <v>11166</v>
      </c>
      <c r="BS3550" s="1" t="s">
        <v>97</v>
      </c>
      <c r="BT3550" s="1" t="s">
        <v>8768</v>
      </c>
    </row>
    <row r="3551" spans="1:72" ht="13.5" customHeight="1">
      <c r="A3551" s="7" t="str">
        <f>HYPERLINK("http://kyu.snu.ac.kr/sdhj/index.jsp?type=hj/GK14611_00IM0001_105a.jpg","1738_수남면_105a")</f>
        <v>1738_수남면_105a</v>
      </c>
      <c r="B3551" s="2">
        <v>1738</v>
      </c>
      <c r="C3551" s="2" t="s">
        <v>12689</v>
      </c>
      <c r="D3551" s="2" t="s">
        <v>12680</v>
      </c>
      <c r="E3551" s="2">
        <v>3550</v>
      </c>
      <c r="F3551" s="1">
        <v>14</v>
      </c>
      <c r="G3551" s="1" t="s">
        <v>934</v>
      </c>
      <c r="H3551" s="1" t="s">
        <v>6265</v>
      </c>
      <c r="I3551" s="1">
        <v>4</v>
      </c>
      <c r="L3551" s="1">
        <v>2</v>
      </c>
      <c r="M3551" s="1" t="s">
        <v>12555</v>
      </c>
      <c r="N3551" s="1" t="s">
        <v>12556</v>
      </c>
      <c r="S3551" s="1" t="s">
        <v>51</v>
      </c>
      <c r="T3551" s="1" t="s">
        <v>6364</v>
      </c>
      <c r="W3551" s="1" t="s">
        <v>153</v>
      </c>
      <c r="X3551" s="1" t="s">
        <v>6765</v>
      </c>
      <c r="Y3551" s="1" t="s">
        <v>53</v>
      </c>
      <c r="Z3551" s="1" t="s">
        <v>6773</v>
      </c>
      <c r="AC3551" s="1">
        <v>54</v>
      </c>
      <c r="AD3551" s="1" t="s">
        <v>423</v>
      </c>
      <c r="AE3551" s="1" t="s">
        <v>6457</v>
      </c>
      <c r="AJ3551" s="1" t="s">
        <v>17</v>
      </c>
      <c r="AK3551" s="1" t="s">
        <v>8760</v>
      </c>
      <c r="AL3551" s="1" t="s">
        <v>97</v>
      </c>
      <c r="AM3551" s="1" t="s">
        <v>8768</v>
      </c>
      <c r="AT3551" s="1" t="s">
        <v>307</v>
      </c>
      <c r="AU3551" s="1" t="s">
        <v>8875</v>
      </c>
      <c r="AV3551" s="1" t="s">
        <v>5630</v>
      </c>
      <c r="AW3551" s="1" t="s">
        <v>8977</v>
      </c>
      <c r="BG3551" s="1" t="s">
        <v>48</v>
      </c>
      <c r="BH3551" s="1" t="s">
        <v>6678</v>
      </c>
      <c r="BI3551" s="1" t="s">
        <v>369</v>
      </c>
      <c r="BJ3551" s="1" t="s">
        <v>9754</v>
      </c>
      <c r="BK3551" s="1" t="s">
        <v>48</v>
      </c>
      <c r="BL3551" s="1" t="s">
        <v>6678</v>
      </c>
      <c r="BM3551" s="1" t="s">
        <v>370</v>
      </c>
      <c r="BN3551" s="1" t="s">
        <v>6835</v>
      </c>
      <c r="BO3551" s="1" t="s">
        <v>48</v>
      </c>
      <c r="BP3551" s="1" t="s">
        <v>6678</v>
      </c>
      <c r="BQ3551" s="1" t="s">
        <v>5631</v>
      </c>
      <c r="BR3551" s="1" t="s">
        <v>10604</v>
      </c>
      <c r="BS3551" s="1" t="s">
        <v>550</v>
      </c>
      <c r="BT3551" s="1" t="s">
        <v>8754</v>
      </c>
    </row>
    <row r="3552" spans="1:72" ht="13.5" customHeight="1">
      <c r="A3552" s="7" t="str">
        <f>HYPERLINK("http://kyu.snu.ac.kr/sdhj/index.jsp?type=hj/GK14611_00IM0001_105a.jpg","1738_수남면_105a")</f>
        <v>1738_수남면_105a</v>
      </c>
      <c r="B3552" s="2">
        <v>1738</v>
      </c>
      <c r="C3552" s="2" t="s">
        <v>12729</v>
      </c>
      <c r="D3552" s="2" t="s">
        <v>12730</v>
      </c>
      <c r="E3552" s="2">
        <v>3551</v>
      </c>
      <c r="F3552" s="1">
        <v>14</v>
      </c>
      <c r="G3552" s="1" t="s">
        <v>934</v>
      </c>
      <c r="H3552" s="1" t="s">
        <v>6265</v>
      </c>
      <c r="I3552" s="1">
        <v>4</v>
      </c>
      <c r="L3552" s="1">
        <v>2</v>
      </c>
      <c r="M3552" s="1" t="s">
        <v>12555</v>
      </c>
      <c r="N3552" s="1" t="s">
        <v>12556</v>
      </c>
      <c r="S3552" s="1" t="s">
        <v>83</v>
      </c>
      <c r="T3552" s="1" t="s">
        <v>6369</v>
      </c>
      <c r="U3552" s="1" t="s">
        <v>1276</v>
      </c>
      <c r="V3552" s="1" t="s">
        <v>6479</v>
      </c>
      <c r="Y3552" s="1" t="s">
        <v>5632</v>
      </c>
      <c r="Z3552" s="1" t="s">
        <v>6980</v>
      </c>
      <c r="AC3552" s="1">
        <v>25</v>
      </c>
      <c r="AD3552" s="1" t="s">
        <v>61</v>
      </c>
      <c r="AE3552" s="1" t="s">
        <v>8568</v>
      </c>
    </row>
    <row r="3553" spans="1:72" ht="13.5" customHeight="1">
      <c r="A3553" s="7" t="str">
        <f>HYPERLINK("http://kyu.snu.ac.kr/sdhj/index.jsp?type=hj/GK14611_00IM0001_105a.jpg","1738_수남면_105a")</f>
        <v>1738_수남면_105a</v>
      </c>
      <c r="B3553" s="2">
        <v>1738</v>
      </c>
      <c r="C3553" s="2" t="s">
        <v>12740</v>
      </c>
      <c r="D3553" s="2" t="s">
        <v>12741</v>
      </c>
      <c r="E3553" s="2">
        <v>3552</v>
      </c>
      <c r="F3553" s="1">
        <v>14</v>
      </c>
      <c r="G3553" s="1" t="s">
        <v>934</v>
      </c>
      <c r="H3553" s="1" t="s">
        <v>6265</v>
      </c>
      <c r="I3553" s="1">
        <v>4</v>
      </c>
      <c r="L3553" s="1">
        <v>2</v>
      </c>
      <c r="M3553" s="1" t="s">
        <v>12555</v>
      </c>
      <c r="N3553" s="1" t="s">
        <v>12556</v>
      </c>
      <c r="S3553" s="1" t="s">
        <v>131</v>
      </c>
      <c r="T3553" s="1" t="s">
        <v>6366</v>
      </c>
      <c r="U3553" s="1" t="s">
        <v>5611</v>
      </c>
      <c r="V3553" s="1" t="s">
        <v>6502</v>
      </c>
      <c r="Y3553" s="1" t="s">
        <v>5633</v>
      </c>
      <c r="Z3553" s="1" t="s">
        <v>6979</v>
      </c>
      <c r="AC3553" s="1">
        <v>20</v>
      </c>
      <c r="AD3553" s="1" t="s">
        <v>275</v>
      </c>
      <c r="AE3553" s="1" t="s">
        <v>8558</v>
      </c>
      <c r="BF3553" s="1" t="s">
        <v>64</v>
      </c>
    </row>
    <row r="3554" spans="1:72" ht="13.5" customHeight="1">
      <c r="A3554" s="7" t="str">
        <f>HYPERLINK("http://kyu.snu.ac.kr/sdhj/index.jsp?type=hj/GK14611_00IM0001_105a.jpg","1738_수남면_105a")</f>
        <v>1738_수남면_105a</v>
      </c>
      <c r="B3554" s="2">
        <v>1738</v>
      </c>
      <c r="C3554" s="2" t="s">
        <v>12725</v>
      </c>
      <c r="D3554" s="2" t="s">
        <v>12726</v>
      </c>
      <c r="E3554" s="2">
        <v>3553</v>
      </c>
      <c r="F3554" s="1">
        <v>14</v>
      </c>
      <c r="G3554" s="1" t="s">
        <v>934</v>
      </c>
      <c r="H3554" s="1" t="s">
        <v>6265</v>
      </c>
      <c r="I3554" s="1">
        <v>4</v>
      </c>
      <c r="L3554" s="1">
        <v>2</v>
      </c>
      <c r="M3554" s="1" t="s">
        <v>12555</v>
      </c>
      <c r="N3554" s="1" t="s">
        <v>12556</v>
      </c>
      <c r="S3554" s="1" t="s">
        <v>62</v>
      </c>
      <c r="T3554" s="1" t="s">
        <v>6363</v>
      </c>
      <c r="Y3554" s="1" t="s">
        <v>53</v>
      </c>
      <c r="Z3554" s="1" t="s">
        <v>6773</v>
      </c>
      <c r="AC3554" s="1">
        <v>19</v>
      </c>
      <c r="AD3554" s="1" t="s">
        <v>558</v>
      </c>
      <c r="AE3554" s="1" t="s">
        <v>8559</v>
      </c>
      <c r="BF3554" s="1" t="s">
        <v>64</v>
      </c>
    </row>
    <row r="3555" spans="1:72" ht="13.5" customHeight="1">
      <c r="A3555" s="7" t="str">
        <f>HYPERLINK("http://kyu.snu.ac.kr/sdhj/index.jsp?type=hj/GK14611_00IM0001_105a.jpg","1738_수남면_105a")</f>
        <v>1738_수남면_105a</v>
      </c>
      <c r="B3555" s="2">
        <v>1738</v>
      </c>
      <c r="C3555" s="2" t="s">
        <v>12725</v>
      </c>
      <c r="D3555" s="2" t="s">
        <v>12726</v>
      </c>
      <c r="E3555" s="2">
        <v>3554</v>
      </c>
      <c r="F3555" s="1">
        <v>14</v>
      </c>
      <c r="G3555" s="1" t="s">
        <v>934</v>
      </c>
      <c r="H3555" s="1" t="s">
        <v>6265</v>
      </c>
      <c r="I3555" s="1">
        <v>4</v>
      </c>
      <c r="L3555" s="1">
        <v>3</v>
      </c>
      <c r="M3555" s="1" t="s">
        <v>12557</v>
      </c>
      <c r="N3555" s="1" t="s">
        <v>12558</v>
      </c>
      <c r="T3555" s="1" t="s">
        <v>13392</v>
      </c>
      <c r="U3555" s="1" t="s">
        <v>1806</v>
      </c>
      <c r="V3555" s="1" t="s">
        <v>6507</v>
      </c>
      <c r="W3555" s="1" t="s">
        <v>153</v>
      </c>
      <c r="X3555" s="1" t="s">
        <v>6765</v>
      </c>
      <c r="Y3555" s="1" t="s">
        <v>5634</v>
      </c>
      <c r="Z3555" s="1" t="s">
        <v>6978</v>
      </c>
      <c r="AC3555" s="1">
        <v>46</v>
      </c>
      <c r="AD3555" s="1" t="s">
        <v>299</v>
      </c>
      <c r="AE3555" s="1" t="s">
        <v>8556</v>
      </c>
      <c r="AJ3555" s="1" t="s">
        <v>17</v>
      </c>
      <c r="AK3555" s="1" t="s">
        <v>8760</v>
      </c>
      <c r="AL3555" s="1" t="s">
        <v>50</v>
      </c>
      <c r="AM3555" s="1" t="s">
        <v>11050</v>
      </c>
      <c r="AT3555" s="1" t="s">
        <v>44</v>
      </c>
      <c r="AU3555" s="1" t="s">
        <v>6520</v>
      </c>
      <c r="AV3555" s="1" t="s">
        <v>13288</v>
      </c>
      <c r="AW3555" s="1" t="s">
        <v>11623</v>
      </c>
      <c r="BG3555" s="1" t="s">
        <v>46</v>
      </c>
      <c r="BH3555" s="1" t="s">
        <v>6649</v>
      </c>
      <c r="BI3555" s="1" t="s">
        <v>2410</v>
      </c>
      <c r="BJ3555" s="1" t="s">
        <v>7979</v>
      </c>
      <c r="BK3555" s="1" t="s">
        <v>46</v>
      </c>
      <c r="BL3555" s="1" t="s">
        <v>6649</v>
      </c>
      <c r="BM3555" s="1" t="s">
        <v>2083</v>
      </c>
      <c r="BN3555" s="1" t="s">
        <v>7037</v>
      </c>
      <c r="BO3555" s="1" t="s">
        <v>46</v>
      </c>
      <c r="BP3555" s="1" t="s">
        <v>6649</v>
      </c>
      <c r="BQ3555" s="1" t="s">
        <v>5554</v>
      </c>
      <c r="BR3555" s="1" t="s">
        <v>11166</v>
      </c>
      <c r="BS3555" s="1" t="s">
        <v>97</v>
      </c>
      <c r="BT3555" s="1" t="s">
        <v>8768</v>
      </c>
    </row>
    <row r="3556" spans="1:72" ht="13.5" customHeight="1">
      <c r="A3556" s="7" t="str">
        <f>HYPERLINK("http://kyu.snu.ac.kr/sdhj/index.jsp?type=hj/GK14611_00IM0001_105a.jpg","1738_수남면_105a")</f>
        <v>1738_수남면_105a</v>
      </c>
      <c r="B3556" s="2">
        <v>1738</v>
      </c>
      <c r="C3556" s="2" t="s">
        <v>12689</v>
      </c>
      <c r="D3556" s="2" t="s">
        <v>12680</v>
      </c>
      <c r="E3556" s="2">
        <v>3555</v>
      </c>
      <c r="F3556" s="1">
        <v>14</v>
      </c>
      <c r="G3556" s="1" t="s">
        <v>934</v>
      </c>
      <c r="H3556" s="1" t="s">
        <v>6265</v>
      </c>
      <c r="I3556" s="1">
        <v>4</v>
      </c>
      <c r="L3556" s="1">
        <v>3</v>
      </c>
      <c r="M3556" s="1" t="s">
        <v>12557</v>
      </c>
      <c r="N3556" s="1" t="s">
        <v>12558</v>
      </c>
      <c r="S3556" s="1" t="s">
        <v>51</v>
      </c>
      <c r="T3556" s="1" t="s">
        <v>6364</v>
      </c>
      <c r="W3556" s="1" t="s">
        <v>153</v>
      </c>
      <c r="X3556" s="1" t="s">
        <v>6765</v>
      </c>
      <c r="Y3556" s="1" t="s">
        <v>53</v>
      </c>
      <c r="Z3556" s="1" t="s">
        <v>6773</v>
      </c>
      <c r="AC3556" s="1">
        <v>44</v>
      </c>
      <c r="AD3556" s="1" t="s">
        <v>482</v>
      </c>
      <c r="AE3556" s="1" t="s">
        <v>8578</v>
      </c>
      <c r="AJ3556" s="1" t="s">
        <v>17</v>
      </c>
      <c r="AK3556" s="1" t="s">
        <v>8760</v>
      </c>
      <c r="AL3556" s="1" t="s">
        <v>372</v>
      </c>
      <c r="AM3556" s="1" t="s">
        <v>8664</v>
      </c>
      <c r="AT3556" s="1" t="s">
        <v>46</v>
      </c>
      <c r="AU3556" s="1" t="s">
        <v>6649</v>
      </c>
      <c r="AV3556" s="1" t="s">
        <v>5635</v>
      </c>
      <c r="AW3556" s="1" t="s">
        <v>8976</v>
      </c>
      <c r="BG3556" s="1" t="s">
        <v>48</v>
      </c>
      <c r="BH3556" s="1" t="s">
        <v>6678</v>
      </c>
      <c r="BI3556" s="1" t="s">
        <v>5636</v>
      </c>
      <c r="BJ3556" s="1" t="s">
        <v>9753</v>
      </c>
      <c r="BK3556" s="1" t="s">
        <v>46</v>
      </c>
      <c r="BL3556" s="1" t="s">
        <v>6649</v>
      </c>
      <c r="BM3556" s="1" t="s">
        <v>589</v>
      </c>
      <c r="BN3556" s="1" t="s">
        <v>7930</v>
      </c>
      <c r="BO3556" s="1" t="s">
        <v>46</v>
      </c>
      <c r="BP3556" s="1" t="s">
        <v>6649</v>
      </c>
      <c r="BQ3556" s="1" t="s">
        <v>14322</v>
      </c>
      <c r="BR3556" s="1" t="s">
        <v>10603</v>
      </c>
      <c r="BS3556" s="1" t="s">
        <v>41</v>
      </c>
      <c r="BT3556" s="1" t="s">
        <v>8676</v>
      </c>
    </row>
    <row r="3557" spans="1:72" ht="13.5" customHeight="1">
      <c r="A3557" s="7" t="str">
        <f>HYPERLINK("http://kyu.snu.ac.kr/sdhj/index.jsp?type=hj/GK14611_00IM0001_105a.jpg","1738_수남면_105a")</f>
        <v>1738_수남면_105a</v>
      </c>
      <c r="B3557" s="2">
        <v>1738</v>
      </c>
      <c r="C3557" s="2" t="s">
        <v>12714</v>
      </c>
      <c r="D3557" s="2" t="s">
        <v>12715</v>
      </c>
      <c r="E3557" s="2">
        <v>3556</v>
      </c>
      <c r="F3557" s="1">
        <v>14</v>
      </c>
      <c r="G3557" s="1" t="s">
        <v>934</v>
      </c>
      <c r="H3557" s="1" t="s">
        <v>6265</v>
      </c>
      <c r="I3557" s="1">
        <v>4</v>
      </c>
      <c r="L3557" s="1">
        <v>3</v>
      </c>
      <c r="M3557" s="1" t="s">
        <v>12557</v>
      </c>
      <c r="N3557" s="1" t="s">
        <v>12558</v>
      </c>
      <c r="S3557" s="1" t="s">
        <v>62</v>
      </c>
      <c r="T3557" s="1" t="s">
        <v>6363</v>
      </c>
      <c r="Y3557" s="1" t="s">
        <v>53</v>
      </c>
      <c r="Z3557" s="1" t="s">
        <v>6773</v>
      </c>
      <c r="AF3557" s="1" t="s">
        <v>2565</v>
      </c>
      <c r="AG3557" s="1" t="s">
        <v>8597</v>
      </c>
    </row>
    <row r="3558" spans="1:72" ht="13.5" customHeight="1">
      <c r="A3558" s="7" t="str">
        <f>HYPERLINK("http://kyu.snu.ac.kr/sdhj/index.jsp?type=hj/GK14611_00IM0001_105a.jpg","1738_수남면_105a")</f>
        <v>1738_수남면_105a</v>
      </c>
      <c r="B3558" s="2">
        <v>1738</v>
      </c>
      <c r="C3558" s="2" t="s">
        <v>13535</v>
      </c>
      <c r="D3558" s="2" t="s">
        <v>13536</v>
      </c>
      <c r="E3558" s="2">
        <v>3557</v>
      </c>
      <c r="F3558" s="1">
        <v>14</v>
      </c>
      <c r="G3558" s="1" t="s">
        <v>934</v>
      </c>
      <c r="H3558" s="1" t="s">
        <v>6265</v>
      </c>
      <c r="I3558" s="1">
        <v>4</v>
      </c>
      <c r="L3558" s="1">
        <v>3</v>
      </c>
      <c r="M3558" s="1" t="s">
        <v>12557</v>
      </c>
      <c r="N3558" s="1" t="s">
        <v>12558</v>
      </c>
      <c r="S3558" s="1" t="s">
        <v>83</v>
      </c>
      <c r="T3558" s="1" t="s">
        <v>6369</v>
      </c>
      <c r="U3558" s="1" t="s">
        <v>5605</v>
      </c>
      <c r="V3558" s="1" t="s">
        <v>6471</v>
      </c>
      <c r="Y3558" s="1" t="s">
        <v>5637</v>
      </c>
      <c r="Z3558" s="1" t="s">
        <v>6977</v>
      </c>
      <c r="AC3558" s="1">
        <v>24</v>
      </c>
      <c r="AD3558" s="1" t="s">
        <v>61</v>
      </c>
      <c r="AE3558" s="1" t="s">
        <v>8568</v>
      </c>
    </row>
    <row r="3559" spans="1:72" ht="13.5" customHeight="1">
      <c r="A3559" s="7" t="str">
        <f>HYPERLINK("http://kyu.snu.ac.kr/sdhj/index.jsp?type=hj/GK14611_00IM0001_105a.jpg","1738_수남면_105a")</f>
        <v>1738_수남면_105a</v>
      </c>
      <c r="B3559" s="2">
        <v>1738</v>
      </c>
      <c r="C3559" s="2" t="s">
        <v>13770</v>
      </c>
      <c r="D3559" s="2" t="s">
        <v>13771</v>
      </c>
      <c r="E3559" s="2">
        <v>3558</v>
      </c>
      <c r="F3559" s="1">
        <v>14</v>
      </c>
      <c r="G3559" s="1" t="s">
        <v>934</v>
      </c>
      <c r="H3559" s="1" t="s">
        <v>6265</v>
      </c>
      <c r="I3559" s="1">
        <v>4</v>
      </c>
      <c r="L3559" s="1">
        <v>3</v>
      </c>
      <c r="M3559" s="1" t="s">
        <v>12557</v>
      </c>
      <c r="N3559" s="1" t="s">
        <v>12558</v>
      </c>
      <c r="S3559" s="1" t="s">
        <v>62</v>
      </c>
      <c r="T3559" s="1" t="s">
        <v>6363</v>
      </c>
      <c r="Y3559" s="1" t="s">
        <v>53</v>
      </c>
      <c r="Z3559" s="1" t="s">
        <v>6773</v>
      </c>
      <c r="AC3559" s="1">
        <v>16</v>
      </c>
      <c r="AD3559" s="1" t="s">
        <v>603</v>
      </c>
      <c r="AE3559" s="1" t="s">
        <v>8551</v>
      </c>
      <c r="BF3559" s="1" t="s">
        <v>64</v>
      </c>
    </row>
    <row r="3560" spans="1:72" ht="13.5" customHeight="1">
      <c r="A3560" s="7" t="str">
        <f>HYPERLINK("http://kyu.snu.ac.kr/sdhj/index.jsp?type=hj/GK14611_00IM0001_105a.jpg","1738_수남면_105a")</f>
        <v>1738_수남면_105a</v>
      </c>
      <c r="B3560" s="2">
        <v>1738</v>
      </c>
      <c r="C3560" s="2" t="s">
        <v>13535</v>
      </c>
      <c r="D3560" s="2" t="s">
        <v>13536</v>
      </c>
      <c r="E3560" s="2">
        <v>3559</v>
      </c>
      <c r="F3560" s="1">
        <v>14</v>
      </c>
      <c r="G3560" s="1" t="s">
        <v>934</v>
      </c>
      <c r="H3560" s="1" t="s">
        <v>6265</v>
      </c>
      <c r="I3560" s="1">
        <v>4</v>
      </c>
      <c r="L3560" s="1">
        <v>4</v>
      </c>
      <c r="M3560" s="1" t="s">
        <v>12559</v>
      </c>
      <c r="N3560" s="1" t="s">
        <v>12560</v>
      </c>
      <c r="Q3560" s="1" t="s">
        <v>5638</v>
      </c>
      <c r="R3560" s="1" t="s">
        <v>14323</v>
      </c>
      <c r="T3560" s="1" t="s">
        <v>12942</v>
      </c>
      <c r="W3560" s="1" t="s">
        <v>5639</v>
      </c>
      <c r="X3560" s="1" t="s">
        <v>6736</v>
      </c>
      <c r="Y3560" s="1" t="s">
        <v>53</v>
      </c>
      <c r="Z3560" s="1" t="s">
        <v>6773</v>
      </c>
      <c r="AC3560" s="1">
        <v>49</v>
      </c>
      <c r="AD3560" s="1" t="s">
        <v>585</v>
      </c>
      <c r="AE3560" s="1" t="s">
        <v>8544</v>
      </c>
      <c r="AJ3560" s="1" t="s">
        <v>17</v>
      </c>
      <c r="AK3560" s="1" t="s">
        <v>8760</v>
      </c>
      <c r="AL3560" s="1" t="s">
        <v>365</v>
      </c>
      <c r="AM3560" s="1" t="s">
        <v>8671</v>
      </c>
      <c r="AT3560" s="1" t="s">
        <v>44</v>
      </c>
      <c r="AU3560" s="1" t="s">
        <v>6520</v>
      </c>
      <c r="AV3560" s="1" t="s">
        <v>374</v>
      </c>
      <c r="AW3560" s="1" t="s">
        <v>14324</v>
      </c>
      <c r="BG3560" s="1" t="s">
        <v>48</v>
      </c>
      <c r="BH3560" s="1" t="s">
        <v>6678</v>
      </c>
      <c r="BI3560" s="1" t="s">
        <v>5640</v>
      </c>
      <c r="BJ3560" s="1" t="s">
        <v>9752</v>
      </c>
      <c r="BK3560" s="1" t="s">
        <v>48</v>
      </c>
      <c r="BL3560" s="1" t="s">
        <v>6678</v>
      </c>
      <c r="BM3560" s="1" t="s">
        <v>5641</v>
      </c>
      <c r="BN3560" s="1" t="s">
        <v>7975</v>
      </c>
      <c r="BO3560" s="1" t="s">
        <v>46</v>
      </c>
      <c r="BP3560" s="1" t="s">
        <v>6649</v>
      </c>
      <c r="BQ3560" s="1" t="s">
        <v>5642</v>
      </c>
      <c r="BR3560" s="1" t="s">
        <v>10602</v>
      </c>
      <c r="BS3560" s="1" t="s">
        <v>103</v>
      </c>
      <c r="BT3560" s="1" t="s">
        <v>8747</v>
      </c>
    </row>
    <row r="3561" spans="1:72" ht="13.5" customHeight="1">
      <c r="A3561" s="7" t="str">
        <f>HYPERLINK("http://kyu.snu.ac.kr/sdhj/index.jsp?type=hj/GK14611_00IM0001_105a.jpg","1738_수남면_105a")</f>
        <v>1738_수남면_105a</v>
      </c>
      <c r="B3561" s="2">
        <v>1738</v>
      </c>
      <c r="C3561" s="2" t="s">
        <v>13007</v>
      </c>
      <c r="D3561" s="2" t="s">
        <v>13008</v>
      </c>
      <c r="E3561" s="2">
        <v>3560</v>
      </c>
      <c r="F3561" s="1">
        <v>14</v>
      </c>
      <c r="G3561" s="1" t="s">
        <v>934</v>
      </c>
      <c r="H3561" s="1" t="s">
        <v>6265</v>
      </c>
      <c r="I3561" s="1">
        <v>4</v>
      </c>
      <c r="L3561" s="1">
        <v>4</v>
      </c>
      <c r="M3561" s="1" t="s">
        <v>12559</v>
      </c>
      <c r="N3561" s="1" t="s">
        <v>12560</v>
      </c>
      <c r="S3561" s="1" t="s">
        <v>83</v>
      </c>
      <c r="T3561" s="1" t="s">
        <v>6369</v>
      </c>
      <c r="U3561" s="1" t="s">
        <v>377</v>
      </c>
      <c r="V3561" s="1" t="s">
        <v>6463</v>
      </c>
      <c r="Y3561" s="1" t="s">
        <v>2269</v>
      </c>
      <c r="Z3561" s="1" t="s">
        <v>6976</v>
      </c>
      <c r="AC3561" s="1">
        <v>28</v>
      </c>
      <c r="AD3561" s="1" t="s">
        <v>516</v>
      </c>
      <c r="AE3561" s="1" t="s">
        <v>8567</v>
      </c>
    </row>
    <row r="3562" spans="1:72" ht="13.5" customHeight="1">
      <c r="A3562" s="7" t="str">
        <f>HYPERLINK("http://kyu.snu.ac.kr/sdhj/index.jsp?type=hj/GK14611_00IM0001_105a.jpg","1738_수남면_105a")</f>
        <v>1738_수남면_105a</v>
      </c>
      <c r="B3562" s="2">
        <v>1738</v>
      </c>
      <c r="C3562" s="2" t="s">
        <v>12740</v>
      </c>
      <c r="D3562" s="2" t="s">
        <v>12741</v>
      </c>
      <c r="E3562" s="2">
        <v>3561</v>
      </c>
      <c r="F3562" s="1">
        <v>14</v>
      </c>
      <c r="G3562" s="1" t="s">
        <v>934</v>
      </c>
      <c r="H3562" s="1" t="s">
        <v>6265</v>
      </c>
      <c r="I3562" s="1">
        <v>4</v>
      </c>
      <c r="L3562" s="1">
        <v>4</v>
      </c>
      <c r="M3562" s="1" t="s">
        <v>12559</v>
      </c>
      <c r="N3562" s="1" t="s">
        <v>12560</v>
      </c>
      <c r="S3562" s="1" t="s">
        <v>62</v>
      </c>
      <c r="T3562" s="1" t="s">
        <v>6363</v>
      </c>
      <c r="AF3562" s="1" t="s">
        <v>2565</v>
      </c>
      <c r="AG3562" s="1" t="s">
        <v>8597</v>
      </c>
    </row>
    <row r="3563" spans="1:72" ht="13.5" customHeight="1">
      <c r="A3563" s="7" t="str">
        <f>HYPERLINK("http://kyu.snu.ac.kr/sdhj/index.jsp?type=hj/GK14611_00IM0001_105a.jpg","1738_수남면_105a")</f>
        <v>1738_수남면_105a</v>
      </c>
      <c r="B3563" s="2">
        <v>1738</v>
      </c>
      <c r="C3563" s="2" t="s">
        <v>12836</v>
      </c>
      <c r="D3563" s="2" t="s">
        <v>12677</v>
      </c>
      <c r="E3563" s="2">
        <v>3562</v>
      </c>
      <c r="F3563" s="1">
        <v>14</v>
      </c>
      <c r="G3563" s="1" t="s">
        <v>934</v>
      </c>
      <c r="H3563" s="1" t="s">
        <v>6265</v>
      </c>
      <c r="I3563" s="1">
        <v>4</v>
      </c>
      <c r="L3563" s="1">
        <v>4</v>
      </c>
      <c r="M3563" s="1" t="s">
        <v>12559</v>
      </c>
      <c r="N3563" s="1" t="s">
        <v>12560</v>
      </c>
      <c r="S3563" s="1" t="s">
        <v>131</v>
      </c>
      <c r="T3563" s="1" t="s">
        <v>6366</v>
      </c>
      <c r="U3563" s="1" t="s">
        <v>5599</v>
      </c>
      <c r="V3563" s="1" t="s">
        <v>6462</v>
      </c>
      <c r="Y3563" s="1" t="s">
        <v>4140</v>
      </c>
      <c r="Z3563" s="1" t="s">
        <v>6975</v>
      </c>
      <c r="AC3563" s="1">
        <v>17</v>
      </c>
      <c r="AD3563" s="1" t="s">
        <v>88</v>
      </c>
      <c r="AE3563" s="1" t="s">
        <v>8561</v>
      </c>
      <c r="BF3563" s="1" t="s">
        <v>64</v>
      </c>
    </row>
    <row r="3564" spans="1:72" ht="13.5" customHeight="1">
      <c r="A3564" s="7" t="str">
        <f>HYPERLINK("http://kyu.snu.ac.kr/sdhj/index.jsp?type=hj/GK14611_00IM0001_105a.jpg","1738_수남면_105a")</f>
        <v>1738_수남면_105a</v>
      </c>
      <c r="B3564" s="2">
        <v>1738</v>
      </c>
      <c r="C3564" s="2" t="s">
        <v>12740</v>
      </c>
      <c r="D3564" s="2" t="s">
        <v>12741</v>
      </c>
      <c r="E3564" s="2">
        <v>3563</v>
      </c>
      <c r="F3564" s="1">
        <v>14</v>
      </c>
      <c r="G3564" s="1" t="s">
        <v>934</v>
      </c>
      <c r="H3564" s="1" t="s">
        <v>6265</v>
      </c>
      <c r="I3564" s="1">
        <v>4</v>
      </c>
      <c r="L3564" s="1">
        <v>4</v>
      </c>
      <c r="M3564" s="1" t="s">
        <v>12559</v>
      </c>
      <c r="N3564" s="1" t="s">
        <v>12560</v>
      </c>
      <c r="S3564" s="1" t="s">
        <v>62</v>
      </c>
      <c r="T3564" s="1" t="s">
        <v>6363</v>
      </c>
      <c r="Y3564" s="1" t="s">
        <v>53</v>
      </c>
      <c r="Z3564" s="1" t="s">
        <v>6773</v>
      </c>
      <c r="AC3564" s="1">
        <v>5</v>
      </c>
      <c r="AD3564" s="1" t="s">
        <v>180</v>
      </c>
      <c r="AE3564" s="1" t="s">
        <v>8530</v>
      </c>
    </row>
    <row r="3565" spans="1:72" ht="13.5" customHeight="1">
      <c r="A3565" s="7" t="str">
        <f>HYPERLINK("http://kyu.snu.ac.kr/sdhj/index.jsp?type=hj/GK14611_00IM0001_105a.jpg","1738_수남면_105a")</f>
        <v>1738_수남면_105a</v>
      </c>
      <c r="B3565" s="2">
        <v>1738</v>
      </c>
      <c r="C3565" s="2" t="s">
        <v>12836</v>
      </c>
      <c r="D3565" s="2" t="s">
        <v>12677</v>
      </c>
      <c r="E3565" s="2">
        <v>3564</v>
      </c>
      <c r="F3565" s="1">
        <v>14</v>
      </c>
      <c r="G3565" s="1" t="s">
        <v>934</v>
      </c>
      <c r="H3565" s="1" t="s">
        <v>6265</v>
      </c>
      <c r="I3565" s="1">
        <v>4</v>
      </c>
      <c r="L3565" s="1">
        <v>4</v>
      </c>
      <c r="M3565" s="1" t="s">
        <v>12559</v>
      </c>
      <c r="N3565" s="1" t="s">
        <v>12560</v>
      </c>
      <c r="T3565" s="1" t="s">
        <v>13541</v>
      </c>
      <c r="U3565" s="1" t="s">
        <v>181</v>
      </c>
      <c r="V3565" s="1" t="s">
        <v>6448</v>
      </c>
      <c r="Y3565" s="1" t="s">
        <v>1100</v>
      </c>
      <c r="Z3565" s="1" t="s">
        <v>6974</v>
      </c>
      <c r="AC3565" s="1">
        <v>100</v>
      </c>
      <c r="AD3565" s="1" t="s">
        <v>134</v>
      </c>
      <c r="AE3565" s="1" t="s">
        <v>8563</v>
      </c>
      <c r="AG3565" s="1" t="s">
        <v>14325</v>
      </c>
    </row>
    <row r="3566" spans="1:72" ht="13.5" customHeight="1">
      <c r="A3566" s="7" t="str">
        <f>HYPERLINK("http://kyu.snu.ac.kr/sdhj/index.jsp?type=hj/GK14611_00IM0001_105a.jpg","1738_수남면_105a")</f>
        <v>1738_수남면_105a</v>
      </c>
      <c r="B3566" s="2">
        <v>1738</v>
      </c>
      <c r="C3566" s="2" t="s">
        <v>12836</v>
      </c>
      <c r="D3566" s="2" t="s">
        <v>12677</v>
      </c>
      <c r="E3566" s="2">
        <v>3565</v>
      </c>
      <c r="F3566" s="1">
        <v>14</v>
      </c>
      <c r="G3566" s="1" t="s">
        <v>934</v>
      </c>
      <c r="H3566" s="1" t="s">
        <v>6265</v>
      </c>
      <c r="I3566" s="1">
        <v>4</v>
      </c>
      <c r="L3566" s="1">
        <v>4</v>
      </c>
      <c r="M3566" s="1" t="s">
        <v>12559</v>
      </c>
      <c r="N3566" s="1" t="s">
        <v>12560</v>
      </c>
      <c r="T3566" s="1" t="s">
        <v>13541</v>
      </c>
      <c r="U3566" s="1" t="s">
        <v>181</v>
      </c>
      <c r="V3566" s="1" t="s">
        <v>6448</v>
      </c>
      <c r="Y3566" s="1" t="s">
        <v>5643</v>
      </c>
      <c r="Z3566" s="1" t="s">
        <v>6973</v>
      </c>
      <c r="AC3566" s="1">
        <v>64</v>
      </c>
      <c r="AD3566" s="1" t="s">
        <v>89</v>
      </c>
      <c r="AE3566" s="1" t="s">
        <v>8545</v>
      </c>
      <c r="AG3566" s="1" t="s">
        <v>14325</v>
      </c>
      <c r="BB3566" s="1" t="s">
        <v>239</v>
      </c>
      <c r="BC3566" s="1" t="s">
        <v>6489</v>
      </c>
      <c r="BF3566" s="1" t="s">
        <v>11491</v>
      </c>
    </row>
    <row r="3567" spans="1:72" ht="13.5" customHeight="1">
      <c r="A3567" s="7" t="str">
        <f>HYPERLINK("http://kyu.snu.ac.kr/sdhj/index.jsp?type=hj/GK14611_00IM0001_105a.jpg","1738_수남면_105a")</f>
        <v>1738_수남면_105a</v>
      </c>
      <c r="B3567" s="2">
        <v>1738</v>
      </c>
      <c r="C3567" s="2" t="s">
        <v>12735</v>
      </c>
      <c r="D3567" s="2" t="s">
        <v>12736</v>
      </c>
      <c r="E3567" s="2">
        <v>3566</v>
      </c>
      <c r="F3567" s="1">
        <v>14</v>
      </c>
      <c r="G3567" s="1" t="s">
        <v>934</v>
      </c>
      <c r="H3567" s="1" t="s">
        <v>6265</v>
      </c>
      <c r="I3567" s="1">
        <v>4</v>
      </c>
      <c r="L3567" s="1">
        <v>4</v>
      </c>
      <c r="M3567" s="1" t="s">
        <v>12559</v>
      </c>
      <c r="N3567" s="1" t="s">
        <v>12560</v>
      </c>
      <c r="T3567" s="1" t="s">
        <v>13541</v>
      </c>
      <c r="U3567" s="1" t="s">
        <v>181</v>
      </c>
      <c r="V3567" s="1" t="s">
        <v>6448</v>
      </c>
      <c r="Y3567" s="1" t="s">
        <v>5644</v>
      </c>
      <c r="Z3567" s="1" t="s">
        <v>6972</v>
      </c>
      <c r="AC3567" s="1">
        <v>51</v>
      </c>
      <c r="AD3567" s="1" t="s">
        <v>77</v>
      </c>
      <c r="AE3567" s="1" t="s">
        <v>8410</v>
      </c>
      <c r="AG3567" s="1" t="s">
        <v>14325</v>
      </c>
      <c r="BC3567" s="1" t="s">
        <v>6489</v>
      </c>
      <c r="BF3567" s="1" t="s">
        <v>11492</v>
      </c>
    </row>
    <row r="3568" spans="1:72" ht="13.5" customHeight="1">
      <c r="A3568" s="7" t="str">
        <f>HYPERLINK("http://kyu.snu.ac.kr/sdhj/index.jsp?type=hj/GK14611_00IM0001_105a.jpg","1738_수남면_105a")</f>
        <v>1738_수남면_105a</v>
      </c>
      <c r="B3568" s="2">
        <v>1738</v>
      </c>
      <c r="C3568" s="2" t="s">
        <v>12735</v>
      </c>
      <c r="D3568" s="2" t="s">
        <v>12736</v>
      </c>
      <c r="E3568" s="2">
        <v>3567</v>
      </c>
      <c r="F3568" s="1">
        <v>14</v>
      </c>
      <c r="G3568" s="1" t="s">
        <v>934</v>
      </c>
      <c r="H3568" s="1" t="s">
        <v>6265</v>
      </c>
      <c r="I3568" s="1">
        <v>4</v>
      </c>
      <c r="L3568" s="1">
        <v>4</v>
      </c>
      <c r="M3568" s="1" t="s">
        <v>12559</v>
      </c>
      <c r="N3568" s="1" t="s">
        <v>12560</v>
      </c>
      <c r="T3568" s="1" t="s">
        <v>13541</v>
      </c>
      <c r="U3568" s="1" t="s">
        <v>181</v>
      </c>
      <c r="V3568" s="1" t="s">
        <v>6448</v>
      </c>
      <c r="Y3568" s="1" t="s">
        <v>624</v>
      </c>
      <c r="Z3568" s="1" t="s">
        <v>6971</v>
      </c>
      <c r="AC3568" s="1">
        <v>38</v>
      </c>
      <c r="AD3568" s="1" t="s">
        <v>96</v>
      </c>
      <c r="AE3568" s="1" t="s">
        <v>8581</v>
      </c>
      <c r="AF3568" s="1" t="s">
        <v>11543</v>
      </c>
      <c r="AG3568" s="1" t="s">
        <v>11661</v>
      </c>
      <c r="BC3568" s="1" t="s">
        <v>6489</v>
      </c>
      <c r="BF3568" s="1" t="s">
        <v>11522</v>
      </c>
    </row>
    <row r="3569" spans="1:72" ht="13.5" customHeight="1">
      <c r="A3569" s="7" t="str">
        <f>HYPERLINK("http://kyu.snu.ac.kr/sdhj/index.jsp?type=hj/GK14611_00IM0001_105b.jpg","1738_수남면_105b")</f>
        <v>1738_수남면_105b</v>
      </c>
      <c r="B3569" s="2">
        <v>1738</v>
      </c>
      <c r="C3569" s="2" t="s">
        <v>12735</v>
      </c>
      <c r="D3569" s="2" t="s">
        <v>12736</v>
      </c>
      <c r="E3569" s="2">
        <v>3568</v>
      </c>
      <c r="F3569" s="1">
        <v>14</v>
      </c>
      <c r="G3569" s="1" t="s">
        <v>934</v>
      </c>
      <c r="H3569" s="1" t="s">
        <v>6265</v>
      </c>
      <c r="I3569" s="1">
        <v>4</v>
      </c>
      <c r="L3569" s="1">
        <v>5</v>
      </c>
      <c r="M3569" s="1" t="s">
        <v>5625</v>
      </c>
      <c r="N3569" s="1" t="s">
        <v>6288</v>
      </c>
      <c r="T3569" s="1" t="s">
        <v>13964</v>
      </c>
      <c r="U3569" s="1" t="s">
        <v>5645</v>
      </c>
      <c r="V3569" s="1" t="s">
        <v>6506</v>
      </c>
      <c r="W3569" s="1" t="s">
        <v>1066</v>
      </c>
      <c r="X3569" s="1" t="s">
        <v>6723</v>
      </c>
      <c r="Y3569" s="1" t="s">
        <v>1688</v>
      </c>
      <c r="Z3569" s="1" t="s">
        <v>6970</v>
      </c>
      <c r="AC3569" s="1">
        <v>35</v>
      </c>
      <c r="AD3569" s="1" t="s">
        <v>138</v>
      </c>
      <c r="AE3569" s="1" t="s">
        <v>8546</v>
      </c>
      <c r="AJ3569" s="1" t="s">
        <v>17</v>
      </c>
      <c r="AK3569" s="1" t="s">
        <v>8760</v>
      </c>
      <c r="AL3569" s="1" t="s">
        <v>202</v>
      </c>
      <c r="AM3569" s="1" t="s">
        <v>7720</v>
      </c>
      <c r="AT3569" s="1" t="s">
        <v>119</v>
      </c>
      <c r="AU3569" s="1" t="s">
        <v>8868</v>
      </c>
      <c r="AV3569" s="1" t="s">
        <v>5646</v>
      </c>
      <c r="AW3569" s="1" t="s">
        <v>8973</v>
      </c>
      <c r="BG3569" s="1" t="s">
        <v>44</v>
      </c>
      <c r="BH3569" s="1" t="s">
        <v>6520</v>
      </c>
      <c r="BI3569" s="1" t="s">
        <v>5647</v>
      </c>
      <c r="BJ3569" s="1" t="s">
        <v>9744</v>
      </c>
      <c r="BK3569" s="1" t="s">
        <v>110</v>
      </c>
      <c r="BL3569" s="1" t="s">
        <v>6351</v>
      </c>
      <c r="BM3569" s="1" t="s">
        <v>5648</v>
      </c>
      <c r="BN3569" s="1" t="s">
        <v>10212</v>
      </c>
      <c r="BO3569" s="1" t="s">
        <v>5649</v>
      </c>
      <c r="BP3569" s="1" t="s">
        <v>11477</v>
      </c>
      <c r="BQ3569" s="1" t="s">
        <v>5650</v>
      </c>
      <c r="BR3569" s="1" t="s">
        <v>11316</v>
      </c>
      <c r="BS3569" s="1" t="s">
        <v>372</v>
      </c>
      <c r="BT3569" s="1" t="s">
        <v>8664</v>
      </c>
    </row>
    <row r="3570" spans="1:72" ht="13.5" customHeight="1">
      <c r="A3570" s="7" t="str">
        <f>HYPERLINK("http://kyu.snu.ac.kr/sdhj/index.jsp?type=hj/GK14611_00IM0001_105b.jpg","1738_수남면_105b")</f>
        <v>1738_수남면_105b</v>
      </c>
      <c r="B3570" s="2">
        <v>1738</v>
      </c>
      <c r="C3570" s="2" t="s">
        <v>13097</v>
      </c>
      <c r="D3570" s="2" t="s">
        <v>13098</v>
      </c>
      <c r="E3570" s="2">
        <v>3569</v>
      </c>
      <c r="F3570" s="1">
        <v>14</v>
      </c>
      <c r="G3570" s="1" t="s">
        <v>934</v>
      </c>
      <c r="H3570" s="1" t="s">
        <v>6265</v>
      </c>
      <c r="I3570" s="1">
        <v>4</v>
      </c>
      <c r="L3570" s="1">
        <v>5</v>
      </c>
      <c r="M3570" s="1" t="s">
        <v>5625</v>
      </c>
      <c r="N3570" s="1" t="s">
        <v>6288</v>
      </c>
      <c r="S3570" s="1" t="s">
        <v>51</v>
      </c>
      <c r="T3570" s="1" t="s">
        <v>6364</v>
      </c>
      <c r="W3570" s="1" t="s">
        <v>66</v>
      </c>
      <c r="X3570" s="1" t="s">
        <v>11719</v>
      </c>
      <c r="Y3570" s="1" t="s">
        <v>53</v>
      </c>
      <c r="Z3570" s="1" t="s">
        <v>6773</v>
      </c>
      <c r="AC3570" s="1">
        <v>38</v>
      </c>
      <c r="AD3570" s="1" t="s">
        <v>96</v>
      </c>
      <c r="AE3570" s="1" t="s">
        <v>8581</v>
      </c>
      <c r="AJ3570" s="1" t="s">
        <v>17</v>
      </c>
      <c r="AK3570" s="1" t="s">
        <v>8760</v>
      </c>
      <c r="AL3570" s="1" t="s">
        <v>372</v>
      </c>
      <c r="AM3570" s="1" t="s">
        <v>8664</v>
      </c>
      <c r="AT3570" s="1" t="s">
        <v>46</v>
      </c>
      <c r="AU3570" s="1" t="s">
        <v>6649</v>
      </c>
      <c r="AV3570" s="1" t="s">
        <v>5651</v>
      </c>
      <c r="AW3570" s="1" t="s">
        <v>8949</v>
      </c>
      <c r="BG3570" s="1" t="s">
        <v>124</v>
      </c>
      <c r="BH3570" s="1" t="s">
        <v>6616</v>
      </c>
      <c r="BI3570" s="1" t="s">
        <v>2818</v>
      </c>
      <c r="BJ3570" s="1" t="s">
        <v>7336</v>
      </c>
      <c r="BK3570" s="1" t="s">
        <v>48</v>
      </c>
      <c r="BL3570" s="1" t="s">
        <v>6678</v>
      </c>
      <c r="BM3570" s="1" t="s">
        <v>5652</v>
      </c>
      <c r="BN3570" s="1" t="s">
        <v>10196</v>
      </c>
      <c r="BO3570" s="1" t="s">
        <v>46</v>
      </c>
      <c r="BP3570" s="1" t="s">
        <v>6649</v>
      </c>
      <c r="BQ3570" s="1" t="s">
        <v>5653</v>
      </c>
      <c r="BR3570" s="1" t="s">
        <v>11168</v>
      </c>
      <c r="BS3570" s="1" t="s">
        <v>50</v>
      </c>
      <c r="BT3570" s="1" t="s">
        <v>11050</v>
      </c>
    </row>
    <row r="3571" spans="1:72" ht="13.5" customHeight="1">
      <c r="A3571" s="7" t="str">
        <f>HYPERLINK("http://kyu.snu.ac.kr/sdhj/index.jsp?type=hj/GK14611_00IM0001_105b.jpg","1738_수남면_105b")</f>
        <v>1738_수남면_105b</v>
      </c>
      <c r="B3571" s="2">
        <v>1738</v>
      </c>
      <c r="C3571" s="2" t="s">
        <v>13539</v>
      </c>
      <c r="D3571" s="2" t="s">
        <v>13540</v>
      </c>
      <c r="E3571" s="2">
        <v>3570</v>
      </c>
      <c r="F3571" s="1">
        <v>14</v>
      </c>
      <c r="G3571" s="1" t="s">
        <v>934</v>
      </c>
      <c r="H3571" s="1" t="s">
        <v>6265</v>
      </c>
      <c r="I3571" s="1">
        <v>4</v>
      </c>
      <c r="L3571" s="1">
        <v>5</v>
      </c>
      <c r="M3571" s="1" t="s">
        <v>5625</v>
      </c>
      <c r="N3571" s="1" t="s">
        <v>6288</v>
      </c>
      <c r="S3571" s="1" t="s">
        <v>83</v>
      </c>
      <c r="T3571" s="1" t="s">
        <v>6369</v>
      </c>
      <c r="U3571" s="1" t="s">
        <v>5654</v>
      </c>
      <c r="V3571" s="1" t="s">
        <v>6459</v>
      </c>
      <c r="Y3571" s="1" t="s">
        <v>85</v>
      </c>
      <c r="Z3571" s="1" t="s">
        <v>6791</v>
      </c>
      <c r="AC3571" s="1">
        <v>11</v>
      </c>
      <c r="AD3571" s="1" t="s">
        <v>134</v>
      </c>
      <c r="AE3571" s="1" t="s">
        <v>8563</v>
      </c>
    </row>
    <row r="3572" spans="1:72" ht="13.5" customHeight="1">
      <c r="A3572" s="7" t="str">
        <f>HYPERLINK("http://kyu.snu.ac.kr/sdhj/index.jsp?type=hj/GK14611_00IM0001_105b.jpg","1738_수남면_105b")</f>
        <v>1738_수남면_105b</v>
      </c>
      <c r="B3572" s="2">
        <v>1738</v>
      </c>
      <c r="C3572" s="2" t="s">
        <v>13764</v>
      </c>
      <c r="D3572" s="2" t="s">
        <v>13765</v>
      </c>
      <c r="E3572" s="2">
        <v>3571</v>
      </c>
      <c r="F3572" s="1">
        <v>14</v>
      </c>
      <c r="G3572" s="1" t="s">
        <v>934</v>
      </c>
      <c r="H3572" s="1" t="s">
        <v>6265</v>
      </c>
      <c r="I3572" s="1">
        <v>4</v>
      </c>
      <c r="L3572" s="1">
        <v>5</v>
      </c>
      <c r="M3572" s="1" t="s">
        <v>5625</v>
      </c>
      <c r="N3572" s="1" t="s">
        <v>6288</v>
      </c>
      <c r="S3572" s="1" t="s">
        <v>62</v>
      </c>
      <c r="T3572" s="1" t="s">
        <v>6363</v>
      </c>
      <c r="Y3572" s="1" t="s">
        <v>53</v>
      </c>
      <c r="Z3572" s="1" t="s">
        <v>6773</v>
      </c>
      <c r="AC3572" s="1">
        <v>4</v>
      </c>
      <c r="AD3572" s="1" t="s">
        <v>89</v>
      </c>
      <c r="AE3572" s="1" t="s">
        <v>8545</v>
      </c>
      <c r="AG3572" s="1" t="s">
        <v>14326</v>
      </c>
      <c r="BF3572" s="1" t="s">
        <v>64</v>
      </c>
    </row>
    <row r="3573" spans="1:72" ht="13.5" customHeight="1">
      <c r="A3573" s="7" t="str">
        <f>HYPERLINK("http://kyu.snu.ac.kr/sdhj/index.jsp?type=hj/GK14611_00IM0001_105b.jpg","1738_수남면_105b")</f>
        <v>1738_수남면_105b</v>
      </c>
      <c r="B3573" s="2">
        <v>1738</v>
      </c>
      <c r="C3573" s="2" t="s">
        <v>13764</v>
      </c>
      <c r="D3573" s="2" t="s">
        <v>13765</v>
      </c>
      <c r="E3573" s="2">
        <v>3572</v>
      </c>
      <c r="F3573" s="1">
        <v>14</v>
      </c>
      <c r="G3573" s="1" t="s">
        <v>934</v>
      </c>
      <c r="H3573" s="1" t="s">
        <v>6265</v>
      </c>
      <c r="I3573" s="1">
        <v>4</v>
      </c>
      <c r="L3573" s="1">
        <v>5</v>
      </c>
      <c r="M3573" s="1" t="s">
        <v>5625</v>
      </c>
      <c r="N3573" s="1" t="s">
        <v>6288</v>
      </c>
      <c r="S3573" s="1" t="s">
        <v>62</v>
      </c>
      <c r="T3573" s="1" t="s">
        <v>6363</v>
      </c>
      <c r="Y3573" s="1" t="s">
        <v>53</v>
      </c>
      <c r="Z3573" s="1" t="s">
        <v>6773</v>
      </c>
      <c r="AC3573" s="1">
        <v>1</v>
      </c>
      <c r="AD3573" s="1" t="s">
        <v>108</v>
      </c>
      <c r="AE3573" s="1" t="s">
        <v>8540</v>
      </c>
      <c r="AF3573" s="1" t="s">
        <v>11520</v>
      </c>
      <c r="AG3573" s="1" t="s">
        <v>11709</v>
      </c>
    </row>
    <row r="3574" spans="1:72" ht="13.5" customHeight="1">
      <c r="A3574" s="7" t="str">
        <f>HYPERLINK("http://kyu.snu.ac.kr/sdhj/index.jsp?type=hj/GK14611_00IM0001_105b.jpg","1738_수남면_105b")</f>
        <v>1738_수남면_105b</v>
      </c>
      <c r="B3574" s="2">
        <v>1738</v>
      </c>
      <c r="C3574" s="2" t="s">
        <v>13764</v>
      </c>
      <c r="D3574" s="2" t="s">
        <v>13765</v>
      </c>
      <c r="E3574" s="2">
        <v>3573</v>
      </c>
      <c r="F3574" s="1">
        <v>14</v>
      </c>
      <c r="G3574" s="1" t="s">
        <v>934</v>
      </c>
      <c r="H3574" s="1" t="s">
        <v>6265</v>
      </c>
      <c r="I3574" s="1">
        <v>5</v>
      </c>
      <c r="J3574" s="1" t="s">
        <v>5655</v>
      </c>
      <c r="K3574" s="1" t="s">
        <v>6287</v>
      </c>
      <c r="L3574" s="1">
        <v>1</v>
      </c>
      <c r="M3574" s="1" t="s">
        <v>12561</v>
      </c>
      <c r="N3574" s="1" t="s">
        <v>12562</v>
      </c>
      <c r="T3574" s="1" t="s">
        <v>13927</v>
      </c>
      <c r="U3574" s="1" t="s">
        <v>3128</v>
      </c>
      <c r="V3574" s="1" t="s">
        <v>6453</v>
      </c>
      <c r="W3574" s="1" t="s">
        <v>410</v>
      </c>
      <c r="X3574" s="1" t="s">
        <v>6717</v>
      </c>
      <c r="Y3574" s="1" t="s">
        <v>5656</v>
      </c>
      <c r="Z3574" s="1" t="s">
        <v>6969</v>
      </c>
      <c r="AC3574" s="1">
        <v>65</v>
      </c>
      <c r="AD3574" s="1" t="s">
        <v>180</v>
      </c>
      <c r="AE3574" s="1" t="s">
        <v>8530</v>
      </c>
      <c r="AJ3574" s="1" t="s">
        <v>17</v>
      </c>
      <c r="AK3574" s="1" t="s">
        <v>8760</v>
      </c>
      <c r="AL3574" s="1" t="s">
        <v>55</v>
      </c>
      <c r="AM3574" s="1" t="s">
        <v>8766</v>
      </c>
      <c r="AT3574" s="1" t="s">
        <v>1838</v>
      </c>
      <c r="AU3574" s="1" t="s">
        <v>8865</v>
      </c>
      <c r="AV3574" s="1" t="s">
        <v>1043</v>
      </c>
      <c r="AW3574" s="1" t="s">
        <v>8366</v>
      </c>
      <c r="BG3574" s="1" t="s">
        <v>46</v>
      </c>
      <c r="BH3574" s="1" t="s">
        <v>6649</v>
      </c>
      <c r="BI3574" s="1" t="s">
        <v>5627</v>
      </c>
      <c r="BJ3574" s="1" t="s">
        <v>9751</v>
      </c>
      <c r="BK3574" s="1" t="s">
        <v>46</v>
      </c>
      <c r="BL3574" s="1" t="s">
        <v>6649</v>
      </c>
      <c r="BM3574" s="1" t="s">
        <v>538</v>
      </c>
      <c r="BN3574" s="1" t="s">
        <v>8012</v>
      </c>
      <c r="BO3574" s="1" t="s">
        <v>48</v>
      </c>
      <c r="BP3574" s="1" t="s">
        <v>6678</v>
      </c>
      <c r="BQ3574" s="1" t="s">
        <v>5657</v>
      </c>
      <c r="BR3574" s="1" t="s">
        <v>14327</v>
      </c>
      <c r="BS3574" s="1" t="s">
        <v>372</v>
      </c>
      <c r="BT3574" s="1" t="s">
        <v>8664</v>
      </c>
    </row>
    <row r="3575" spans="1:72" ht="13.5" customHeight="1">
      <c r="A3575" s="7" t="str">
        <f>HYPERLINK("http://kyu.snu.ac.kr/sdhj/index.jsp?type=hj/GK14611_00IM0001_105b.jpg","1738_수남면_105b")</f>
        <v>1738_수남면_105b</v>
      </c>
      <c r="B3575" s="2">
        <v>1738</v>
      </c>
      <c r="C3575" s="2" t="s">
        <v>13114</v>
      </c>
      <c r="D3575" s="2" t="s">
        <v>13115</v>
      </c>
      <c r="E3575" s="2">
        <v>3574</v>
      </c>
      <c r="F3575" s="1">
        <v>14</v>
      </c>
      <c r="G3575" s="1" t="s">
        <v>934</v>
      </c>
      <c r="H3575" s="1" t="s">
        <v>6265</v>
      </c>
      <c r="I3575" s="1">
        <v>5</v>
      </c>
      <c r="L3575" s="1">
        <v>1</v>
      </c>
      <c r="M3575" s="1" t="s">
        <v>12561</v>
      </c>
      <c r="N3575" s="1" t="s">
        <v>12562</v>
      </c>
      <c r="S3575" s="1" t="s">
        <v>51</v>
      </c>
      <c r="T3575" s="1" t="s">
        <v>6364</v>
      </c>
      <c r="W3575" s="1" t="s">
        <v>855</v>
      </c>
      <c r="X3575" s="1" t="s">
        <v>6735</v>
      </c>
      <c r="Y3575" s="1" t="s">
        <v>53</v>
      </c>
      <c r="Z3575" s="1" t="s">
        <v>6773</v>
      </c>
      <c r="AC3575" s="1">
        <v>62</v>
      </c>
      <c r="AD3575" s="1" t="s">
        <v>104</v>
      </c>
      <c r="AE3575" s="1" t="s">
        <v>8576</v>
      </c>
      <c r="AJ3575" s="1" t="s">
        <v>17</v>
      </c>
      <c r="AK3575" s="1" t="s">
        <v>8760</v>
      </c>
      <c r="AL3575" s="1" t="s">
        <v>767</v>
      </c>
      <c r="AM3575" s="1" t="s">
        <v>8777</v>
      </c>
      <c r="AT3575" s="1" t="s">
        <v>46</v>
      </c>
      <c r="AU3575" s="1" t="s">
        <v>6649</v>
      </c>
      <c r="AV3575" s="1" t="s">
        <v>5658</v>
      </c>
      <c r="AW3575" s="1" t="s">
        <v>8975</v>
      </c>
      <c r="BG3575" s="1" t="s">
        <v>46</v>
      </c>
      <c r="BH3575" s="1" t="s">
        <v>6649</v>
      </c>
      <c r="BI3575" s="1" t="s">
        <v>5659</v>
      </c>
      <c r="BJ3575" s="1" t="s">
        <v>9750</v>
      </c>
      <c r="BK3575" s="1" t="s">
        <v>46</v>
      </c>
      <c r="BL3575" s="1" t="s">
        <v>6649</v>
      </c>
      <c r="BM3575" s="1" t="s">
        <v>1067</v>
      </c>
      <c r="BN3575" s="1" t="s">
        <v>6801</v>
      </c>
      <c r="BO3575" s="1" t="s">
        <v>46</v>
      </c>
      <c r="BP3575" s="1" t="s">
        <v>6649</v>
      </c>
      <c r="BQ3575" s="1" t="s">
        <v>5660</v>
      </c>
      <c r="BR3575" s="1" t="s">
        <v>10601</v>
      </c>
      <c r="BS3575" s="1" t="s">
        <v>146</v>
      </c>
      <c r="BT3575" s="1" t="s">
        <v>8757</v>
      </c>
    </row>
    <row r="3576" spans="1:72" ht="13.5" customHeight="1">
      <c r="A3576" s="7" t="str">
        <f>HYPERLINK("http://kyu.snu.ac.kr/sdhj/index.jsp?type=hj/GK14611_00IM0001_105b.jpg","1738_수남면_105b")</f>
        <v>1738_수남면_105b</v>
      </c>
      <c r="B3576" s="2">
        <v>1738</v>
      </c>
      <c r="C3576" s="2" t="s">
        <v>13108</v>
      </c>
      <c r="D3576" s="2" t="s">
        <v>13109</v>
      </c>
      <c r="E3576" s="2">
        <v>3575</v>
      </c>
      <c r="F3576" s="1">
        <v>14</v>
      </c>
      <c r="G3576" s="1" t="s">
        <v>934</v>
      </c>
      <c r="H3576" s="1" t="s">
        <v>6265</v>
      </c>
      <c r="I3576" s="1">
        <v>5</v>
      </c>
      <c r="L3576" s="1">
        <v>1</v>
      </c>
      <c r="M3576" s="1" t="s">
        <v>12561</v>
      </c>
      <c r="N3576" s="1" t="s">
        <v>12562</v>
      </c>
      <c r="S3576" s="1" t="s">
        <v>83</v>
      </c>
      <c r="T3576" s="1" t="s">
        <v>6369</v>
      </c>
      <c r="U3576" s="1" t="s">
        <v>5661</v>
      </c>
      <c r="V3576" s="1" t="s">
        <v>6505</v>
      </c>
      <c r="Y3576" s="1" t="s">
        <v>5662</v>
      </c>
      <c r="Z3576" s="1" t="s">
        <v>6968</v>
      </c>
      <c r="AC3576" s="1">
        <v>37</v>
      </c>
      <c r="AD3576" s="1" t="s">
        <v>189</v>
      </c>
      <c r="AE3576" s="1" t="s">
        <v>8533</v>
      </c>
    </row>
    <row r="3577" spans="1:72" ht="13.5" customHeight="1">
      <c r="A3577" s="7" t="str">
        <f>HYPERLINK("http://kyu.snu.ac.kr/sdhj/index.jsp?type=hj/GK14611_00IM0001_105b.jpg","1738_수남면_105b")</f>
        <v>1738_수남면_105b</v>
      </c>
      <c r="B3577" s="2">
        <v>1738</v>
      </c>
      <c r="C3577" s="2" t="s">
        <v>13114</v>
      </c>
      <c r="D3577" s="2" t="s">
        <v>13115</v>
      </c>
      <c r="E3577" s="2">
        <v>3576</v>
      </c>
      <c r="F3577" s="1">
        <v>14</v>
      </c>
      <c r="G3577" s="1" t="s">
        <v>934</v>
      </c>
      <c r="H3577" s="1" t="s">
        <v>6265</v>
      </c>
      <c r="I3577" s="1">
        <v>5</v>
      </c>
      <c r="L3577" s="1">
        <v>1</v>
      </c>
      <c r="M3577" s="1" t="s">
        <v>12561</v>
      </c>
      <c r="N3577" s="1" t="s">
        <v>12562</v>
      </c>
      <c r="S3577" s="1" t="s">
        <v>475</v>
      </c>
      <c r="T3577" s="1" t="s">
        <v>6368</v>
      </c>
      <c r="W3577" s="1" t="s">
        <v>153</v>
      </c>
      <c r="X3577" s="1" t="s">
        <v>6765</v>
      </c>
      <c r="Y3577" s="1" t="s">
        <v>53</v>
      </c>
      <c r="Z3577" s="1" t="s">
        <v>6773</v>
      </c>
      <c r="AF3577" s="1" t="s">
        <v>128</v>
      </c>
      <c r="AG3577" s="1" t="s">
        <v>6421</v>
      </c>
    </row>
    <row r="3578" spans="1:72" ht="13.5" customHeight="1">
      <c r="A3578" s="7" t="str">
        <f>HYPERLINK("http://kyu.snu.ac.kr/sdhj/index.jsp?type=hj/GK14611_00IM0001_105b.jpg","1738_수남면_105b")</f>
        <v>1738_수남면_105b</v>
      </c>
      <c r="B3578" s="2">
        <v>1738</v>
      </c>
      <c r="C3578" s="2" t="s">
        <v>13114</v>
      </c>
      <c r="D3578" s="2" t="s">
        <v>13115</v>
      </c>
      <c r="E3578" s="2">
        <v>3577</v>
      </c>
      <c r="F3578" s="1">
        <v>14</v>
      </c>
      <c r="G3578" s="1" t="s">
        <v>934</v>
      </c>
      <c r="H3578" s="1" t="s">
        <v>6265</v>
      </c>
      <c r="I3578" s="1">
        <v>5</v>
      </c>
      <c r="L3578" s="1">
        <v>1</v>
      </c>
      <c r="M3578" s="1" t="s">
        <v>12561</v>
      </c>
      <c r="N3578" s="1" t="s">
        <v>12562</v>
      </c>
      <c r="S3578" s="1" t="s">
        <v>5663</v>
      </c>
      <c r="T3578" s="1" t="s">
        <v>6388</v>
      </c>
      <c r="W3578" s="1" t="s">
        <v>1078</v>
      </c>
      <c r="X3578" s="1" t="s">
        <v>6719</v>
      </c>
      <c r="Y3578" s="1" t="s">
        <v>53</v>
      </c>
      <c r="Z3578" s="1" t="s">
        <v>6773</v>
      </c>
      <c r="AC3578" s="1">
        <v>35</v>
      </c>
      <c r="AD3578" s="1" t="s">
        <v>138</v>
      </c>
      <c r="AE3578" s="1" t="s">
        <v>8546</v>
      </c>
    </row>
    <row r="3579" spans="1:72" ht="13.5" customHeight="1">
      <c r="A3579" s="7" t="str">
        <f>HYPERLINK("http://kyu.snu.ac.kr/sdhj/index.jsp?type=hj/GK14611_00IM0001_105b.jpg","1738_수남면_105b")</f>
        <v>1738_수남면_105b</v>
      </c>
      <c r="B3579" s="2">
        <v>1738</v>
      </c>
      <c r="C3579" s="2" t="s">
        <v>13114</v>
      </c>
      <c r="D3579" s="2" t="s">
        <v>13115</v>
      </c>
      <c r="E3579" s="2">
        <v>3578</v>
      </c>
      <c r="F3579" s="1">
        <v>14</v>
      </c>
      <c r="G3579" s="1" t="s">
        <v>934</v>
      </c>
      <c r="H3579" s="1" t="s">
        <v>6265</v>
      </c>
      <c r="I3579" s="1">
        <v>5</v>
      </c>
      <c r="L3579" s="1">
        <v>1</v>
      </c>
      <c r="M3579" s="1" t="s">
        <v>12561</v>
      </c>
      <c r="N3579" s="1" t="s">
        <v>12562</v>
      </c>
      <c r="S3579" s="1" t="s">
        <v>62</v>
      </c>
      <c r="T3579" s="1" t="s">
        <v>6363</v>
      </c>
      <c r="Y3579" s="1" t="s">
        <v>53</v>
      </c>
      <c r="Z3579" s="1" t="s">
        <v>6773</v>
      </c>
      <c r="AC3579" s="1">
        <v>18</v>
      </c>
      <c r="AD3579" s="1" t="s">
        <v>558</v>
      </c>
      <c r="AE3579" s="1" t="s">
        <v>8559</v>
      </c>
      <c r="BF3579" s="1" t="s">
        <v>64</v>
      </c>
    </row>
    <row r="3580" spans="1:72" ht="13.5" customHeight="1">
      <c r="A3580" s="7" t="str">
        <f>HYPERLINK("http://kyu.snu.ac.kr/sdhj/index.jsp?type=hj/GK14611_00IM0001_105b.jpg","1738_수남면_105b")</f>
        <v>1738_수남면_105b</v>
      </c>
      <c r="B3580" s="2">
        <v>1738</v>
      </c>
      <c r="C3580" s="2" t="s">
        <v>13114</v>
      </c>
      <c r="D3580" s="2" t="s">
        <v>13115</v>
      </c>
      <c r="E3580" s="2">
        <v>3579</v>
      </c>
      <c r="F3580" s="1">
        <v>14</v>
      </c>
      <c r="G3580" s="1" t="s">
        <v>934</v>
      </c>
      <c r="H3580" s="1" t="s">
        <v>6265</v>
      </c>
      <c r="I3580" s="1">
        <v>5</v>
      </c>
      <c r="L3580" s="1">
        <v>1</v>
      </c>
      <c r="M3580" s="1" t="s">
        <v>12561</v>
      </c>
      <c r="N3580" s="1" t="s">
        <v>12562</v>
      </c>
      <c r="S3580" s="1" t="s">
        <v>131</v>
      </c>
      <c r="T3580" s="1" t="s">
        <v>6366</v>
      </c>
      <c r="U3580" s="1" t="s">
        <v>3255</v>
      </c>
      <c r="V3580" s="1" t="s">
        <v>6504</v>
      </c>
      <c r="Y3580" s="1" t="s">
        <v>2240</v>
      </c>
      <c r="Z3580" s="1" t="s">
        <v>6967</v>
      </c>
      <c r="AF3580" s="1" t="s">
        <v>128</v>
      </c>
      <c r="AG3580" s="1" t="s">
        <v>6421</v>
      </c>
    </row>
    <row r="3581" spans="1:72" ht="13.5" customHeight="1">
      <c r="A3581" s="7" t="str">
        <f>HYPERLINK("http://kyu.snu.ac.kr/sdhj/index.jsp?type=hj/GK14611_00IM0001_105b.jpg","1738_수남면_105b")</f>
        <v>1738_수남면_105b</v>
      </c>
      <c r="B3581" s="2">
        <v>1738</v>
      </c>
      <c r="C3581" s="2" t="s">
        <v>13114</v>
      </c>
      <c r="D3581" s="2" t="s">
        <v>13115</v>
      </c>
      <c r="E3581" s="2">
        <v>3580</v>
      </c>
      <c r="F3581" s="1">
        <v>14</v>
      </c>
      <c r="G3581" s="1" t="s">
        <v>934</v>
      </c>
      <c r="H3581" s="1" t="s">
        <v>6265</v>
      </c>
      <c r="I3581" s="1">
        <v>5</v>
      </c>
      <c r="L3581" s="1">
        <v>1</v>
      </c>
      <c r="M3581" s="1" t="s">
        <v>12561</v>
      </c>
      <c r="N3581" s="1" t="s">
        <v>12562</v>
      </c>
      <c r="S3581" s="1" t="s">
        <v>60</v>
      </c>
      <c r="T3581" s="1" t="s">
        <v>6373</v>
      </c>
      <c r="Y3581" s="1" t="s">
        <v>53</v>
      </c>
      <c r="Z3581" s="1" t="s">
        <v>6773</v>
      </c>
      <c r="AC3581" s="1">
        <v>2</v>
      </c>
      <c r="AD3581" s="1" t="s">
        <v>104</v>
      </c>
      <c r="AE3581" s="1" t="s">
        <v>8576</v>
      </c>
      <c r="AF3581" s="1" t="s">
        <v>789</v>
      </c>
      <c r="AG3581" s="1" t="s">
        <v>8594</v>
      </c>
    </row>
    <row r="3582" spans="1:72" ht="13.5" customHeight="1">
      <c r="A3582" s="7" t="str">
        <f>HYPERLINK("http://kyu.snu.ac.kr/sdhj/index.jsp?type=hj/GK14611_00IM0001_105b.jpg","1738_수남면_105b")</f>
        <v>1738_수남면_105b</v>
      </c>
      <c r="B3582" s="2">
        <v>1738</v>
      </c>
      <c r="C3582" s="2" t="s">
        <v>13114</v>
      </c>
      <c r="D3582" s="2" t="s">
        <v>13115</v>
      </c>
      <c r="E3582" s="2">
        <v>3581</v>
      </c>
      <c r="F3582" s="1">
        <v>14</v>
      </c>
      <c r="G3582" s="1" t="s">
        <v>934</v>
      </c>
      <c r="H3582" s="1" t="s">
        <v>6265</v>
      </c>
      <c r="I3582" s="1">
        <v>5</v>
      </c>
      <c r="L3582" s="1">
        <v>2</v>
      </c>
      <c r="M3582" s="1" t="s">
        <v>12563</v>
      </c>
      <c r="N3582" s="1" t="s">
        <v>12564</v>
      </c>
      <c r="T3582" s="1" t="s">
        <v>13768</v>
      </c>
      <c r="U3582" s="1" t="s">
        <v>5664</v>
      </c>
      <c r="V3582" s="1" t="s">
        <v>6503</v>
      </c>
      <c r="W3582" s="1" t="s">
        <v>153</v>
      </c>
      <c r="X3582" s="1" t="s">
        <v>6765</v>
      </c>
      <c r="Y3582" s="1" t="s">
        <v>5665</v>
      </c>
      <c r="Z3582" s="1" t="s">
        <v>6966</v>
      </c>
      <c r="AC3582" s="1">
        <v>41</v>
      </c>
      <c r="AD3582" s="1" t="s">
        <v>636</v>
      </c>
      <c r="AE3582" s="1" t="s">
        <v>8539</v>
      </c>
      <c r="AJ3582" s="1" t="s">
        <v>17</v>
      </c>
      <c r="AK3582" s="1" t="s">
        <v>8760</v>
      </c>
      <c r="AL3582" s="1" t="s">
        <v>50</v>
      </c>
      <c r="AM3582" s="1" t="s">
        <v>11050</v>
      </c>
      <c r="AT3582" s="1" t="s">
        <v>79</v>
      </c>
      <c r="AU3582" s="1" t="s">
        <v>6493</v>
      </c>
      <c r="AV3582" s="1" t="s">
        <v>5666</v>
      </c>
      <c r="AW3582" s="1" t="s">
        <v>7282</v>
      </c>
      <c r="BG3582" s="1" t="s">
        <v>2384</v>
      </c>
      <c r="BH3582" s="1" t="s">
        <v>11439</v>
      </c>
      <c r="BI3582" s="1" t="s">
        <v>5667</v>
      </c>
      <c r="BJ3582" s="1" t="s">
        <v>9749</v>
      </c>
      <c r="BK3582" s="1" t="s">
        <v>5668</v>
      </c>
      <c r="BL3582" s="1" t="s">
        <v>10110</v>
      </c>
      <c r="BM3582" s="1" t="s">
        <v>520</v>
      </c>
      <c r="BN3582" s="1" t="s">
        <v>6907</v>
      </c>
      <c r="BO3582" s="1" t="s">
        <v>110</v>
      </c>
      <c r="BP3582" s="1" t="s">
        <v>6351</v>
      </c>
      <c r="BQ3582" s="1" t="s">
        <v>5669</v>
      </c>
      <c r="BR3582" s="1" t="s">
        <v>10600</v>
      </c>
      <c r="BS3582" s="1" t="s">
        <v>55</v>
      </c>
      <c r="BT3582" s="1" t="s">
        <v>8766</v>
      </c>
    </row>
    <row r="3583" spans="1:72" ht="13.5" customHeight="1">
      <c r="A3583" s="7" t="str">
        <f>HYPERLINK("http://kyu.snu.ac.kr/sdhj/index.jsp?type=hj/GK14611_00IM0001_105b.jpg","1738_수남면_105b")</f>
        <v>1738_수남면_105b</v>
      </c>
      <c r="B3583" s="2">
        <v>1738</v>
      </c>
      <c r="C3583" s="2" t="s">
        <v>13770</v>
      </c>
      <c r="D3583" s="2" t="s">
        <v>13771</v>
      </c>
      <c r="E3583" s="2">
        <v>3582</v>
      </c>
      <c r="F3583" s="1">
        <v>14</v>
      </c>
      <c r="G3583" s="1" t="s">
        <v>934</v>
      </c>
      <c r="H3583" s="1" t="s">
        <v>6265</v>
      </c>
      <c r="I3583" s="1">
        <v>5</v>
      </c>
      <c r="L3583" s="1">
        <v>2</v>
      </c>
      <c r="M3583" s="1" t="s">
        <v>12563</v>
      </c>
      <c r="N3583" s="1" t="s">
        <v>12564</v>
      </c>
      <c r="S3583" s="1" t="s">
        <v>51</v>
      </c>
      <c r="T3583" s="1" t="s">
        <v>6364</v>
      </c>
      <c r="W3583" s="1" t="s">
        <v>66</v>
      </c>
      <c r="X3583" s="1" t="s">
        <v>11719</v>
      </c>
      <c r="Y3583" s="1" t="s">
        <v>53</v>
      </c>
      <c r="Z3583" s="1" t="s">
        <v>6773</v>
      </c>
      <c r="AC3583" s="1">
        <v>36</v>
      </c>
      <c r="AD3583" s="1" t="s">
        <v>404</v>
      </c>
      <c r="AE3583" s="1" t="s">
        <v>8584</v>
      </c>
      <c r="AJ3583" s="1" t="s">
        <v>17</v>
      </c>
      <c r="AK3583" s="1" t="s">
        <v>8760</v>
      </c>
      <c r="AL3583" s="1" t="s">
        <v>2137</v>
      </c>
      <c r="AM3583" s="1" t="s">
        <v>8662</v>
      </c>
      <c r="AT3583" s="1" t="s">
        <v>325</v>
      </c>
      <c r="AU3583" s="1" t="s">
        <v>8867</v>
      </c>
      <c r="AV3583" s="1" t="s">
        <v>5670</v>
      </c>
      <c r="AW3583" s="1" t="s">
        <v>7219</v>
      </c>
      <c r="BG3583" s="1" t="s">
        <v>325</v>
      </c>
      <c r="BH3583" s="1" t="s">
        <v>8867</v>
      </c>
      <c r="BI3583" s="1" t="s">
        <v>5671</v>
      </c>
      <c r="BJ3583" s="1" t="s">
        <v>9748</v>
      </c>
      <c r="BK3583" s="1" t="s">
        <v>325</v>
      </c>
      <c r="BL3583" s="1" t="s">
        <v>8867</v>
      </c>
      <c r="BM3583" s="1" t="s">
        <v>5672</v>
      </c>
      <c r="BN3583" s="1" t="s">
        <v>14328</v>
      </c>
      <c r="BO3583" s="1" t="s">
        <v>119</v>
      </c>
      <c r="BP3583" s="1" t="s">
        <v>8868</v>
      </c>
      <c r="BQ3583" s="1" t="s">
        <v>5673</v>
      </c>
      <c r="BR3583" s="1" t="s">
        <v>10599</v>
      </c>
      <c r="BS3583" s="1" t="s">
        <v>41</v>
      </c>
      <c r="BT3583" s="1" t="s">
        <v>8676</v>
      </c>
    </row>
    <row r="3584" spans="1:72" ht="13.5" customHeight="1">
      <c r="A3584" s="7" t="str">
        <f>HYPERLINK("http://kyu.snu.ac.kr/sdhj/index.jsp?type=hj/GK14611_00IM0001_105b.jpg","1738_수남면_105b")</f>
        <v>1738_수남면_105b</v>
      </c>
      <c r="B3584" s="2">
        <v>1738</v>
      </c>
      <c r="C3584" s="2" t="s">
        <v>12933</v>
      </c>
      <c r="D3584" s="2" t="s">
        <v>12934</v>
      </c>
      <c r="E3584" s="2">
        <v>3583</v>
      </c>
      <c r="F3584" s="1">
        <v>14</v>
      </c>
      <c r="G3584" s="1" t="s">
        <v>934</v>
      </c>
      <c r="H3584" s="1" t="s">
        <v>6265</v>
      </c>
      <c r="I3584" s="1">
        <v>5</v>
      </c>
      <c r="L3584" s="1">
        <v>2</v>
      </c>
      <c r="M3584" s="1" t="s">
        <v>12563</v>
      </c>
      <c r="N3584" s="1" t="s">
        <v>12564</v>
      </c>
      <c r="S3584" s="1" t="s">
        <v>62</v>
      </c>
      <c r="T3584" s="1" t="s">
        <v>6363</v>
      </c>
      <c r="Y3584" s="1" t="s">
        <v>53</v>
      </c>
      <c r="Z3584" s="1" t="s">
        <v>6773</v>
      </c>
      <c r="AF3584" s="1" t="s">
        <v>128</v>
      </c>
      <c r="AG3584" s="1" t="s">
        <v>6421</v>
      </c>
    </row>
    <row r="3585" spans="1:72" ht="13.5" customHeight="1">
      <c r="A3585" s="7" t="str">
        <f>HYPERLINK("http://kyu.snu.ac.kr/sdhj/index.jsp?type=hj/GK14611_00IM0001_105b.jpg","1738_수남면_105b")</f>
        <v>1738_수남면_105b</v>
      </c>
      <c r="B3585" s="2">
        <v>1738</v>
      </c>
      <c r="C3585" s="2" t="s">
        <v>13770</v>
      </c>
      <c r="D3585" s="2" t="s">
        <v>13771</v>
      </c>
      <c r="E3585" s="2">
        <v>3584</v>
      </c>
      <c r="F3585" s="1">
        <v>14</v>
      </c>
      <c r="G3585" s="1" t="s">
        <v>934</v>
      </c>
      <c r="H3585" s="1" t="s">
        <v>6265</v>
      </c>
      <c r="I3585" s="1">
        <v>5</v>
      </c>
      <c r="L3585" s="1">
        <v>3</v>
      </c>
      <c r="M3585" s="1" t="s">
        <v>12565</v>
      </c>
      <c r="N3585" s="1" t="s">
        <v>12566</v>
      </c>
      <c r="T3585" s="1" t="s">
        <v>13249</v>
      </c>
      <c r="U3585" s="1" t="s">
        <v>866</v>
      </c>
      <c r="V3585" s="1" t="s">
        <v>11055</v>
      </c>
      <c r="W3585" s="1" t="s">
        <v>153</v>
      </c>
      <c r="X3585" s="1" t="s">
        <v>6765</v>
      </c>
      <c r="Y3585" s="1" t="s">
        <v>5674</v>
      </c>
      <c r="Z3585" s="1" t="s">
        <v>6965</v>
      </c>
      <c r="AC3585" s="1">
        <v>74</v>
      </c>
      <c r="AD3585" s="1" t="s">
        <v>210</v>
      </c>
      <c r="AE3585" s="1" t="s">
        <v>8582</v>
      </c>
      <c r="AJ3585" s="1" t="s">
        <v>17</v>
      </c>
      <c r="AK3585" s="1" t="s">
        <v>8760</v>
      </c>
      <c r="AL3585" s="1" t="s">
        <v>50</v>
      </c>
      <c r="AM3585" s="1" t="s">
        <v>11050</v>
      </c>
      <c r="AT3585" s="1" t="s">
        <v>46</v>
      </c>
      <c r="AU3585" s="1" t="s">
        <v>6649</v>
      </c>
      <c r="AV3585" s="1" t="s">
        <v>2410</v>
      </c>
      <c r="AW3585" s="1" t="s">
        <v>7979</v>
      </c>
      <c r="BG3585" s="1" t="s">
        <v>46</v>
      </c>
      <c r="BH3585" s="1" t="s">
        <v>6649</v>
      </c>
      <c r="BI3585" s="1" t="s">
        <v>2470</v>
      </c>
      <c r="BJ3585" s="1" t="s">
        <v>7037</v>
      </c>
      <c r="BK3585" s="1" t="s">
        <v>46</v>
      </c>
      <c r="BL3585" s="1" t="s">
        <v>6649</v>
      </c>
      <c r="BM3585" s="1" t="s">
        <v>5675</v>
      </c>
      <c r="BN3585" s="1" t="s">
        <v>10209</v>
      </c>
      <c r="BO3585" s="1" t="s">
        <v>46</v>
      </c>
      <c r="BP3585" s="1" t="s">
        <v>6649</v>
      </c>
      <c r="BQ3585" s="1" t="s">
        <v>5676</v>
      </c>
      <c r="BR3585" s="1" t="s">
        <v>10598</v>
      </c>
      <c r="BS3585" s="1" t="s">
        <v>372</v>
      </c>
      <c r="BT3585" s="1" t="s">
        <v>8664</v>
      </c>
    </row>
    <row r="3586" spans="1:72" ht="13.5" customHeight="1">
      <c r="A3586" s="7" t="str">
        <f>HYPERLINK("http://kyu.snu.ac.kr/sdhj/index.jsp?type=hj/GK14611_00IM0001_105b.jpg","1738_수남면_105b")</f>
        <v>1738_수남면_105b</v>
      </c>
      <c r="B3586" s="2">
        <v>1738</v>
      </c>
      <c r="C3586" s="2" t="s">
        <v>13020</v>
      </c>
      <c r="D3586" s="2" t="s">
        <v>13021</v>
      </c>
      <c r="E3586" s="2">
        <v>3585</v>
      </c>
      <c r="F3586" s="1">
        <v>14</v>
      </c>
      <c r="G3586" s="1" t="s">
        <v>934</v>
      </c>
      <c r="H3586" s="1" t="s">
        <v>6265</v>
      </c>
      <c r="I3586" s="1">
        <v>5</v>
      </c>
      <c r="L3586" s="1">
        <v>3</v>
      </c>
      <c r="M3586" s="1" t="s">
        <v>12565</v>
      </c>
      <c r="N3586" s="1" t="s">
        <v>12566</v>
      </c>
      <c r="S3586" s="1" t="s">
        <v>51</v>
      </c>
      <c r="T3586" s="1" t="s">
        <v>6364</v>
      </c>
      <c r="W3586" s="1" t="s">
        <v>38</v>
      </c>
      <c r="X3586" s="1" t="s">
        <v>6711</v>
      </c>
      <c r="Y3586" s="1" t="s">
        <v>53</v>
      </c>
      <c r="Z3586" s="1" t="s">
        <v>6773</v>
      </c>
      <c r="AC3586" s="1">
        <v>66</v>
      </c>
      <c r="AD3586" s="1" t="s">
        <v>341</v>
      </c>
      <c r="AE3586" s="1" t="s">
        <v>8548</v>
      </c>
      <c r="AJ3586" s="1" t="s">
        <v>17</v>
      </c>
      <c r="AK3586" s="1" t="s">
        <v>8760</v>
      </c>
      <c r="AL3586" s="1" t="s">
        <v>41</v>
      </c>
      <c r="AM3586" s="1" t="s">
        <v>8676</v>
      </c>
      <c r="AT3586" s="1" t="s">
        <v>79</v>
      </c>
      <c r="AU3586" s="1" t="s">
        <v>6493</v>
      </c>
      <c r="AV3586" s="1" t="s">
        <v>5677</v>
      </c>
      <c r="AW3586" s="1" t="s">
        <v>7679</v>
      </c>
      <c r="BG3586" s="1" t="s">
        <v>79</v>
      </c>
      <c r="BH3586" s="1" t="s">
        <v>6493</v>
      </c>
      <c r="BI3586" s="1" t="s">
        <v>5678</v>
      </c>
      <c r="BJ3586" s="1" t="s">
        <v>9747</v>
      </c>
      <c r="BK3586" s="1" t="s">
        <v>755</v>
      </c>
      <c r="BL3586" s="1" t="s">
        <v>6594</v>
      </c>
      <c r="BM3586" s="1" t="s">
        <v>2432</v>
      </c>
      <c r="BN3586" s="1" t="s">
        <v>9998</v>
      </c>
      <c r="BO3586" s="1" t="s">
        <v>5679</v>
      </c>
      <c r="BP3586" s="1" t="s">
        <v>10520</v>
      </c>
      <c r="BQ3586" s="1" t="s">
        <v>5680</v>
      </c>
      <c r="BR3586" s="1" t="s">
        <v>11350</v>
      </c>
      <c r="BS3586" s="1" t="s">
        <v>372</v>
      </c>
      <c r="BT3586" s="1" t="s">
        <v>8664</v>
      </c>
    </row>
    <row r="3587" spans="1:72" ht="13.5" customHeight="1">
      <c r="A3587" s="7" t="str">
        <f>HYPERLINK("http://kyu.snu.ac.kr/sdhj/index.jsp?type=hj/GK14611_00IM0001_105b.jpg","1738_수남면_105b")</f>
        <v>1738_수남면_105b</v>
      </c>
      <c r="B3587" s="2">
        <v>1738</v>
      </c>
      <c r="C3587" s="2" t="s">
        <v>13266</v>
      </c>
      <c r="D3587" s="2" t="s">
        <v>13267</v>
      </c>
      <c r="E3587" s="2">
        <v>3586</v>
      </c>
      <c r="F3587" s="1">
        <v>14</v>
      </c>
      <c r="G3587" s="1" t="s">
        <v>934</v>
      </c>
      <c r="H3587" s="1" t="s">
        <v>6265</v>
      </c>
      <c r="I3587" s="1">
        <v>5</v>
      </c>
      <c r="L3587" s="1">
        <v>3</v>
      </c>
      <c r="M3587" s="1" t="s">
        <v>12565</v>
      </c>
      <c r="N3587" s="1" t="s">
        <v>12566</v>
      </c>
      <c r="S3587" s="1" t="s">
        <v>62</v>
      </c>
      <c r="T3587" s="1" t="s">
        <v>6363</v>
      </c>
      <c r="Y3587" s="1" t="s">
        <v>53</v>
      </c>
      <c r="Z3587" s="1" t="s">
        <v>6773</v>
      </c>
      <c r="AC3587" s="1">
        <v>11</v>
      </c>
      <c r="AD3587" s="1" t="s">
        <v>558</v>
      </c>
      <c r="AE3587" s="1" t="s">
        <v>8559</v>
      </c>
    </row>
    <row r="3588" spans="1:72" ht="13.5" customHeight="1">
      <c r="A3588" s="7" t="str">
        <f>HYPERLINK("http://kyu.snu.ac.kr/sdhj/index.jsp?type=hj/GK14611_00IM0001_105b.jpg","1738_수남면_105b")</f>
        <v>1738_수남면_105b</v>
      </c>
      <c r="B3588" s="2">
        <v>1738</v>
      </c>
      <c r="C3588" s="2" t="s">
        <v>12779</v>
      </c>
      <c r="D3588" s="2" t="s">
        <v>12780</v>
      </c>
      <c r="E3588" s="2">
        <v>3587</v>
      </c>
      <c r="F3588" s="1">
        <v>14</v>
      </c>
      <c r="G3588" s="1" t="s">
        <v>934</v>
      </c>
      <c r="H3588" s="1" t="s">
        <v>6265</v>
      </c>
      <c r="I3588" s="1">
        <v>5</v>
      </c>
      <c r="L3588" s="1">
        <v>3</v>
      </c>
      <c r="M3588" s="1" t="s">
        <v>12565</v>
      </c>
      <c r="N3588" s="1" t="s">
        <v>12566</v>
      </c>
      <c r="S3588" s="1" t="s">
        <v>62</v>
      </c>
      <c r="T3588" s="1" t="s">
        <v>6363</v>
      </c>
      <c r="Y3588" s="1" t="s">
        <v>53</v>
      </c>
      <c r="Z3588" s="1" t="s">
        <v>6773</v>
      </c>
      <c r="AC3588" s="1">
        <v>8</v>
      </c>
      <c r="AD3588" s="1" t="s">
        <v>580</v>
      </c>
      <c r="AE3588" s="1" t="s">
        <v>8555</v>
      </c>
      <c r="BF3588" s="1" t="s">
        <v>64</v>
      </c>
    </row>
    <row r="3589" spans="1:72" ht="13.5" customHeight="1">
      <c r="A3589" s="7" t="str">
        <f>HYPERLINK("http://kyu.snu.ac.kr/sdhj/index.jsp?type=hj/GK14611_00IM0001_105b.jpg","1738_수남면_105b")</f>
        <v>1738_수남면_105b</v>
      </c>
      <c r="B3589" s="2">
        <v>1738</v>
      </c>
      <c r="C3589" s="2" t="s">
        <v>12779</v>
      </c>
      <c r="D3589" s="2" t="s">
        <v>12780</v>
      </c>
      <c r="E3589" s="2">
        <v>3588</v>
      </c>
      <c r="F3589" s="1">
        <v>14</v>
      </c>
      <c r="G3589" s="1" t="s">
        <v>934</v>
      </c>
      <c r="H3589" s="1" t="s">
        <v>6265</v>
      </c>
      <c r="I3589" s="1">
        <v>5</v>
      </c>
      <c r="L3589" s="1">
        <v>3</v>
      </c>
      <c r="M3589" s="1" t="s">
        <v>12565</v>
      </c>
      <c r="N3589" s="1" t="s">
        <v>12566</v>
      </c>
      <c r="S3589" s="1" t="s">
        <v>131</v>
      </c>
      <c r="T3589" s="1" t="s">
        <v>6366</v>
      </c>
      <c r="U3589" s="1" t="s">
        <v>5611</v>
      </c>
      <c r="V3589" s="1" t="s">
        <v>6502</v>
      </c>
      <c r="Y3589" s="1" t="s">
        <v>5681</v>
      </c>
      <c r="Z3589" s="1" t="s">
        <v>6964</v>
      </c>
      <c r="AC3589" s="1">
        <v>7</v>
      </c>
      <c r="AD3589" s="1" t="s">
        <v>392</v>
      </c>
      <c r="AE3589" s="1" t="s">
        <v>8532</v>
      </c>
      <c r="AF3589" s="1" t="s">
        <v>789</v>
      </c>
      <c r="AG3589" s="1" t="s">
        <v>8594</v>
      </c>
      <c r="BF3589" s="1" t="s">
        <v>64</v>
      </c>
    </row>
    <row r="3590" spans="1:72" ht="13.5" customHeight="1">
      <c r="A3590" s="7" t="str">
        <f>HYPERLINK("http://kyu.snu.ac.kr/sdhj/index.jsp?type=hj/GK14611_00IM0001_105b.jpg","1738_수남면_105b")</f>
        <v>1738_수남면_105b</v>
      </c>
      <c r="B3590" s="2">
        <v>1738</v>
      </c>
      <c r="C3590" s="2" t="s">
        <v>12779</v>
      </c>
      <c r="D3590" s="2" t="s">
        <v>12780</v>
      </c>
      <c r="E3590" s="2">
        <v>3589</v>
      </c>
      <c r="F3590" s="1">
        <v>14</v>
      </c>
      <c r="G3590" s="1" t="s">
        <v>934</v>
      </c>
      <c r="H3590" s="1" t="s">
        <v>6265</v>
      </c>
      <c r="I3590" s="1">
        <v>5</v>
      </c>
      <c r="L3590" s="1">
        <v>3</v>
      </c>
      <c r="M3590" s="1" t="s">
        <v>12565</v>
      </c>
      <c r="N3590" s="1" t="s">
        <v>12566</v>
      </c>
      <c r="S3590" s="1" t="s">
        <v>62</v>
      </c>
      <c r="T3590" s="1" t="s">
        <v>6363</v>
      </c>
      <c r="Y3590" s="1" t="s">
        <v>53</v>
      </c>
      <c r="Z3590" s="1" t="s">
        <v>6773</v>
      </c>
      <c r="AC3590" s="1">
        <v>4</v>
      </c>
      <c r="AD3590" s="1" t="s">
        <v>89</v>
      </c>
      <c r="AE3590" s="1" t="s">
        <v>8545</v>
      </c>
      <c r="AF3590" s="1" t="s">
        <v>789</v>
      </c>
      <c r="AG3590" s="1" t="s">
        <v>8594</v>
      </c>
    </row>
    <row r="3591" spans="1:72" ht="13.5" customHeight="1">
      <c r="A3591" s="7" t="str">
        <f>HYPERLINK("http://kyu.snu.ac.kr/sdhj/index.jsp?type=hj/GK14611_00IM0001_105b.jpg","1738_수남면_105b")</f>
        <v>1738_수남면_105b</v>
      </c>
      <c r="B3591" s="2">
        <v>1738</v>
      </c>
      <c r="C3591" s="2" t="s">
        <v>12779</v>
      </c>
      <c r="D3591" s="2" t="s">
        <v>12780</v>
      </c>
      <c r="E3591" s="2">
        <v>3590</v>
      </c>
      <c r="F3591" s="1">
        <v>14</v>
      </c>
      <c r="G3591" s="1" t="s">
        <v>934</v>
      </c>
      <c r="H3591" s="1" t="s">
        <v>6265</v>
      </c>
      <c r="I3591" s="1">
        <v>5</v>
      </c>
      <c r="L3591" s="1">
        <v>4</v>
      </c>
      <c r="M3591" s="1" t="s">
        <v>12567</v>
      </c>
      <c r="N3591" s="1" t="s">
        <v>6287</v>
      </c>
      <c r="O3591" s="1" t="s">
        <v>6</v>
      </c>
      <c r="P3591" s="1" t="s">
        <v>6347</v>
      </c>
      <c r="T3591" s="1" t="s">
        <v>13375</v>
      </c>
      <c r="U3591" s="1" t="s">
        <v>79</v>
      </c>
      <c r="V3591" s="1" t="s">
        <v>6493</v>
      </c>
      <c r="W3591" s="1" t="s">
        <v>1066</v>
      </c>
      <c r="X3591" s="1" t="s">
        <v>6723</v>
      </c>
      <c r="Y3591" s="1" t="s">
        <v>5682</v>
      </c>
      <c r="Z3591" s="1" t="s">
        <v>6963</v>
      </c>
      <c r="AC3591" s="1">
        <v>36</v>
      </c>
      <c r="AD3591" s="1" t="s">
        <v>404</v>
      </c>
      <c r="AE3591" s="1" t="s">
        <v>8584</v>
      </c>
      <c r="AJ3591" s="1" t="s">
        <v>17</v>
      </c>
      <c r="AK3591" s="1" t="s">
        <v>8760</v>
      </c>
      <c r="AL3591" s="1" t="s">
        <v>202</v>
      </c>
      <c r="AM3591" s="1" t="s">
        <v>7720</v>
      </c>
      <c r="AT3591" s="1" t="s">
        <v>110</v>
      </c>
      <c r="AU3591" s="1" t="s">
        <v>6351</v>
      </c>
      <c r="AV3591" s="1" t="s">
        <v>4838</v>
      </c>
      <c r="AW3591" s="1" t="s">
        <v>7257</v>
      </c>
      <c r="BG3591" s="1" t="s">
        <v>81</v>
      </c>
      <c r="BH3591" s="1" t="s">
        <v>8866</v>
      </c>
      <c r="BI3591" s="1" t="s">
        <v>5565</v>
      </c>
      <c r="BJ3591" s="1" t="s">
        <v>9746</v>
      </c>
      <c r="BK3591" s="1" t="s">
        <v>48</v>
      </c>
      <c r="BL3591" s="1" t="s">
        <v>6678</v>
      </c>
      <c r="BM3591" s="1" t="s">
        <v>1377</v>
      </c>
      <c r="BN3591" s="1" t="s">
        <v>8922</v>
      </c>
      <c r="BO3591" s="1" t="s">
        <v>81</v>
      </c>
      <c r="BP3591" s="1" t="s">
        <v>8866</v>
      </c>
      <c r="BQ3591" s="1" t="s">
        <v>5683</v>
      </c>
      <c r="BR3591" s="1" t="s">
        <v>10597</v>
      </c>
      <c r="BS3591" s="1" t="s">
        <v>207</v>
      </c>
      <c r="BT3591" s="1" t="s">
        <v>8740</v>
      </c>
    </row>
    <row r="3592" spans="1:72" ht="13.5" customHeight="1">
      <c r="A3592" s="7" t="str">
        <f>HYPERLINK("http://kyu.snu.ac.kr/sdhj/index.jsp?type=hj/GK14611_00IM0001_105b.jpg","1738_수남면_105b")</f>
        <v>1738_수남면_105b</v>
      </c>
      <c r="B3592" s="2">
        <v>1738</v>
      </c>
      <c r="C3592" s="2" t="s">
        <v>13730</v>
      </c>
      <c r="D3592" s="2" t="s">
        <v>13731</v>
      </c>
      <c r="E3592" s="2">
        <v>3591</v>
      </c>
      <c r="F3592" s="1">
        <v>14</v>
      </c>
      <c r="G3592" s="1" t="s">
        <v>934</v>
      </c>
      <c r="H3592" s="1" t="s">
        <v>6265</v>
      </c>
      <c r="I3592" s="1">
        <v>5</v>
      </c>
      <c r="L3592" s="1">
        <v>4</v>
      </c>
      <c r="M3592" s="1" t="s">
        <v>12567</v>
      </c>
      <c r="N3592" s="1" t="s">
        <v>6287</v>
      </c>
      <c r="S3592" s="1" t="s">
        <v>51</v>
      </c>
      <c r="T3592" s="1" t="s">
        <v>6364</v>
      </c>
      <c r="W3592" s="1" t="s">
        <v>153</v>
      </c>
      <c r="X3592" s="1" t="s">
        <v>6765</v>
      </c>
      <c r="Y3592" s="1" t="s">
        <v>53</v>
      </c>
      <c r="Z3592" s="1" t="s">
        <v>6773</v>
      </c>
      <c r="AC3592" s="1">
        <v>27</v>
      </c>
      <c r="AD3592" s="1" t="s">
        <v>476</v>
      </c>
      <c r="AE3592" s="1" t="s">
        <v>7652</v>
      </c>
      <c r="AJ3592" s="1" t="s">
        <v>17</v>
      </c>
      <c r="AK3592" s="1" t="s">
        <v>8760</v>
      </c>
      <c r="AL3592" s="1" t="s">
        <v>50</v>
      </c>
      <c r="AM3592" s="1" t="s">
        <v>11050</v>
      </c>
      <c r="AT3592" s="1" t="s">
        <v>755</v>
      </c>
      <c r="AU3592" s="1" t="s">
        <v>6594</v>
      </c>
      <c r="AV3592" s="1" t="s">
        <v>5684</v>
      </c>
      <c r="AW3592" s="1" t="s">
        <v>8974</v>
      </c>
      <c r="BG3592" s="1" t="s">
        <v>79</v>
      </c>
      <c r="BH3592" s="1" t="s">
        <v>6493</v>
      </c>
      <c r="BI3592" s="1" t="s">
        <v>1180</v>
      </c>
      <c r="BJ3592" s="1" t="s">
        <v>8333</v>
      </c>
      <c r="BK3592" s="1" t="s">
        <v>755</v>
      </c>
      <c r="BL3592" s="1" t="s">
        <v>6594</v>
      </c>
      <c r="BM3592" s="1" t="s">
        <v>184</v>
      </c>
      <c r="BN3592" s="1" t="s">
        <v>9427</v>
      </c>
      <c r="BO3592" s="1" t="s">
        <v>79</v>
      </c>
      <c r="BP3592" s="1" t="s">
        <v>6493</v>
      </c>
      <c r="BQ3592" s="1" t="s">
        <v>5685</v>
      </c>
      <c r="BR3592" s="1" t="s">
        <v>11282</v>
      </c>
      <c r="BS3592" s="1" t="s">
        <v>372</v>
      </c>
      <c r="BT3592" s="1" t="s">
        <v>8664</v>
      </c>
    </row>
    <row r="3593" spans="1:72" ht="13.5" customHeight="1">
      <c r="A3593" s="7" t="str">
        <f>HYPERLINK("http://kyu.snu.ac.kr/sdhj/index.jsp?type=hj/GK14611_00IM0001_105b.jpg","1738_수남면_105b")</f>
        <v>1738_수남면_105b</v>
      </c>
      <c r="B3593" s="2">
        <v>1738</v>
      </c>
      <c r="C3593" s="2" t="s">
        <v>12792</v>
      </c>
      <c r="D3593" s="2" t="s">
        <v>12678</v>
      </c>
      <c r="E3593" s="2">
        <v>3592</v>
      </c>
      <c r="F3593" s="1">
        <v>14</v>
      </c>
      <c r="G3593" s="1" t="s">
        <v>934</v>
      </c>
      <c r="H3593" s="1" t="s">
        <v>6265</v>
      </c>
      <c r="I3593" s="1">
        <v>5</v>
      </c>
      <c r="L3593" s="1">
        <v>4</v>
      </c>
      <c r="M3593" s="1" t="s">
        <v>12567</v>
      </c>
      <c r="N3593" s="1" t="s">
        <v>6287</v>
      </c>
      <c r="S3593" s="1" t="s">
        <v>60</v>
      </c>
      <c r="T3593" s="1" t="s">
        <v>6373</v>
      </c>
      <c r="Y3593" s="1" t="s">
        <v>53</v>
      </c>
      <c r="Z3593" s="1" t="s">
        <v>6773</v>
      </c>
      <c r="AC3593" s="1">
        <v>1</v>
      </c>
      <c r="AD3593" s="1" t="s">
        <v>108</v>
      </c>
      <c r="AE3593" s="1" t="s">
        <v>8540</v>
      </c>
      <c r="AF3593" s="1" t="s">
        <v>789</v>
      </c>
      <c r="AG3593" s="1" t="s">
        <v>8594</v>
      </c>
    </row>
    <row r="3594" spans="1:72" ht="13.5" customHeight="1">
      <c r="A3594" s="7" t="str">
        <f>HYPERLINK("http://kyu.snu.ac.kr/sdhj/index.jsp?type=hj/GK14611_00IM0001_105b.jpg","1738_수남면_105b")</f>
        <v>1738_수남면_105b</v>
      </c>
      <c r="B3594" s="2">
        <v>1738</v>
      </c>
      <c r="C3594" s="2" t="s">
        <v>12786</v>
      </c>
      <c r="D3594" s="2" t="s">
        <v>12787</v>
      </c>
      <c r="E3594" s="2">
        <v>3593</v>
      </c>
      <c r="F3594" s="1">
        <v>14</v>
      </c>
      <c r="G3594" s="1" t="s">
        <v>934</v>
      </c>
      <c r="H3594" s="1" t="s">
        <v>6265</v>
      </c>
      <c r="I3594" s="1">
        <v>5</v>
      </c>
      <c r="L3594" s="1">
        <v>5</v>
      </c>
      <c r="M3594" s="1" t="s">
        <v>12568</v>
      </c>
      <c r="N3594" s="1" t="s">
        <v>12569</v>
      </c>
      <c r="T3594" s="1" t="s">
        <v>13264</v>
      </c>
      <c r="U3594" s="1" t="s">
        <v>5686</v>
      </c>
      <c r="V3594" s="1" t="s">
        <v>6501</v>
      </c>
      <c r="W3594" s="1" t="s">
        <v>66</v>
      </c>
      <c r="X3594" s="1" t="s">
        <v>11719</v>
      </c>
      <c r="Y3594" s="1" t="s">
        <v>5687</v>
      </c>
      <c r="Z3594" s="1" t="s">
        <v>6962</v>
      </c>
      <c r="AC3594" s="1">
        <v>60</v>
      </c>
      <c r="AD3594" s="1" t="s">
        <v>40</v>
      </c>
      <c r="AE3594" s="1" t="s">
        <v>8541</v>
      </c>
      <c r="AJ3594" s="1" t="s">
        <v>17</v>
      </c>
      <c r="AK3594" s="1" t="s">
        <v>8760</v>
      </c>
      <c r="AL3594" s="1" t="s">
        <v>372</v>
      </c>
      <c r="AM3594" s="1" t="s">
        <v>8664</v>
      </c>
      <c r="AT3594" s="1" t="s">
        <v>44</v>
      </c>
      <c r="AU3594" s="1" t="s">
        <v>6520</v>
      </c>
      <c r="AV3594" s="1" t="s">
        <v>5556</v>
      </c>
      <c r="AW3594" s="1" t="s">
        <v>8923</v>
      </c>
      <c r="BG3594" s="1" t="s">
        <v>48</v>
      </c>
      <c r="BH3594" s="1" t="s">
        <v>6678</v>
      </c>
      <c r="BI3594" s="1" t="s">
        <v>3667</v>
      </c>
      <c r="BJ3594" s="1" t="s">
        <v>9038</v>
      </c>
      <c r="BK3594" s="1" t="s">
        <v>44</v>
      </c>
      <c r="BL3594" s="1" t="s">
        <v>6520</v>
      </c>
      <c r="BM3594" s="1" t="s">
        <v>5688</v>
      </c>
      <c r="BN3594" s="1" t="s">
        <v>10214</v>
      </c>
      <c r="BO3594" s="1" t="s">
        <v>48</v>
      </c>
      <c r="BP3594" s="1" t="s">
        <v>6678</v>
      </c>
      <c r="BQ3594" s="1" t="s">
        <v>3515</v>
      </c>
      <c r="BR3594" s="1" t="s">
        <v>11084</v>
      </c>
      <c r="BS3594" s="1" t="s">
        <v>50</v>
      </c>
      <c r="BT3594" s="1" t="s">
        <v>11050</v>
      </c>
    </row>
    <row r="3595" spans="1:72" ht="13.5" customHeight="1">
      <c r="A3595" s="7" t="str">
        <f>HYPERLINK("http://kyu.snu.ac.kr/sdhj/index.jsp?type=hj/GK14611_00IM0001_105b.jpg","1738_수남면_105b")</f>
        <v>1738_수남면_105b</v>
      </c>
      <c r="B3595" s="2">
        <v>1738</v>
      </c>
      <c r="C3595" s="2" t="s">
        <v>12712</v>
      </c>
      <c r="D3595" s="2" t="s">
        <v>12713</v>
      </c>
      <c r="E3595" s="2">
        <v>3594</v>
      </c>
      <c r="F3595" s="1">
        <v>14</v>
      </c>
      <c r="G3595" s="1" t="s">
        <v>934</v>
      </c>
      <c r="H3595" s="1" t="s">
        <v>6265</v>
      </c>
      <c r="I3595" s="1">
        <v>5</v>
      </c>
      <c r="L3595" s="1">
        <v>5</v>
      </c>
      <c r="M3595" s="1" t="s">
        <v>12568</v>
      </c>
      <c r="N3595" s="1" t="s">
        <v>12569</v>
      </c>
      <c r="S3595" s="1" t="s">
        <v>51</v>
      </c>
      <c r="T3595" s="1" t="s">
        <v>6364</v>
      </c>
      <c r="W3595" s="1" t="s">
        <v>66</v>
      </c>
      <c r="X3595" s="1" t="s">
        <v>11719</v>
      </c>
      <c r="Y3595" s="1" t="s">
        <v>53</v>
      </c>
      <c r="Z3595" s="1" t="s">
        <v>6773</v>
      </c>
      <c r="AC3595" s="1">
        <v>51</v>
      </c>
      <c r="AJ3595" s="1" t="s">
        <v>17</v>
      </c>
      <c r="AK3595" s="1" t="s">
        <v>8760</v>
      </c>
      <c r="AL3595" s="1" t="s">
        <v>372</v>
      </c>
      <c r="AM3595" s="1" t="s">
        <v>8664</v>
      </c>
      <c r="AT3595" s="1" t="s">
        <v>46</v>
      </c>
      <c r="AU3595" s="1" t="s">
        <v>6649</v>
      </c>
      <c r="AV3595" s="1" t="s">
        <v>5689</v>
      </c>
      <c r="AW3595" s="1" t="s">
        <v>8910</v>
      </c>
      <c r="BG3595" s="1" t="s">
        <v>46</v>
      </c>
      <c r="BH3595" s="1" t="s">
        <v>6649</v>
      </c>
      <c r="BI3595" s="1" t="s">
        <v>5690</v>
      </c>
      <c r="BJ3595" s="1" t="s">
        <v>9745</v>
      </c>
      <c r="BK3595" s="1" t="s">
        <v>46</v>
      </c>
      <c r="BL3595" s="1" t="s">
        <v>6649</v>
      </c>
      <c r="BM3595" s="1" t="s">
        <v>5691</v>
      </c>
      <c r="BN3595" s="1" t="s">
        <v>10213</v>
      </c>
      <c r="BO3595" s="1" t="s">
        <v>46</v>
      </c>
      <c r="BP3595" s="1" t="s">
        <v>6649</v>
      </c>
      <c r="BQ3595" s="1" t="s">
        <v>5692</v>
      </c>
      <c r="BR3595" s="1" t="s">
        <v>11211</v>
      </c>
      <c r="BS3595" s="1" t="s">
        <v>50</v>
      </c>
      <c r="BT3595" s="1" t="s">
        <v>11050</v>
      </c>
    </row>
    <row r="3596" spans="1:72" ht="13.5" customHeight="1">
      <c r="A3596" s="7" t="str">
        <f>HYPERLINK("http://kyu.snu.ac.kr/sdhj/index.jsp?type=hj/GK14611_00IM0001_105b.jpg","1738_수남면_105b")</f>
        <v>1738_수남면_105b</v>
      </c>
      <c r="B3596" s="2">
        <v>1738</v>
      </c>
      <c r="C3596" s="2" t="s">
        <v>12795</v>
      </c>
      <c r="D3596" s="2" t="s">
        <v>12796</v>
      </c>
      <c r="E3596" s="2">
        <v>3595</v>
      </c>
      <c r="F3596" s="1">
        <v>14</v>
      </c>
      <c r="G3596" s="1" t="s">
        <v>934</v>
      </c>
      <c r="H3596" s="1" t="s">
        <v>6265</v>
      </c>
      <c r="I3596" s="1">
        <v>6</v>
      </c>
      <c r="J3596" s="1" t="s">
        <v>5693</v>
      </c>
      <c r="K3596" s="1" t="s">
        <v>11787</v>
      </c>
      <c r="L3596" s="1">
        <v>1</v>
      </c>
      <c r="M3596" s="1" t="s">
        <v>12570</v>
      </c>
      <c r="N3596" s="1" t="s">
        <v>12571</v>
      </c>
      <c r="T3596" s="1" t="s">
        <v>13644</v>
      </c>
      <c r="U3596" s="1" t="s">
        <v>5694</v>
      </c>
      <c r="V3596" s="1" t="s">
        <v>6500</v>
      </c>
      <c r="W3596" s="1" t="s">
        <v>153</v>
      </c>
      <c r="X3596" s="1" t="s">
        <v>6765</v>
      </c>
      <c r="Y3596" s="1" t="s">
        <v>5695</v>
      </c>
      <c r="Z3596" s="1" t="s">
        <v>6961</v>
      </c>
      <c r="AC3596" s="1">
        <v>31</v>
      </c>
      <c r="AD3596" s="1" t="s">
        <v>86</v>
      </c>
      <c r="AE3596" s="1" t="s">
        <v>8550</v>
      </c>
      <c r="AJ3596" s="1" t="s">
        <v>17</v>
      </c>
      <c r="AK3596" s="1" t="s">
        <v>8760</v>
      </c>
      <c r="AL3596" s="1" t="s">
        <v>50</v>
      </c>
      <c r="AM3596" s="1" t="s">
        <v>11050</v>
      </c>
      <c r="AT3596" s="1" t="s">
        <v>44</v>
      </c>
      <c r="AU3596" s="1" t="s">
        <v>6520</v>
      </c>
      <c r="AV3596" s="1" t="s">
        <v>5606</v>
      </c>
      <c r="AW3596" s="1" t="s">
        <v>6989</v>
      </c>
      <c r="BG3596" s="1" t="s">
        <v>44</v>
      </c>
      <c r="BH3596" s="1" t="s">
        <v>6520</v>
      </c>
      <c r="BI3596" s="1" t="s">
        <v>5585</v>
      </c>
      <c r="BJ3596" s="1" t="s">
        <v>14329</v>
      </c>
      <c r="BK3596" s="1" t="s">
        <v>48</v>
      </c>
      <c r="BL3596" s="1" t="s">
        <v>6678</v>
      </c>
      <c r="BM3596" s="1" t="s">
        <v>1292</v>
      </c>
      <c r="BN3596" s="1" t="s">
        <v>7804</v>
      </c>
      <c r="BO3596" s="1" t="s">
        <v>46</v>
      </c>
      <c r="BP3596" s="1" t="s">
        <v>6649</v>
      </c>
      <c r="BQ3596" s="1" t="s">
        <v>5683</v>
      </c>
      <c r="BR3596" s="1" t="s">
        <v>10597</v>
      </c>
      <c r="BS3596" s="1" t="s">
        <v>207</v>
      </c>
      <c r="BT3596" s="1" t="s">
        <v>8740</v>
      </c>
    </row>
    <row r="3597" spans="1:72" ht="13.5" customHeight="1">
      <c r="A3597" s="7" t="str">
        <f>HYPERLINK("http://kyu.snu.ac.kr/sdhj/index.jsp?type=hj/GK14611_00IM0001_105b.jpg","1738_수남면_105b")</f>
        <v>1738_수남면_105b</v>
      </c>
      <c r="B3597" s="2">
        <v>1738</v>
      </c>
      <c r="C3597" s="2" t="s">
        <v>13730</v>
      </c>
      <c r="D3597" s="2" t="s">
        <v>13731</v>
      </c>
      <c r="E3597" s="2">
        <v>3596</v>
      </c>
      <c r="F3597" s="1">
        <v>14</v>
      </c>
      <c r="G3597" s="1" t="s">
        <v>934</v>
      </c>
      <c r="H3597" s="1" t="s">
        <v>6265</v>
      </c>
      <c r="I3597" s="1">
        <v>6</v>
      </c>
      <c r="L3597" s="1">
        <v>1</v>
      </c>
      <c r="M3597" s="1" t="s">
        <v>12570</v>
      </c>
      <c r="N3597" s="1" t="s">
        <v>12571</v>
      </c>
      <c r="S3597" s="1" t="s">
        <v>51</v>
      </c>
      <c r="T3597" s="1" t="s">
        <v>6364</v>
      </c>
      <c r="W3597" s="1" t="s">
        <v>1066</v>
      </c>
      <c r="X3597" s="1" t="s">
        <v>6723</v>
      </c>
      <c r="Y3597" s="1" t="s">
        <v>53</v>
      </c>
      <c r="Z3597" s="1" t="s">
        <v>6773</v>
      </c>
      <c r="AC3597" s="1">
        <v>35</v>
      </c>
      <c r="AD3597" s="1" t="s">
        <v>138</v>
      </c>
      <c r="AE3597" s="1" t="s">
        <v>8546</v>
      </c>
      <c r="AJ3597" s="1" t="s">
        <v>17</v>
      </c>
      <c r="AK3597" s="1" t="s">
        <v>8760</v>
      </c>
      <c r="AL3597" s="1" t="s">
        <v>202</v>
      </c>
      <c r="AM3597" s="1" t="s">
        <v>7720</v>
      </c>
      <c r="AT3597" s="1" t="s">
        <v>44</v>
      </c>
      <c r="AU3597" s="1" t="s">
        <v>6520</v>
      </c>
      <c r="AV3597" s="1" t="s">
        <v>5646</v>
      </c>
      <c r="AW3597" s="1" t="s">
        <v>8973</v>
      </c>
      <c r="BG3597" s="1" t="s">
        <v>44</v>
      </c>
      <c r="BH3597" s="1" t="s">
        <v>6520</v>
      </c>
      <c r="BI3597" s="1" t="s">
        <v>5647</v>
      </c>
      <c r="BJ3597" s="1" t="s">
        <v>9744</v>
      </c>
      <c r="BK3597" s="1" t="s">
        <v>110</v>
      </c>
      <c r="BL3597" s="1" t="s">
        <v>6351</v>
      </c>
      <c r="BM3597" s="1" t="s">
        <v>5648</v>
      </c>
      <c r="BN3597" s="1" t="s">
        <v>10212</v>
      </c>
      <c r="BO3597" s="1" t="s">
        <v>463</v>
      </c>
      <c r="BP3597" s="1" t="s">
        <v>11441</v>
      </c>
      <c r="BQ3597" s="1" t="s">
        <v>5650</v>
      </c>
      <c r="BR3597" s="1" t="s">
        <v>11316</v>
      </c>
      <c r="BS3597" s="1" t="s">
        <v>372</v>
      </c>
      <c r="BT3597" s="1" t="s">
        <v>8664</v>
      </c>
    </row>
    <row r="3598" spans="1:72" ht="13.5" customHeight="1">
      <c r="A3598" s="7" t="str">
        <f>HYPERLINK("http://kyu.snu.ac.kr/sdhj/index.jsp?type=hj/GK14611_00IM0001_105b.jpg","1738_수남면_105b")</f>
        <v>1738_수남면_105b</v>
      </c>
      <c r="B3598" s="2">
        <v>1738</v>
      </c>
      <c r="C3598" s="2" t="s">
        <v>13097</v>
      </c>
      <c r="D3598" s="2" t="s">
        <v>13098</v>
      </c>
      <c r="E3598" s="2">
        <v>3597</v>
      </c>
      <c r="F3598" s="1">
        <v>14</v>
      </c>
      <c r="G3598" s="1" t="s">
        <v>934</v>
      </c>
      <c r="H3598" s="1" t="s">
        <v>6265</v>
      </c>
      <c r="I3598" s="1">
        <v>6</v>
      </c>
      <c r="L3598" s="1">
        <v>1</v>
      </c>
      <c r="M3598" s="1" t="s">
        <v>12570</v>
      </c>
      <c r="N3598" s="1" t="s">
        <v>12571</v>
      </c>
      <c r="S3598" s="1" t="s">
        <v>60</v>
      </c>
      <c r="T3598" s="1" t="s">
        <v>6373</v>
      </c>
      <c r="Y3598" s="1" t="s">
        <v>53</v>
      </c>
      <c r="Z3598" s="1" t="s">
        <v>6773</v>
      </c>
      <c r="AC3598" s="1">
        <v>8</v>
      </c>
      <c r="AD3598" s="1" t="s">
        <v>580</v>
      </c>
      <c r="AE3598" s="1" t="s">
        <v>8555</v>
      </c>
    </row>
    <row r="3599" spans="1:72" ht="13.5" customHeight="1">
      <c r="A3599" s="7" t="str">
        <f>HYPERLINK("http://kyu.snu.ac.kr/sdhj/index.jsp?type=hj/GK14611_00IM0001_105b.jpg","1738_수남면_105b")</f>
        <v>1738_수남면_105b</v>
      </c>
      <c r="B3599" s="2">
        <v>1738</v>
      </c>
      <c r="C3599" s="2" t="s">
        <v>12698</v>
      </c>
      <c r="D3599" s="2" t="s">
        <v>12699</v>
      </c>
      <c r="E3599" s="2">
        <v>3598</v>
      </c>
      <c r="F3599" s="1">
        <v>14</v>
      </c>
      <c r="G3599" s="1" t="s">
        <v>934</v>
      </c>
      <c r="H3599" s="1" t="s">
        <v>6265</v>
      </c>
      <c r="I3599" s="1">
        <v>6</v>
      </c>
      <c r="L3599" s="1">
        <v>2</v>
      </c>
      <c r="M3599" s="1" t="s">
        <v>5693</v>
      </c>
      <c r="N3599" s="1" t="s">
        <v>11787</v>
      </c>
      <c r="O3599" s="1" t="s">
        <v>6</v>
      </c>
      <c r="P3599" s="1" t="s">
        <v>6347</v>
      </c>
      <c r="T3599" s="1" t="s">
        <v>13224</v>
      </c>
      <c r="U3599" s="1" t="s">
        <v>3251</v>
      </c>
      <c r="V3599" s="1" t="s">
        <v>6499</v>
      </c>
      <c r="W3599" s="1" t="s">
        <v>66</v>
      </c>
      <c r="X3599" s="1" t="s">
        <v>11719</v>
      </c>
      <c r="Y3599" s="1" t="s">
        <v>356</v>
      </c>
      <c r="Z3599" s="1" t="s">
        <v>6960</v>
      </c>
      <c r="AC3599" s="1">
        <v>38</v>
      </c>
      <c r="AD3599" s="1" t="s">
        <v>96</v>
      </c>
      <c r="AE3599" s="1" t="s">
        <v>8581</v>
      </c>
      <c r="AJ3599" s="1" t="s">
        <v>17</v>
      </c>
      <c r="AK3599" s="1" t="s">
        <v>8760</v>
      </c>
      <c r="AL3599" s="1" t="s">
        <v>372</v>
      </c>
      <c r="AM3599" s="1" t="s">
        <v>8664</v>
      </c>
      <c r="AT3599" s="1" t="s">
        <v>79</v>
      </c>
      <c r="AU3599" s="1" t="s">
        <v>6493</v>
      </c>
      <c r="AV3599" s="1" t="s">
        <v>4160</v>
      </c>
      <c r="AW3599" s="1" t="s">
        <v>7455</v>
      </c>
      <c r="BG3599" s="1" t="s">
        <v>79</v>
      </c>
      <c r="BH3599" s="1" t="s">
        <v>6493</v>
      </c>
      <c r="BI3599" s="1" t="s">
        <v>1437</v>
      </c>
      <c r="BJ3599" s="1" t="s">
        <v>9743</v>
      </c>
      <c r="BK3599" s="1" t="s">
        <v>79</v>
      </c>
      <c r="BL3599" s="1" t="s">
        <v>6493</v>
      </c>
      <c r="BM3599" s="1" t="s">
        <v>5696</v>
      </c>
      <c r="BN3599" s="1" t="s">
        <v>10211</v>
      </c>
      <c r="BO3599" s="1" t="s">
        <v>81</v>
      </c>
      <c r="BP3599" s="1" t="s">
        <v>8866</v>
      </c>
      <c r="BQ3599" s="1" t="s">
        <v>5697</v>
      </c>
      <c r="BR3599" s="1" t="s">
        <v>10596</v>
      </c>
      <c r="BS3599" s="1" t="s">
        <v>41</v>
      </c>
      <c r="BT3599" s="1" t="s">
        <v>8676</v>
      </c>
    </row>
    <row r="3600" spans="1:72" ht="13.5" customHeight="1">
      <c r="A3600" s="7" t="str">
        <f>HYPERLINK("http://kyu.snu.ac.kr/sdhj/index.jsp?type=hj/GK14611_00IM0001_105b.jpg","1738_수남면_105b")</f>
        <v>1738_수남면_105b</v>
      </c>
      <c r="B3600" s="2">
        <v>1738</v>
      </c>
      <c r="C3600" s="2" t="s">
        <v>12764</v>
      </c>
      <c r="D3600" s="2" t="s">
        <v>12765</v>
      </c>
      <c r="E3600" s="2">
        <v>3599</v>
      </c>
      <c r="F3600" s="1">
        <v>14</v>
      </c>
      <c r="G3600" s="1" t="s">
        <v>934</v>
      </c>
      <c r="H3600" s="1" t="s">
        <v>6265</v>
      </c>
      <c r="I3600" s="1">
        <v>6</v>
      </c>
      <c r="L3600" s="1">
        <v>2</v>
      </c>
      <c r="M3600" s="1" t="s">
        <v>5693</v>
      </c>
      <c r="N3600" s="1" t="s">
        <v>11787</v>
      </c>
      <c r="S3600" s="1" t="s">
        <v>51</v>
      </c>
      <c r="T3600" s="1" t="s">
        <v>6364</v>
      </c>
      <c r="W3600" s="1" t="s">
        <v>410</v>
      </c>
      <c r="X3600" s="1" t="s">
        <v>6717</v>
      </c>
      <c r="Y3600" s="1" t="s">
        <v>53</v>
      </c>
      <c r="Z3600" s="1" t="s">
        <v>6773</v>
      </c>
      <c r="AC3600" s="1">
        <v>37</v>
      </c>
      <c r="AD3600" s="1" t="s">
        <v>189</v>
      </c>
      <c r="AE3600" s="1" t="s">
        <v>8533</v>
      </c>
      <c r="AJ3600" s="1" t="s">
        <v>17</v>
      </c>
      <c r="AK3600" s="1" t="s">
        <v>8760</v>
      </c>
      <c r="AL3600" s="1" t="s">
        <v>55</v>
      </c>
      <c r="AM3600" s="1" t="s">
        <v>8766</v>
      </c>
      <c r="AT3600" s="1" t="s">
        <v>79</v>
      </c>
      <c r="AU3600" s="1" t="s">
        <v>6493</v>
      </c>
      <c r="AV3600" s="1" t="s">
        <v>1845</v>
      </c>
      <c r="AW3600" s="1" t="s">
        <v>7039</v>
      </c>
      <c r="BG3600" s="1" t="s">
        <v>79</v>
      </c>
      <c r="BH3600" s="1" t="s">
        <v>6493</v>
      </c>
      <c r="BI3600" s="1" t="s">
        <v>5117</v>
      </c>
      <c r="BJ3600" s="1" t="s">
        <v>9030</v>
      </c>
      <c r="BK3600" s="1" t="s">
        <v>79</v>
      </c>
      <c r="BL3600" s="1" t="s">
        <v>6493</v>
      </c>
      <c r="BM3600" s="1" t="s">
        <v>5698</v>
      </c>
      <c r="BN3600" s="1" t="s">
        <v>10210</v>
      </c>
      <c r="BO3600" s="1" t="s">
        <v>81</v>
      </c>
      <c r="BP3600" s="1" t="s">
        <v>8866</v>
      </c>
      <c r="BQ3600" s="1" t="s">
        <v>5699</v>
      </c>
      <c r="BR3600" s="1" t="s">
        <v>11380</v>
      </c>
      <c r="BS3600" s="1" t="s">
        <v>285</v>
      </c>
      <c r="BT3600" s="1" t="s">
        <v>8520</v>
      </c>
    </row>
    <row r="3601" spans="1:72" ht="13.5" customHeight="1">
      <c r="A3601" s="7" t="str">
        <f>HYPERLINK("http://kyu.snu.ac.kr/sdhj/index.jsp?type=hj/GK14611_00IM0001_105b.jpg","1738_수남면_105b")</f>
        <v>1738_수남면_105b</v>
      </c>
      <c r="B3601" s="2">
        <v>1738</v>
      </c>
      <c r="C3601" s="2" t="s">
        <v>12946</v>
      </c>
      <c r="D3601" s="2" t="s">
        <v>12947</v>
      </c>
      <c r="E3601" s="2">
        <v>3600</v>
      </c>
      <c r="F3601" s="1">
        <v>14</v>
      </c>
      <c r="G3601" s="1" t="s">
        <v>934</v>
      </c>
      <c r="H3601" s="1" t="s">
        <v>6265</v>
      </c>
      <c r="I3601" s="1">
        <v>6</v>
      </c>
      <c r="L3601" s="1">
        <v>2</v>
      </c>
      <c r="M3601" s="1" t="s">
        <v>5693</v>
      </c>
      <c r="N3601" s="1" t="s">
        <v>11787</v>
      </c>
      <c r="S3601" s="1" t="s">
        <v>152</v>
      </c>
      <c r="T3601" s="1" t="s">
        <v>6372</v>
      </c>
      <c r="W3601" s="1" t="s">
        <v>38</v>
      </c>
      <c r="X3601" s="1" t="s">
        <v>6711</v>
      </c>
      <c r="Y3601" s="1" t="s">
        <v>53</v>
      </c>
      <c r="Z3601" s="1" t="s">
        <v>6773</v>
      </c>
      <c r="AC3601" s="1">
        <v>69</v>
      </c>
      <c r="AD3601" s="1" t="s">
        <v>171</v>
      </c>
      <c r="AE3601" s="1" t="s">
        <v>8560</v>
      </c>
    </row>
    <row r="3602" spans="1:72" ht="13.5" customHeight="1">
      <c r="A3602" s="7" t="str">
        <f>HYPERLINK("http://kyu.snu.ac.kr/sdhj/index.jsp?type=hj/GK14611_00IM0001_105b.jpg","1738_수남면_105b")</f>
        <v>1738_수남면_105b</v>
      </c>
      <c r="B3602" s="2">
        <v>1738</v>
      </c>
      <c r="C3602" s="2" t="s">
        <v>12764</v>
      </c>
      <c r="D3602" s="2" t="s">
        <v>12765</v>
      </c>
      <c r="E3602" s="2">
        <v>3601</v>
      </c>
      <c r="F3602" s="1">
        <v>14</v>
      </c>
      <c r="G3602" s="1" t="s">
        <v>934</v>
      </c>
      <c r="H3602" s="1" t="s">
        <v>6265</v>
      </c>
      <c r="I3602" s="1">
        <v>6</v>
      </c>
      <c r="L3602" s="1">
        <v>2</v>
      </c>
      <c r="M3602" s="1" t="s">
        <v>5693</v>
      </c>
      <c r="N3602" s="1" t="s">
        <v>11787</v>
      </c>
      <c r="S3602" s="1" t="s">
        <v>83</v>
      </c>
      <c r="T3602" s="1" t="s">
        <v>6369</v>
      </c>
      <c r="U3602" s="1" t="s">
        <v>5530</v>
      </c>
      <c r="V3602" s="1" t="s">
        <v>6498</v>
      </c>
      <c r="Y3602" s="1" t="s">
        <v>5700</v>
      </c>
      <c r="Z3602" s="1" t="s">
        <v>6928</v>
      </c>
      <c r="AC3602" s="1">
        <v>3</v>
      </c>
      <c r="AD3602" s="1" t="s">
        <v>652</v>
      </c>
      <c r="AE3602" s="1" t="s">
        <v>8543</v>
      </c>
    </row>
    <row r="3603" spans="1:72" ht="13.5" customHeight="1">
      <c r="A3603" s="7" t="str">
        <f>HYPERLINK("http://kyu.snu.ac.kr/sdhj/index.jsp?type=hj/GK14611_00IM0001_105b.jpg","1738_수남면_105b")</f>
        <v>1738_수남면_105b</v>
      </c>
      <c r="B3603" s="2">
        <v>1738</v>
      </c>
      <c r="C3603" s="2" t="s">
        <v>13037</v>
      </c>
      <c r="D3603" s="2" t="s">
        <v>13038</v>
      </c>
      <c r="E3603" s="2">
        <v>3602</v>
      </c>
      <c r="F3603" s="1">
        <v>14</v>
      </c>
      <c r="G3603" s="1" t="s">
        <v>934</v>
      </c>
      <c r="H3603" s="1" t="s">
        <v>6265</v>
      </c>
      <c r="I3603" s="1">
        <v>6</v>
      </c>
      <c r="L3603" s="1">
        <v>3</v>
      </c>
      <c r="M3603" s="1" t="s">
        <v>12572</v>
      </c>
      <c r="N3603" s="1" t="s">
        <v>12573</v>
      </c>
      <c r="T3603" s="1" t="s">
        <v>13272</v>
      </c>
      <c r="U3603" s="1" t="s">
        <v>110</v>
      </c>
      <c r="V3603" s="1" t="s">
        <v>14330</v>
      </c>
      <c r="W3603" s="1" t="s">
        <v>153</v>
      </c>
      <c r="X3603" s="1" t="s">
        <v>6765</v>
      </c>
      <c r="Y3603" s="1" t="s">
        <v>14331</v>
      </c>
      <c r="Z3603" s="1" t="s">
        <v>6959</v>
      </c>
      <c r="AC3603" s="1">
        <v>71</v>
      </c>
      <c r="AD3603" s="1" t="s">
        <v>134</v>
      </c>
      <c r="AE3603" s="1" t="s">
        <v>8563</v>
      </c>
      <c r="AJ3603" s="1" t="s">
        <v>17</v>
      </c>
      <c r="AK3603" s="1" t="s">
        <v>8760</v>
      </c>
      <c r="AL3603" s="1" t="s">
        <v>50</v>
      </c>
      <c r="AM3603" s="1" t="s">
        <v>11050</v>
      </c>
      <c r="AT3603" s="1" t="s">
        <v>46</v>
      </c>
      <c r="AU3603" s="1" t="s">
        <v>6649</v>
      </c>
      <c r="AV3603" s="1" t="s">
        <v>2410</v>
      </c>
      <c r="AW3603" s="1" t="s">
        <v>7979</v>
      </c>
      <c r="BG3603" s="1" t="s">
        <v>46</v>
      </c>
      <c r="BH3603" s="1" t="s">
        <v>6649</v>
      </c>
      <c r="BI3603" s="1" t="s">
        <v>2470</v>
      </c>
      <c r="BJ3603" s="1" t="s">
        <v>7037</v>
      </c>
      <c r="BK3603" s="1" t="s">
        <v>46</v>
      </c>
      <c r="BL3603" s="1" t="s">
        <v>6649</v>
      </c>
      <c r="BM3603" s="1" t="s">
        <v>5675</v>
      </c>
      <c r="BN3603" s="1" t="s">
        <v>10209</v>
      </c>
      <c r="BO3603" s="1" t="s">
        <v>46</v>
      </c>
      <c r="BP3603" s="1" t="s">
        <v>6649</v>
      </c>
      <c r="BQ3603" s="1" t="s">
        <v>5701</v>
      </c>
      <c r="BR3603" s="1" t="s">
        <v>10595</v>
      </c>
      <c r="BS3603" s="1" t="s">
        <v>372</v>
      </c>
      <c r="BT3603" s="1" t="s">
        <v>8664</v>
      </c>
    </row>
    <row r="3604" spans="1:72" ht="13.5" customHeight="1">
      <c r="A3604" s="7" t="str">
        <f>HYPERLINK("http://kyu.snu.ac.kr/sdhj/index.jsp?type=hj/GK14611_00IM0001_105b.jpg","1738_수남면_105b")</f>
        <v>1738_수남면_105b</v>
      </c>
      <c r="B3604" s="2">
        <v>1738</v>
      </c>
      <c r="C3604" s="2" t="s">
        <v>13020</v>
      </c>
      <c r="D3604" s="2" t="s">
        <v>13021</v>
      </c>
      <c r="E3604" s="2">
        <v>3603</v>
      </c>
      <c r="F3604" s="1">
        <v>14</v>
      </c>
      <c r="G3604" s="1" t="s">
        <v>934</v>
      </c>
      <c r="H3604" s="1" t="s">
        <v>6265</v>
      </c>
      <c r="I3604" s="1">
        <v>6</v>
      </c>
      <c r="L3604" s="1">
        <v>3</v>
      </c>
      <c r="M3604" s="1" t="s">
        <v>12572</v>
      </c>
      <c r="N3604" s="1" t="s">
        <v>12573</v>
      </c>
      <c r="S3604" s="1" t="s">
        <v>51</v>
      </c>
      <c r="T3604" s="1" t="s">
        <v>6364</v>
      </c>
      <c r="W3604" s="1" t="s">
        <v>153</v>
      </c>
      <c r="X3604" s="1" t="s">
        <v>6765</v>
      </c>
      <c r="Y3604" s="1" t="s">
        <v>53</v>
      </c>
      <c r="Z3604" s="1" t="s">
        <v>6773</v>
      </c>
      <c r="AC3604" s="1">
        <v>64</v>
      </c>
      <c r="AD3604" s="1" t="s">
        <v>89</v>
      </c>
      <c r="AE3604" s="1" t="s">
        <v>8545</v>
      </c>
      <c r="AJ3604" s="1" t="s">
        <v>17</v>
      </c>
      <c r="AK3604" s="1" t="s">
        <v>8760</v>
      </c>
      <c r="AL3604" s="1" t="s">
        <v>97</v>
      </c>
      <c r="AM3604" s="1" t="s">
        <v>8768</v>
      </c>
      <c r="AT3604" s="1" t="s">
        <v>44</v>
      </c>
      <c r="AU3604" s="1" t="s">
        <v>6520</v>
      </c>
      <c r="AV3604" s="1" t="s">
        <v>5702</v>
      </c>
      <c r="AW3604" s="1" t="s">
        <v>8972</v>
      </c>
      <c r="BG3604" s="1" t="s">
        <v>44</v>
      </c>
      <c r="BH3604" s="1" t="s">
        <v>6520</v>
      </c>
      <c r="BI3604" s="1" t="s">
        <v>5703</v>
      </c>
      <c r="BJ3604" s="1" t="s">
        <v>9742</v>
      </c>
      <c r="BK3604" s="1" t="s">
        <v>44</v>
      </c>
      <c r="BL3604" s="1" t="s">
        <v>6520</v>
      </c>
      <c r="BM3604" s="1" t="s">
        <v>5704</v>
      </c>
      <c r="BN3604" s="1" t="s">
        <v>10208</v>
      </c>
      <c r="BO3604" s="1" t="s">
        <v>44</v>
      </c>
      <c r="BP3604" s="1" t="s">
        <v>6520</v>
      </c>
      <c r="BQ3604" s="1" t="s">
        <v>5705</v>
      </c>
      <c r="BR3604" s="1" t="s">
        <v>10594</v>
      </c>
      <c r="BS3604" s="1" t="s">
        <v>116</v>
      </c>
      <c r="BT3604" s="1" t="s">
        <v>8761</v>
      </c>
    </row>
    <row r="3605" spans="1:72" ht="13.5" customHeight="1">
      <c r="A3605" s="7" t="str">
        <f>HYPERLINK("http://kyu.snu.ac.kr/sdhj/index.jsp?type=hj/GK14611_00IM0001_105b.jpg","1738_수남면_105b")</f>
        <v>1738_수남면_105b</v>
      </c>
      <c r="B3605" s="2">
        <v>1738</v>
      </c>
      <c r="C3605" s="2" t="s">
        <v>13108</v>
      </c>
      <c r="D3605" s="2" t="s">
        <v>13109</v>
      </c>
      <c r="E3605" s="2">
        <v>3604</v>
      </c>
      <c r="F3605" s="1">
        <v>14</v>
      </c>
      <c r="G3605" s="1" t="s">
        <v>934</v>
      </c>
      <c r="H3605" s="1" t="s">
        <v>6265</v>
      </c>
      <c r="I3605" s="1">
        <v>6</v>
      </c>
      <c r="L3605" s="1">
        <v>3</v>
      </c>
      <c r="M3605" s="1" t="s">
        <v>12572</v>
      </c>
      <c r="N3605" s="1" t="s">
        <v>12573</v>
      </c>
      <c r="S3605" s="1" t="s">
        <v>83</v>
      </c>
      <c r="T3605" s="1" t="s">
        <v>6369</v>
      </c>
      <c r="U3605" s="1" t="s">
        <v>5706</v>
      </c>
      <c r="V3605" s="1" t="s">
        <v>6497</v>
      </c>
      <c r="Y3605" s="1" t="s">
        <v>5707</v>
      </c>
      <c r="Z3605" s="1" t="s">
        <v>6958</v>
      </c>
      <c r="AC3605" s="1">
        <v>18</v>
      </c>
      <c r="AD3605" s="1" t="s">
        <v>558</v>
      </c>
      <c r="AE3605" s="1" t="s">
        <v>8559</v>
      </c>
    </row>
    <row r="3606" spans="1:72" ht="13.5" customHeight="1">
      <c r="A3606" s="7" t="str">
        <f>HYPERLINK("http://kyu.snu.ac.kr/sdhj/index.jsp?type=hj/GK14611_00IM0001_105b.jpg","1738_수남면_105b")</f>
        <v>1738_수남면_105b</v>
      </c>
      <c r="B3606" s="2">
        <v>1738</v>
      </c>
      <c r="C3606" s="2" t="s">
        <v>12712</v>
      </c>
      <c r="D3606" s="2" t="s">
        <v>12713</v>
      </c>
      <c r="E3606" s="2">
        <v>3605</v>
      </c>
      <c r="F3606" s="1">
        <v>14</v>
      </c>
      <c r="G3606" s="1" t="s">
        <v>934</v>
      </c>
      <c r="H3606" s="1" t="s">
        <v>6265</v>
      </c>
      <c r="I3606" s="1">
        <v>6</v>
      </c>
      <c r="L3606" s="1">
        <v>3</v>
      </c>
      <c r="M3606" s="1" t="s">
        <v>12572</v>
      </c>
      <c r="N3606" s="1" t="s">
        <v>12573</v>
      </c>
      <c r="S3606" s="1" t="s">
        <v>475</v>
      </c>
      <c r="T3606" s="1" t="s">
        <v>6368</v>
      </c>
      <c r="W3606" s="1" t="s">
        <v>169</v>
      </c>
      <c r="X3606" s="1" t="s">
        <v>6718</v>
      </c>
      <c r="Y3606" s="1" t="s">
        <v>53</v>
      </c>
      <c r="Z3606" s="1" t="s">
        <v>6773</v>
      </c>
      <c r="AC3606" s="1">
        <v>23</v>
      </c>
      <c r="AD3606" s="1" t="s">
        <v>284</v>
      </c>
      <c r="AE3606" s="1" t="s">
        <v>8572</v>
      </c>
    </row>
    <row r="3607" spans="1:72" ht="13.5" customHeight="1">
      <c r="A3607" s="7" t="str">
        <f>HYPERLINK("http://kyu.snu.ac.kr/sdhj/index.jsp?type=hj/GK14611_00IM0001_105b.jpg","1738_수남면_105b")</f>
        <v>1738_수남면_105b</v>
      </c>
      <c r="B3607" s="2">
        <v>1738</v>
      </c>
      <c r="C3607" s="2" t="s">
        <v>12712</v>
      </c>
      <c r="D3607" s="2" t="s">
        <v>12713</v>
      </c>
      <c r="E3607" s="2">
        <v>3606</v>
      </c>
      <c r="F3607" s="1">
        <v>14</v>
      </c>
      <c r="G3607" s="1" t="s">
        <v>934</v>
      </c>
      <c r="H3607" s="1" t="s">
        <v>6265</v>
      </c>
      <c r="I3607" s="1">
        <v>6</v>
      </c>
      <c r="L3607" s="1">
        <v>3</v>
      </c>
      <c r="M3607" s="1" t="s">
        <v>12572</v>
      </c>
      <c r="N3607" s="1" t="s">
        <v>12573</v>
      </c>
      <c r="S3607" s="1" t="s">
        <v>62</v>
      </c>
      <c r="T3607" s="1" t="s">
        <v>6363</v>
      </c>
      <c r="Y3607" s="1" t="s">
        <v>53</v>
      </c>
      <c r="Z3607" s="1" t="s">
        <v>6773</v>
      </c>
      <c r="AC3607" s="1">
        <v>15</v>
      </c>
      <c r="AD3607" s="1" t="s">
        <v>379</v>
      </c>
      <c r="AE3607" s="1" t="s">
        <v>8553</v>
      </c>
      <c r="BF3607" s="1" t="s">
        <v>64</v>
      </c>
    </row>
    <row r="3608" spans="1:72" ht="13.5" customHeight="1">
      <c r="A3608" s="7" t="str">
        <f>HYPERLINK("http://kyu.snu.ac.kr/sdhj/index.jsp?type=hj/GK14611_00IM0001_105b.jpg","1738_수남면_105b")</f>
        <v>1738_수남면_105b</v>
      </c>
      <c r="B3608" s="2">
        <v>1738</v>
      </c>
      <c r="C3608" s="2" t="s">
        <v>12712</v>
      </c>
      <c r="D3608" s="2" t="s">
        <v>12713</v>
      </c>
      <c r="E3608" s="2">
        <v>3607</v>
      </c>
      <c r="F3608" s="1">
        <v>14</v>
      </c>
      <c r="G3608" s="1" t="s">
        <v>934</v>
      </c>
      <c r="H3608" s="1" t="s">
        <v>6265</v>
      </c>
      <c r="I3608" s="1">
        <v>6</v>
      </c>
      <c r="L3608" s="1">
        <v>3</v>
      </c>
      <c r="M3608" s="1" t="s">
        <v>12572</v>
      </c>
      <c r="N3608" s="1" t="s">
        <v>12573</v>
      </c>
      <c r="S3608" s="1" t="s">
        <v>62</v>
      </c>
      <c r="T3608" s="1" t="s">
        <v>6363</v>
      </c>
      <c r="Y3608" s="1" t="s">
        <v>53</v>
      </c>
      <c r="Z3608" s="1" t="s">
        <v>6773</v>
      </c>
      <c r="AC3608" s="1">
        <v>10</v>
      </c>
      <c r="AD3608" s="1" t="s">
        <v>127</v>
      </c>
      <c r="AE3608" s="1" t="s">
        <v>8557</v>
      </c>
      <c r="BF3608" s="1" t="s">
        <v>64</v>
      </c>
    </row>
    <row r="3609" spans="1:72" ht="13.5" customHeight="1">
      <c r="A3609" s="7" t="str">
        <f>HYPERLINK("http://kyu.snu.ac.kr/sdhj/index.jsp?type=hj/GK14611_00IM0001_105b.jpg","1738_수남면_105b")</f>
        <v>1738_수남면_105b</v>
      </c>
      <c r="B3609" s="2">
        <v>1738</v>
      </c>
      <c r="C3609" s="2" t="s">
        <v>12712</v>
      </c>
      <c r="D3609" s="2" t="s">
        <v>12713</v>
      </c>
      <c r="E3609" s="2">
        <v>3608</v>
      </c>
      <c r="F3609" s="1">
        <v>14</v>
      </c>
      <c r="G3609" s="1" t="s">
        <v>934</v>
      </c>
      <c r="H3609" s="1" t="s">
        <v>6265</v>
      </c>
      <c r="I3609" s="1">
        <v>6</v>
      </c>
      <c r="L3609" s="1">
        <v>3</v>
      </c>
      <c r="M3609" s="1" t="s">
        <v>12572</v>
      </c>
      <c r="N3609" s="1" t="s">
        <v>12573</v>
      </c>
      <c r="S3609" s="1" t="s">
        <v>62</v>
      </c>
      <c r="T3609" s="1" t="s">
        <v>6363</v>
      </c>
      <c r="Y3609" s="1" t="s">
        <v>53</v>
      </c>
      <c r="Z3609" s="1" t="s">
        <v>6773</v>
      </c>
      <c r="AC3609" s="1">
        <v>2</v>
      </c>
      <c r="AD3609" s="1" t="s">
        <v>104</v>
      </c>
      <c r="AE3609" s="1" t="s">
        <v>8576</v>
      </c>
      <c r="AF3609" s="1" t="s">
        <v>789</v>
      </c>
      <c r="AG3609" s="1" t="s">
        <v>8594</v>
      </c>
    </row>
    <row r="3610" spans="1:72" ht="13.5" customHeight="1">
      <c r="A3610" s="7" t="str">
        <f>HYPERLINK("http://kyu.snu.ac.kr/sdhj/index.jsp?type=hj/GK14611_00IM0001_105b.jpg","1738_수남면_105b")</f>
        <v>1738_수남면_105b</v>
      </c>
      <c r="B3610" s="2">
        <v>1738</v>
      </c>
      <c r="C3610" s="2" t="s">
        <v>12712</v>
      </c>
      <c r="D3610" s="2" t="s">
        <v>12713</v>
      </c>
      <c r="E3610" s="2">
        <v>3609</v>
      </c>
      <c r="F3610" s="1">
        <v>14</v>
      </c>
      <c r="G3610" s="1" t="s">
        <v>934</v>
      </c>
      <c r="H3610" s="1" t="s">
        <v>6265</v>
      </c>
      <c r="I3610" s="1">
        <v>6</v>
      </c>
      <c r="L3610" s="1">
        <v>4</v>
      </c>
      <c r="M3610" s="1" t="s">
        <v>524</v>
      </c>
      <c r="N3610" s="1" t="s">
        <v>11570</v>
      </c>
      <c r="T3610" s="1" t="s">
        <v>12942</v>
      </c>
      <c r="U3610" s="1" t="s">
        <v>844</v>
      </c>
      <c r="V3610" s="1" t="s">
        <v>6445</v>
      </c>
      <c r="W3610" s="1" t="s">
        <v>153</v>
      </c>
      <c r="X3610" s="1" t="s">
        <v>6765</v>
      </c>
      <c r="Y3610" s="1" t="s">
        <v>53</v>
      </c>
      <c r="Z3610" s="1" t="s">
        <v>6773</v>
      </c>
      <c r="AC3610" s="1">
        <v>52</v>
      </c>
      <c r="AD3610" s="1" t="s">
        <v>201</v>
      </c>
      <c r="AE3610" s="1" t="s">
        <v>8542</v>
      </c>
      <c r="AJ3610" s="1" t="s">
        <v>17</v>
      </c>
      <c r="AK3610" s="1" t="s">
        <v>8760</v>
      </c>
      <c r="AL3610" s="1" t="s">
        <v>50</v>
      </c>
      <c r="AM3610" s="1" t="s">
        <v>11050</v>
      </c>
      <c r="AT3610" s="1" t="s">
        <v>119</v>
      </c>
      <c r="AU3610" s="1" t="s">
        <v>8868</v>
      </c>
      <c r="AV3610" s="1" t="s">
        <v>5708</v>
      </c>
      <c r="AW3610" s="1" t="s">
        <v>8971</v>
      </c>
      <c r="BG3610" s="1" t="s">
        <v>46</v>
      </c>
      <c r="BH3610" s="1" t="s">
        <v>6649</v>
      </c>
      <c r="BI3610" s="1" t="s">
        <v>2410</v>
      </c>
      <c r="BJ3610" s="1" t="s">
        <v>7979</v>
      </c>
      <c r="BK3610" s="1" t="s">
        <v>46</v>
      </c>
      <c r="BL3610" s="1" t="s">
        <v>6649</v>
      </c>
      <c r="BM3610" s="1" t="s">
        <v>2470</v>
      </c>
      <c r="BN3610" s="1" t="s">
        <v>7037</v>
      </c>
      <c r="BO3610" s="1" t="s">
        <v>46</v>
      </c>
      <c r="BP3610" s="1" t="s">
        <v>6649</v>
      </c>
      <c r="BQ3610" s="1" t="s">
        <v>5709</v>
      </c>
      <c r="BR3610" s="1" t="s">
        <v>11164</v>
      </c>
      <c r="BS3610" s="1" t="s">
        <v>97</v>
      </c>
      <c r="BT3610" s="1" t="s">
        <v>8768</v>
      </c>
    </row>
    <row r="3611" spans="1:72" ht="13.5" customHeight="1">
      <c r="A3611" s="7" t="str">
        <f>HYPERLINK("http://kyu.snu.ac.kr/sdhj/index.jsp?type=hj/GK14611_00IM0001_105b.jpg","1738_수남면_105b")</f>
        <v>1738_수남면_105b</v>
      </c>
      <c r="B3611" s="2">
        <v>1738</v>
      </c>
      <c r="C3611" s="2" t="s">
        <v>13108</v>
      </c>
      <c r="D3611" s="2" t="s">
        <v>13109</v>
      </c>
      <c r="E3611" s="2">
        <v>3610</v>
      </c>
      <c r="F3611" s="1">
        <v>14</v>
      </c>
      <c r="G3611" s="1" t="s">
        <v>934</v>
      </c>
      <c r="H3611" s="1" t="s">
        <v>6265</v>
      </c>
      <c r="I3611" s="1">
        <v>6</v>
      </c>
      <c r="L3611" s="1">
        <v>4</v>
      </c>
      <c r="M3611" s="1" t="s">
        <v>524</v>
      </c>
      <c r="N3611" s="1" t="s">
        <v>11570</v>
      </c>
      <c r="S3611" s="1" t="s">
        <v>62</v>
      </c>
      <c r="T3611" s="1" t="s">
        <v>6363</v>
      </c>
      <c r="Y3611" s="1" t="s">
        <v>53</v>
      </c>
      <c r="Z3611" s="1" t="s">
        <v>6773</v>
      </c>
      <c r="AF3611" s="1" t="s">
        <v>2565</v>
      </c>
      <c r="AG3611" s="1" t="s">
        <v>8597</v>
      </c>
    </row>
    <row r="3612" spans="1:72" ht="13.5" customHeight="1">
      <c r="A3612" s="7" t="str">
        <f>HYPERLINK("http://kyu.snu.ac.kr/sdhj/index.jsp?type=hj/GK14611_00IM0001_105b.jpg","1738_수남면_105b")</f>
        <v>1738_수남면_105b</v>
      </c>
      <c r="B3612" s="2">
        <v>1738</v>
      </c>
      <c r="C3612" s="2" t="s">
        <v>12836</v>
      </c>
      <c r="D3612" s="2" t="s">
        <v>12677</v>
      </c>
      <c r="E3612" s="2">
        <v>3611</v>
      </c>
      <c r="F3612" s="1">
        <v>14</v>
      </c>
      <c r="G3612" s="1" t="s">
        <v>934</v>
      </c>
      <c r="H3612" s="1" t="s">
        <v>6265</v>
      </c>
      <c r="I3612" s="1">
        <v>6</v>
      </c>
      <c r="L3612" s="1">
        <v>4</v>
      </c>
      <c r="M3612" s="1" t="s">
        <v>524</v>
      </c>
      <c r="N3612" s="1" t="s">
        <v>11570</v>
      </c>
      <c r="S3612" s="1" t="s">
        <v>131</v>
      </c>
      <c r="T3612" s="1" t="s">
        <v>6366</v>
      </c>
      <c r="U3612" s="1" t="s">
        <v>381</v>
      </c>
      <c r="V3612" s="1" t="s">
        <v>6470</v>
      </c>
      <c r="W3612" s="1" t="s">
        <v>526</v>
      </c>
      <c r="X3612" s="1" t="s">
        <v>6712</v>
      </c>
      <c r="Y3612" s="1" t="s">
        <v>85</v>
      </c>
      <c r="Z3612" s="1" t="s">
        <v>6791</v>
      </c>
      <c r="AC3612" s="1">
        <v>12</v>
      </c>
      <c r="AD3612" s="1" t="s">
        <v>379</v>
      </c>
      <c r="AE3612" s="1" t="s">
        <v>8553</v>
      </c>
    </row>
    <row r="3613" spans="1:72" ht="13.5" customHeight="1">
      <c r="A3613" s="7" t="str">
        <f>HYPERLINK("http://kyu.snu.ac.kr/sdhj/index.jsp?type=hj/GK14611_00IM0001_105b.jpg","1738_수남면_105b")</f>
        <v>1738_수남면_105b</v>
      </c>
      <c r="B3613" s="2">
        <v>1738</v>
      </c>
      <c r="C3613" s="2" t="s">
        <v>12727</v>
      </c>
      <c r="D3613" s="2" t="s">
        <v>12728</v>
      </c>
      <c r="E3613" s="2">
        <v>3612</v>
      </c>
      <c r="F3613" s="1">
        <v>14</v>
      </c>
      <c r="G3613" s="1" t="s">
        <v>934</v>
      </c>
      <c r="H3613" s="1" t="s">
        <v>6265</v>
      </c>
      <c r="I3613" s="1">
        <v>6</v>
      </c>
      <c r="L3613" s="1">
        <v>4</v>
      </c>
      <c r="M3613" s="1" t="s">
        <v>524</v>
      </c>
      <c r="N3613" s="1" t="s">
        <v>11570</v>
      </c>
      <c r="S3613" s="1" t="s">
        <v>131</v>
      </c>
      <c r="T3613" s="1" t="s">
        <v>6366</v>
      </c>
      <c r="U3613" s="1" t="s">
        <v>381</v>
      </c>
      <c r="V3613" s="1" t="s">
        <v>6470</v>
      </c>
      <c r="W3613" s="1" t="s">
        <v>526</v>
      </c>
      <c r="X3613" s="1" t="s">
        <v>6712</v>
      </c>
      <c r="Y3613" s="1" t="s">
        <v>85</v>
      </c>
      <c r="Z3613" s="1" t="s">
        <v>6791</v>
      </c>
      <c r="AC3613" s="1">
        <v>9</v>
      </c>
      <c r="AD3613" s="1" t="s">
        <v>171</v>
      </c>
      <c r="AE3613" s="1" t="s">
        <v>8560</v>
      </c>
      <c r="AF3613" s="1" t="s">
        <v>789</v>
      </c>
      <c r="AG3613" s="1" t="s">
        <v>8594</v>
      </c>
      <c r="BF3613" s="1" t="s">
        <v>64</v>
      </c>
    </row>
    <row r="3614" spans="1:72" ht="13.5" customHeight="1">
      <c r="A3614" s="7" t="str">
        <f>HYPERLINK("http://kyu.snu.ac.kr/sdhj/index.jsp?type=hj/GK14611_00IM0001_105b.jpg","1738_수남면_105b")</f>
        <v>1738_수남면_105b</v>
      </c>
      <c r="B3614" s="2">
        <v>1738</v>
      </c>
      <c r="C3614" s="2" t="s">
        <v>12727</v>
      </c>
      <c r="D3614" s="2" t="s">
        <v>12728</v>
      </c>
      <c r="E3614" s="2">
        <v>3613</v>
      </c>
      <c r="F3614" s="1">
        <v>14</v>
      </c>
      <c r="G3614" s="1" t="s">
        <v>934</v>
      </c>
      <c r="H3614" s="1" t="s">
        <v>6265</v>
      </c>
      <c r="I3614" s="1">
        <v>6</v>
      </c>
      <c r="L3614" s="1">
        <v>5</v>
      </c>
      <c r="M3614" s="1" t="s">
        <v>524</v>
      </c>
      <c r="N3614" s="1" t="s">
        <v>11570</v>
      </c>
      <c r="Q3614" s="1" t="s">
        <v>5710</v>
      </c>
      <c r="R3614" s="1" t="s">
        <v>6350</v>
      </c>
      <c r="T3614" s="1" t="s">
        <v>12942</v>
      </c>
      <c r="W3614" s="1" t="s">
        <v>153</v>
      </c>
      <c r="X3614" s="1" t="s">
        <v>6765</v>
      </c>
      <c r="Y3614" s="1" t="s">
        <v>53</v>
      </c>
      <c r="Z3614" s="1" t="s">
        <v>6773</v>
      </c>
      <c r="AC3614" s="1">
        <v>53</v>
      </c>
      <c r="AD3614" s="1" t="s">
        <v>423</v>
      </c>
      <c r="AE3614" s="1" t="s">
        <v>6457</v>
      </c>
      <c r="AJ3614" s="1" t="s">
        <v>17</v>
      </c>
      <c r="AK3614" s="1" t="s">
        <v>8760</v>
      </c>
      <c r="AL3614" s="1" t="s">
        <v>50</v>
      </c>
      <c r="AM3614" s="1" t="s">
        <v>11050</v>
      </c>
      <c r="AT3614" s="1" t="s">
        <v>44</v>
      </c>
      <c r="AU3614" s="1" t="s">
        <v>6520</v>
      </c>
      <c r="AV3614" s="1" t="s">
        <v>5005</v>
      </c>
      <c r="AW3614" s="1" t="s">
        <v>7577</v>
      </c>
      <c r="BG3614" s="1" t="s">
        <v>79</v>
      </c>
      <c r="BH3614" s="1" t="s">
        <v>6493</v>
      </c>
      <c r="BI3614" s="1" t="s">
        <v>1487</v>
      </c>
      <c r="BJ3614" s="1" t="s">
        <v>7537</v>
      </c>
      <c r="BK3614" s="1" t="s">
        <v>48</v>
      </c>
      <c r="BL3614" s="1" t="s">
        <v>6678</v>
      </c>
      <c r="BM3614" s="1" t="s">
        <v>5711</v>
      </c>
      <c r="BN3614" s="1" t="s">
        <v>10207</v>
      </c>
      <c r="BO3614" s="1" t="s">
        <v>44</v>
      </c>
      <c r="BP3614" s="1" t="s">
        <v>6520</v>
      </c>
      <c r="BQ3614" s="1" t="s">
        <v>1334</v>
      </c>
      <c r="BR3614" s="1" t="s">
        <v>11183</v>
      </c>
      <c r="BS3614" s="1" t="s">
        <v>50</v>
      </c>
      <c r="BT3614" s="1" t="s">
        <v>11050</v>
      </c>
    </row>
    <row r="3615" spans="1:72" ht="13.5" customHeight="1">
      <c r="A3615" s="7" t="str">
        <f>HYPERLINK("http://kyu.snu.ac.kr/sdhj/index.jsp?type=hj/GK14611_00IM0001_105b.jpg","1738_수남면_105b")</f>
        <v>1738_수남면_105b</v>
      </c>
      <c r="B3615" s="2">
        <v>1738</v>
      </c>
      <c r="C3615" s="2" t="s">
        <v>13108</v>
      </c>
      <c r="D3615" s="2" t="s">
        <v>13109</v>
      </c>
      <c r="E3615" s="2">
        <v>3614</v>
      </c>
      <c r="F3615" s="1">
        <v>14</v>
      </c>
      <c r="G3615" s="1" t="s">
        <v>934</v>
      </c>
      <c r="H3615" s="1" t="s">
        <v>6265</v>
      </c>
      <c r="I3615" s="1">
        <v>6</v>
      </c>
      <c r="L3615" s="1">
        <v>5</v>
      </c>
      <c r="M3615" s="1" t="s">
        <v>524</v>
      </c>
      <c r="N3615" s="1" t="s">
        <v>11570</v>
      </c>
      <c r="S3615" s="1" t="s">
        <v>83</v>
      </c>
      <c r="T3615" s="1" t="s">
        <v>6369</v>
      </c>
      <c r="Y3615" s="1" t="s">
        <v>5712</v>
      </c>
      <c r="Z3615" s="1" t="s">
        <v>6957</v>
      </c>
      <c r="AC3615" s="1">
        <v>21</v>
      </c>
      <c r="AD3615" s="1" t="s">
        <v>362</v>
      </c>
      <c r="AE3615" s="1" t="s">
        <v>8531</v>
      </c>
    </row>
    <row r="3616" spans="1:72" ht="13.5" customHeight="1">
      <c r="A3616" s="7" t="str">
        <f>HYPERLINK("http://kyu.snu.ac.kr/sdhj/index.jsp?type=hj/GK14611_00IM0001_105b.jpg","1738_수남면_105b")</f>
        <v>1738_수남면_105b</v>
      </c>
      <c r="B3616" s="2">
        <v>1738</v>
      </c>
      <c r="C3616" s="2" t="s">
        <v>13022</v>
      </c>
      <c r="D3616" s="2" t="s">
        <v>13023</v>
      </c>
      <c r="E3616" s="2">
        <v>3615</v>
      </c>
      <c r="F3616" s="1">
        <v>14</v>
      </c>
      <c r="G3616" s="1" t="s">
        <v>934</v>
      </c>
      <c r="H3616" s="1" t="s">
        <v>6265</v>
      </c>
      <c r="I3616" s="1">
        <v>6</v>
      </c>
      <c r="L3616" s="1">
        <v>5</v>
      </c>
      <c r="M3616" s="1" t="s">
        <v>524</v>
      </c>
      <c r="N3616" s="1" t="s">
        <v>11570</v>
      </c>
      <c r="S3616" s="1" t="s">
        <v>131</v>
      </c>
      <c r="T3616" s="1" t="s">
        <v>6366</v>
      </c>
      <c r="U3616" s="1" t="s">
        <v>5590</v>
      </c>
      <c r="V3616" s="1" t="s">
        <v>6496</v>
      </c>
      <c r="Y3616" s="1" t="s">
        <v>4962</v>
      </c>
      <c r="Z3616" s="1" t="s">
        <v>6956</v>
      </c>
      <c r="AC3616" s="1">
        <v>10</v>
      </c>
      <c r="AD3616" s="1" t="s">
        <v>127</v>
      </c>
      <c r="AE3616" s="1" t="s">
        <v>8557</v>
      </c>
      <c r="BF3616" s="1" t="s">
        <v>64</v>
      </c>
    </row>
    <row r="3617" spans="1:72" ht="13.5" customHeight="1">
      <c r="A3617" s="7" t="str">
        <f>HYPERLINK("http://kyu.snu.ac.kr/sdhj/index.jsp?type=hj/GK14611_00IM0001_105b.jpg","1738_수남면_105b")</f>
        <v>1738_수남면_105b</v>
      </c>
      <c r="B3617" s="2">
        <v>1738</v>
      </c>
      <c r="C3617" s="2" t="s">
        <v>12836</v>
      </c>
      <c r="D3617" s="2" t="s">
        <v>12677</v>
      </c>
      <c r="E3617" s="2">
        <v>3616</v>
      </c>
      <c r="F3617" s="1">
        <v>14</v>
      </c>
      <c r="G3617" s="1" t="s">
        <v>934</v>
      </c>
      <c r="H3617" s="1" t="s">
        <v>6265</v>
      </c>
      <c r="I3617" s="1">
        <v>6</v>
      </c>
      <c r="L3617" s="1">
        <v>5</v>
      </c>
      <c r="M3617" s="1" t="s">
        <v>524</v>
      </c>
      <c r="N3617" s="1" t="s">
        <v>11570</v>
      </c>
      <c r="S3617" s="1" t="s">
        <v>62</v>
      </c>
      <c r="T3617" s="1" t="s">
        <v>6363</v>
      </c>
      <c r="Y3617" s="1" t="s">
        <v>53</v>
      </c>
      <c r="Z3617" s="1" t="s">
        <v>6773</v>
      </c>
      <c r="AC3617" s="1">
        <v>3</v>
      </c>
      <c r="AD3617" s="1" t="s">
        <v>652</v>
      </c>
      <c r="AE3617" s="1" t="s">
        <v>8543</v>
      </c>
      <c r="AF3617" s="1" t="s">
        <v>789</v>
      </c>
      <c r="AG3617" s="1" t="s">
        <v>8594</v>
      </c>
    </row>
    <row r="3618" spans="1:72" ht="13.5" customHeight="1">
      <c r="A3618" s="7" t="str">
        <f>HYPERLINK("http://kyu.snu.ac.kr/sdhj/index.jsp?type=hj/GK14611_00IM0001_105b.jpg","1738_수남면_105b")</f>
        <v>1738_수남면_105b</v>
      </c>
      <c r="B3618" s="2">
        <v>1738</v>
      </c>
      <c r="C3618" s="2" t="s">
        <v>12836</v>
      </c>
      <c r="D3618" s="2" t="s">
        <v>12677</v>
      </c>
      <c r="E3618" s="2">
        <v>3617</v>
      </c>
      <c r="F3618" s="1">
        <v>14</v>
      </c>
      <c r="G3618" s="1" t="s">
        <v>934</v>
      </c>
      <c r="H3618" s="1" t="s">
        <v>6265</v>
      </c>
      <c r="I3618" s="1">
        <v>7</v>
      </c>
      <c r="J3618" s="1" t="s">
        <v>5713</v>
      </c>
      <c r="K3618" s="1" t="s">
        <v>6286</v>
      </c>
      <c r="L3618" s="1">
        <v>1</v>
      </c>
      <c r="M3618" s="1" t="s">
        <v>12574</v>
      </c>
      <c r="N3618" s="1" t="s">
        <v>12575</v>
      </c>
      <c r="T3618" s="1" t="s">
        <v>13964</v>
      </c>
      <c r="U3618" s="1" t="s">
        <v>5714</v>
      </c>
      <c r="V3618" s="1" t="s">
        <v>6495</v>
      </c>
      <c r="W3618" s="1" t="s">
        <v>153</v>
      </c>
      <c r="X3618" s="1" t="s">
        <v>6765</v>
      </c>
      <c r="Y3618" s="1" t="s">
        <v>14332</v>
      </c>
      <c r="Z3618" s="1" t="s">
        <v>6955</v>
      </c>
      <c r="AC3618" s="1">
        <v>40</v>
      </c>
      <c r="AD3618" s="1" t="s">
        <v>172</v>
      </c>
      <c r="AE3618" s="1" t="s">
        <v>8583</v>
      </c>
      <c r="AJ3618" s="1" t="s">
        <v>17</v>
      </c>
      <c r="AK3618" s="1" t="s">
        <v>8760</v>
      </c>
      <c r="AL3618" s="1" t="s">
        <v>50</v>
      </c>
      <c r="AM3618" s="1" t="s">
        <v>11050</v>
      </c>
      <c r="AT3618" s="1" t="s">
        <v>44</v>
      </c>
      <c r="AU3618" s="1" t="s">
        <v>6520</v>
      </c>
      <c r="AV3618" s="1" t="s">
        <v>5715</v>
      </c>
      <c r="AW3618" s="1" t="s">
        <v>8970</v>
      </c>
      <c r="BG3618" s="1" t="s">
        <v>44</v>
      </c>
      <c r="BH3618" s="1" t="s">
        <v>6520</v>
      </c>
      <c r="BI3618" s="1" t="s">
        <v>5702</v>
      </c>
      <c r="BJ3618" s="1" t="s">
        <v>8972</v>
      </c>
      <c r="BK3618" s="1" t="s">
        <v>44</v>
      </c>
      <c r="BL3618" s="1" t="s">
        <v>6520</v>
      </c>
      <c r="BM3618" s="1" t="s">
        <v>5703</v>
      </c>
      <c r="BN3618" s="1" t="s">
        <v>9742</v>
      </c>
      <c r="BO3618" s="1" t="s">
        <v>44</v>
      </c>
      <c r="BP3618" s="1" t="s">
        <v>6520</v>
      </c>
      <c r="BQ3618" s="1" t="s">
        <v>5716</v>
      </c>
      <c r="BR3618" s="1" t="s">
        <v>11314</v>
      </c>
      <c r="BS3618" s="1" t="s">
        <v>372</v>
      </c>
      <c r="BT3618" s="1" t="s">
        <v>8664</v>
      </c>
    </row>
    <row r="3619" spans="1:72" ht="13.5" customHeight="1">
      <c r="A3619" s="7" t="str">
        <f>HYPERLINK("http://kyu.snu.ac.kr/sdhj/index.jsp?type=hj/GK14611_00IM0001_105b.jpg","1738_수남면_105b")</f>
        <v>1738_수남면_105b</v>
      </c>
      <c r="B3619" s="2">
        <v>1738</v>
      </c>
      <c r="C3619" s="2" t="s">
        <v>12921</v>
      </c>
      <c r="D3619" s="2" t="s">
        <v>12679</v>
      </c>
      <c r="E3619" s="2">
        <v>3618</v>
      </c>
      <c r="F3619" s="1">
        <v>14</v>
      </c>
      <c r="G3619" s="1" t="s">
        <v>934</v>
      </c>
      <c r="H3619" s="1" t="s">
        <v>6265</v>
      </c>
      <c r="I3619" s="1">
        <v>7</v>
      </c>
      <c r="L3619" s="1">
        <v>1</v>
      </c>
      <c r="M3619" s="1" t="s">
        <v>12574</v>
      </c>
      <c r="N3619" s="1" t="s">
        <v>12575</v>
      </c>
      <c r="S3619" s="1" t="s">
        <v>51</v>
      </c>
      <c r="T3619" s="1" t="s">
        <v>6364</v>
      </c>
      <c r="W3619" s="1" t="s">
        <v>526</v>
      </c>
      <c r="X3619" s="1" t="s">
        <v>6712</v>
      </c>
      <c r="Y3619" s="1" t="s">
        <v>53</v>
      </c>
      <c r="Z3619" s="1" t="s">
        <v>6773</v>
      </c>
      <c r="AC3619" s="1">
        <v>44</v>
      </c>
      <c r="AJ3619" s="1" t="s">
        <v>17</v>
      </c>
      <c r="AK3619" s="1" t="s">
        <v>8760</v>
      </c>
      <c r="AL3619" s="1" t="s">
        <v>103</v>
      </c>
      <c r="AM3619" s="1" t="s">
        <v>8747</v>
      </c>
      <c r="AT3619" s="1" t="s">
        <v>44</v>
      </c>
      <c r="AU3619" s="1" t="s">
        <v>6520</v>
      </c>
      <c r="AV3619" s="1" t="s">
        <v>4294</v>
      </c>
      <c r="AW3619" s="1" t="s">
        <v>8969</v>
      </c>
      <c r="BG3619" s="1" t="s">
        <v>44</v>
      </c>
      <c r="BH3619" s="1" t="s">
        <v>6520</v>
      </c>
      <c r="BI3619" s="1" t="s">
        <v>5238</v>
      </c>
      <c r="BJ3619" s="1" t="s">
        <v>7138</v>
      </c>
      <c r="BK3619" s="1" t="s">
        <v>48</v>
      </c>
      <c r="BL3619" s="1" t="s">
        <v>6678</v>
      </c>
      <c r="BM3619" s="1" t="s">
        <v>704</v>
      </c>
      <c r="BN3619" s="1" t="s">
        <v>9033</v>
      </c>
      <c r="BO3619" s="1" t="s">
        <v>44</v>
      </c>
      <c r="BP3619" s="1" t="s">
        <v>6520</v>
      </c>
      <c r="BQ3619" s="1" t="s">
        <v>5717</v>
      </c>
      <c r="BR3619" s="1" t="s">
        <v>11236</v>
      </c>
      <c r="BS3619" s="1" t="s">
        <v>97</v>
      </c>
      <c r="BT3619" s="1" t="s">
        <v>8768</v>
      </c>
    </row>
    <row r="3620" spans="1:72" ht="13.5" customHeight="1">
      <c r="A3620" s="7" t="str">
        <f>HYPERLINK("http://kyu.snu.ac.kr/sdhj/index.jsp?type=hj/GK14611_00IM0001_105b.jpg","1738_수남면_105b")</f>
        <v>1738_수남면_105b</v>
      </c>
      <c r="B3620" s="2">
        <v>1738</v>
      </c>
      <c r="C3620" s="2" t="s">
        <v>13764</v>
      </c>
      <c r="D3620" s="2" t="s">
        <v>13765</v>
      </c>
      <c r="E3620" s="2">
        <v>3619</v>
      </c>
      <c r="F3620" s="1">
        <v>14</v>
      </c>
      <c r="G3620" s="1" t="s">
        <v>934</v>
      </c>
      <c r="H3620" s="1" t="s">
        <v>6265</v>
      </c>
      <c r="I3620" s="1">
        <v>7</v>
      </c>
      <c r="L3620" s="1">
        <v>2</v>
      </c>
      <c r="M3620" s="1" t="s">
        <v>746</v>
      </c>
      <c r="N3620" s="1" t="s">
        <v>6286</v>
      </c>
      <c r="O3620" s="1" t="s">
        <v>6</v>
      </c>
      <c r="P3620" s="1" t="s">
        <v>6347</v>
      </c>
      <c r="T3620" s="1" t="s">
        <v>12719</v>
      </c>
      <c r="U3620" s="1" t="s">
        <v>5718</v>
      </c>
      <c r="V3620" s="1" t="s">
        <v>6494</v>
      </c>
      <c r="W3620" s="1" t="s">
        <v>398</v>
      </c>
      <c r="X3620" s="1" t="s">
        <v>14333</v>
      </c>
      <c r="Y3620" s="1" t="s">
        <v>3901</v>
      </c>
      <c r="Z3620" s="1" t="s">
        <v>6755</v>
      </c>
      <c r="AC3620" s="1">
        <v>28</v>
      </c>
      <c r="AD3620" s="1" t="s">
        <v>516</v>
      </c>
      <c r="AE3620" s="1" t="s">
        <v>8567</v>
      </c>
      <c r="AJ3620" s="1" t="s">
        <v>17</v>
      </c>
      <c r="AK3620" s="1" t="s">
        <v>8760</v>
      </c>
      <c r="AL3620" s="1" t="s">
        <v>41</v>
      </c>
      <c r="AM3620" s="1" t="s">
        <v>8676</v>
      </c>
      <c r="AT3620" s="1" t="s">
        <v>46</v>
      </c>
      <c r="AU3620" s="1" t="s">
        <v>6649</v>
      </c>
      <c r="AV3620" s="1" t="s">
        <v>5719</v>
      </c>
      <c r="AW3620" s="1" t="s">
        <v>8968</v>
      </c>
      <c r="BG3620" s="1" t="s">
        <v>46</v>
      </c>
      <c r="BH3620" s="1" t="s">
        <v>6649</v>
      </c>
      <c r="BI3620" s="1" t="s">
        <v>5720</v>
      </c>
      <c r="BJ3620" s="1" t="s">
        <v>9741</v>
      </c>
      <c r="BK3620" s="1" t="s">
        <v>110</v>
      </c>
      <c r="BL3620" s="1" t="s">
        <v>6351</v>
      </c>
      <c r="BM3620" s="1" t="s">
        <v>4966</v>
      </c>
      <c r="BN3620" s="1" t="s">
        <v>9052</v>
      </c>
      <c r="BO3620" s="1" t="s">
        <v>81</v>
      </c>
      <c r="BP3620" s="1" t="s">
        <v>8866</v>
      </c>
      <c r="BQ3620" s="1" t="s">
        <v>5721</v>
      </c>
      <c r="BR3620" s="1" t="s">
        <v>10593</v>
      </c>
      <c r="BS3620" s="1" t="s">
        <v>202</v>
      </c>
      <c r="BT3620" s="1" t="s">
        <v>7720</v>
      </c>
    </row>
    <row r="3621" spans="1:72" ht="13.5" customHeight="1">
      <c r="A3621" s="7" t="str">
        <f>HYPERLINK("http://kyu.snu.ac.kr/sdhj/index.jsp?type=hj/GK14611_00IM0001_105b.jpg","1738_수남면_105b")</f>
        <v>1738_수남면_105b</v>
      </c>
      <c r="B3621" s="2">
        <v>1738</v>
      </c>
      <c r="C3621" s="2" t="s">
        <v>12808</v>
      </c>
      <c r="D3621" s="2" t="s">
        <v>12809</v>
      </c>
      <c r="E3621" s="2">
        <v>3620</v>
      </c>
      <c r="F3621" s="1">
        <v>14</v>
      </c>
      <c r="G3621" s="1" t="s">
        <v>934</v>
      </c>
      <c r="H3621" s="1" t="s">
        <v>6265</v>
      </c>
      <c r="I3621" s="1">
        <v>7</v>
      </c>
      <c r="L3621" s="1">
        <v>2</v>
      </c>
      <c r="M3621" s="1" t="s">
        <v>746</v>
      </c>
      <c r="N3621" s="1" t="s">
        <v>6286</v>
      </c>
      <c r="S3621" s="1" t="s">
        <v>51</v>
      </c>
      <c r="T3621" s="1" t="s">
        <v>6364</v>
      </c>
      <c r="W3621" s="1" t="s">
        <v>153</v>
      </c>
      <c r="X3621" s="1" t="s">
        <v>6765</v>
      </c>
      <c r="Y3621" s="1" t="s">
        <v>53</v>
      </c>
      <c r="Z3621" s="1" t="s">
        <v>6773</v>
      </c>
      <c r="AC3621" s="1">
        <v>20</v>
      </c>
      <c r="AD3621" s="1" t="s">
        <v>63</v>
      </c>
      <c r="AE3621" s="1" t="s">
        <v>8535</v>
      </c>
      <c r="AJ3621" s="1" t="s">
        <v>17</v>
      </c>
      <c r="AK3621" s="1" t="s">
        <v>8760</v>
      </c>
      <c r="AL3621" s="1" t="s">
        <v>50</v>
      </c>
      <c r="AM3621" s="1" t="s">
        <v>11050</v>
      </c>
      <c r="AT3621" s="1" t="s">
        <v>46</v>
      </c>
      <c r="AU3621" s="1" t="s">
        <v>6649</v>
      </c>
      <c r="AV3621" s="1" t="s">
        <v>1869</v>
      </c>
      <c r="AW3621" s="1" t="s">
        <v>8169</v>
      </c>
      <c r="BG3621" s="1" t="s">
        <v>46</v>
      </c>
      <c r="BH3621" s="1" t="s">
        <v>6649</v>
      </c>
      <c r="BI3621" s="1" t="s">
        <v>876</v>
      </c>
      <c r="BJ3621" s="1" t="s">
        <v>9740</v>
      </c>
      <c r="BK3621" s="1" t="s">
        <v>46</v>
      </c>
      <c r="BL3621" s="1" t="s">
        <v>6649</v>
      </c>
      <c r="BM3621" s="1" t="s">
        <v>5722</v>
      </c>
      <c r="BN3621" s="1" t="s">
        <v>10206</v>
      </c>
      <c r="BO3621" s="1" t="s">
        <v>780</v>
      </c>
      <c r="BP3621" s="1" t="s">
        <v>6538</v>
      </c>
      <c r="BQ3621" s="1" t="s">
        <v>5723</v>
      </c>
      <c r="BR3621" s="1" t="s">
        <v>11297</v>
      </c>
      <c r="BS3621" s="1" t="s">
        <v>285</v>
      </c>
      <c r="BT3621" s="1" t="s">
        <v>8520</v>
      </c>
    </row>
    <row r="3622" spans="1:72" ht="13.5" customHeight="1">
      <c r="A3622" s="7" t="str">
        <f>HYPERLINK("http://kyu.snu.ac.kr/sdhj/index.jsp?type=hj/GK14611_00IM0001_105b.jpg","1738_수남면_105b")</f>
        <v>1738_수남면_105b</v>
      </c>
      <c r="B3622" s="2">
        <v>1738</v>
      </c>
      <c r="C3622" s="2" t="s">
        <v>12866</v>
      </c>
      <c r="D3622" s="2" t="s">
        <v>12867</v>
      </c>
      <c r="E3622" s="2">
        <v>3621</v>
      </c>
      <c r="F3622" s="1">
        <v>14</v>
      </c>
      <c r="G3622" s="1" t="s">
        <v>934</v>
      </c>
      <c r="H3622" s="1" t="s">
        <v>6265</v>
      </c>
      <c r="I3622" s="1">
        <v>7</v>
      </c>
      <c r="L3622" s="1">
        <v>2</v>
      </c>
      <c r="M3622" s="1" t="s">
        <v>746</v>
      </c>
      <c r="N3622" s="1" t="s">
        <v>6286</v>
      </c>
      <c r="S3622" s="1" t="s">
        <v>152</v>
      </c>
      <c r="T3622" s="1" t="s">
        <v>6372</v>
      </c>
      <c r="W3622" s="1" t="s">
        <v>1066</v>
      </c>
      <c r="X3622" s="1" t="s">
        <v>6723</v>
      </c>
      <c r="Y3622" s="1" t="s">
        <v>53</v>
      </c>
      <c r="Z3622" s="1" t="s">
        <v>6773</v>
      </c>
      <c r="AC3622" s="1">
        <v>65</v>
      </c>
      <c r="AD3622" s="1" t="s">
        <v>180</v>
      </c>
      <c r="AE3622" s="1" t="s">
        <v>8530</v>
      </c>
    </row>
    <row r="3623" spans="1:72" ht="13.5" customHeight="1">
      <c r="A3623" s="7" t="str">
        <f>HYPERLINK("http://kyu.snu.ac.kr/sdhj/index.jsp?type=hj/GK14611_00IM0001_105b.jpg","1738_수남면_105b")</f>
        <v>1738_수남면_105b</v>
      </c>
      <c r="B3623" s="2">
        <v>1738</v>
      </c>
      <c r="C3623" s="2" t="s">
        <v>12722</v>
      </c>
      <c r="D3623" s="2" t="s">
        <v>12723</v>
      </c>
      <c r="E3623" s="2">
        <v>3622</v>
      </c>
      <c r="F3623" s="1">
        <v>14</v>
      </c>
      <c r="G3623" s="1" t="s">
        <v>934</v>
      </c>
      <c r="H3623" s="1" t="s">
        <v>6265</v>
      </c>
      <c r="I3623" s="1">
        <v>7</v>
      </c>
      <c r="L3623" s="1">
        <v>3</v>
      </c>
      <c r="M3623" s="1" t="s">
        <v>12576</v>
      </c>
      <c r="N3623" s="1" t="s">
        <v>12577</v>
      </c>
      <c r="T3623" s="1" t="s">
        <v>12737</v>
      </c>
      <c r="U3623" s="1" t="s">
        <v>79</v>
      </c>
      <c r="V3623" s="1" t="s">
        <v>6493</v>
      </c>
      <c r="W3623" s="1" t="s">
        <v>1895</v>
      </c>
      <c r="X3623" s="1" t="s">
        <v>6721</v>
      </c>
      <c r="Y3623" s="1" t="s">
        <v>5724</v>
      </c>
      <c r="Z3623" s="1" t="s">
        <v>6954</v>
      </c>
      <c r="AC3623" s="1">
        <v>79</v>
      </c>
      <c r="AD3623" s="1" t="s">
        <v>88</v>
      </c>
      <c r="AE3623" s="1" t="s">
        <v>8561</v>
      </c>
      <c r="AJ3623" s="1" t="s">
        <v>17</v>
      </c>
      <c r="AK3623" s="1" t="s">
        <v>8760</v>
      </c>
      <c r="AL3623" s="1" t="s">
        <v>351</v>
      </c>
      <c r="AM3623" s="1" t="s">
        <v>8765</v>
      </c>
      <c r="AT3623" s="1" t="s">
        <v>2384</v>
      </c>
      <c r="AU3623" s="1" t="s">
        <v>11439</v>
      </c>
      <c r="AV3623" s="1" t="s">
        <v>5007</v>
      </c>
      <c r="AW3623" s="1" t="s">
        <v>8967</v>
      </c>
      <c r="BG3623" s="1" t="s">
        <v>48</v>
      </c>
      <c r="BH3623" s="1" t="s">
        <v>6678</v>
      </c>
      <c r="BI3623" s="1" t="s">
        <v>3364</v>
      </c>
      <c r="BJ3623" s="1" t="s">
        <v>8258</v>
      </c>
      <c r="BK3623" s="1" t="s">
        <v>5725</v>
      </c>
      <c r="BL3623" s="1" t="s">
        <v>10109</v>
      </c>
      <c r="BM3623" s="1" t="s">
        <v>5726</v>
      </c>
      <c r="BN3623" s="1" t="s">
        <v>10205</v>
      </c>
      <c r="BO3623" s="1" t="s">
        <v>5727</v>
      </c>
      <c r="BP3623" s="1" t="s">
        <v>10519</v>
      </c>
      <c r="BQ3623" s="1" t="s">
        <v>5728</v>
      </c>
      <c r="BR3623" s="1" t="s">
        <v>10592</v>
      </c>
      <c r="BS3623" s="1" t="s">
        <v>95</v>
      </c>
      <c r="BT3623" s="1" t="s">
        <v>7549</v>
      </c>
    </row>
    <row r="3624" spans="1:72" ht="13.5" customHeight="1">
      <c r="A3624" s="7" t="str">
        <f>HYPERLINK("http://kyu.snu.ac.kr/sdhj/index.jsp?type=hj/GK14611_00IM0001_106a.jpg","1738_수남면_106a")</f>
        <v>1738_수남면_106a</v>
      </c>
      <c r="B3624" s="2">
        <v>1738</v>
      </c>
      <c r="C3624" s="2" t="s">
        <v>12689</v>
      </c>
      <c r="D3624" s="2" t="s">
        <v>12680</v>
      </c>
      <c r="E3624" s="2">
        <v>3623</v>
      </c>
      <c r="F3624" s="1">
        <v>14</v>
      </c>
      <c r="G3624" s="1" t="s">
        <v>934</v>
      </c>
      <c r="H3624" s="1" t="s">
        <v>6265</v>
      </c>
      <c r="I3624" s="1">
        <v>7</v>
      </c>
      <c r="L3624" s="1">
        <v>3</v>
      </c>
      <c r="M3624" s="1" t="s">
        <v>12576</v>
      </c>
      <c r="N3624" s="1" t="s">
        <v>12577</v>
      </c>
      <c r="S3624" s="1" t="s">
        <v>83</v>
      </c>
      <c r="T3624" s="1" t="s">
        <v>6369</v>
      </c>
      <c r="U3624" s="1" t="s">
        <v>79</v>
      </c>
      <c r="V3624" s="1" t="s">
        <v>6493</v>
      </c>
      <c r="Y3624" s="1" t="s">
        <v>1299</v>
      </c>
      <c r="Z3624" s="1" t="s">
        <v>6953</v>
      </c>
      <c r="AC3624" s="1">
        <v>46</v>
      </c>
      <c r="AD3624" s="1" t="s">
        <v>299</v>
      </c>
      <c r="AE3624" s="1" t="s">
        <v>8556</v>
      </c>
    </row>
    <row r="3625" spans="1:72" ht="13.5" customHeight="1">
      <c r="A3625" s="7" t="str">
        <f>HYPERLINK("http://kyu.snu.ac.kr/sdhj/index.jsp?type=hj/GK14611_00IM0001_106a.jpg","1738_수남면_106a")</f>
        <v>1738_수남면_106a</v>
      </c>
      <c r="B3625" s="2">
        <v>1738</v>
      </c>
      <c r="C3625" s="2" t="s">
        <v>12742</v>
      </c>
      <c r="D3625" s="2" t="s">
        <v>12743</v>
      </c>
      <c r="E3625" s="2">
        <v>3624</v>
      </c>
      <c r="F3625" s="1">
        <v>14</v>
      </c>
      <c r="G3625" s="1" t="s">
        <v>934</v>
      </c>
      <c r="H3625" s="1" t="s">
        <v>6265</v>
      </c>
      <c r="I3625" s="1">
        <v>7</v>
      </c>
      <c r="L3625" s="1">
        <v>3</v>
      </c>
      <c r="M3625" s="1" t="s">
        <v>12576</v>
      </c>
      <c r="N3625" s="1" t="s">
        <v>12577</v>
      </c>
      <c r="S3625" s="1" t="s">
        <v>475</v>
      </c>
      <c r="T3625" s="1" t="s">
        <v>6368</v>
      </c>
      <c r="W3625" s="1" t="s">
        <v>526</v>
      </c>
      <c r="X3625" s="1" t="s">
        <v>6712</v>
      </c>
      <c r="Y3625" s="1" t="s">
        <v>53</v>
      </c>
      <c r="Z3625" s="1" t="s">
        <v>6773</v>
      </c>
      <c r="AC3625" s="1">
        <v>44</v>
      </c>
      <c r="AD3625" s="1" t="s">
        <v>482</v>
      </c>
      <c r="AE3625" s="1" t="s">
        <v>8578</v>
      </c>
    </row>
    <row r="3626" spans="1:72" ht="13.5" customHeight="1">
      <c r="A3626" s="7" t="str">
        <f>HYPERLINK("http://kyu.snu.ac.kr/sdhj/index.jsp?type=hj/GK14611_00IM0001_106a.jpg","1738_수남면_106a")</f>
        <v>1738_수남면_106a</v>
      </c>
      <c r="B3626" s="2">
        <v>1738</v>
      </c>
      <c r="C3626" s="2" t="s">
        <v>12742</v>
      </c>
      <c r="D3626" s="2" t="s">
        <v>12743</v>
      </c>
      <c r="E3626" s="2">
        <v>3625</v>
      </c>
      <c r="F3626" s="1">
        <v>14</v>
      </c>
      <c r="G3626" s="1" t="s">
        <v>934</v>
      </c>
      <c r="H3626" s="1" t="s">
        <v>6265</v>
      </c>
      <c r="I3626" s="1">
        <v>7</v>
      </c>
      <c r="L3626" s="1">
        <v>3</v>
      </c>
      <c r="M3626" s="1" t="s">
        <v>12576</v>
      </c>
      <c r="N3626" s="1" t="s">
        <v>12577</v>
      </c>
      <c r="S3626" s="1" t="s">
        <v>1245</v>
      </c>
      <c r="T3626" s="1" t="s">
        <v>6378</v>
      </c>
      <c r="U3626" s="1" t="s">
        <v>246</v>
      </c>
      <c r="V3626" s="1" t="s">
        <v>6465</v>
      </c>
      <c r="Y3626" s="1" t="s">
        <v>5729</v>
      </c>
      <c r="Z3626" s="1" t="s">
        <v>6952</v>
      </c>
      <c r="AC3626" s="1">
        <v>19</v>
      </c>
      <c r="AD3626" s="1" t="s">
        <v>558</v>
      </c>
      <c r="AE3626" s="1" t="s">
        <v>8559</v>
      </c>
    </row>
    <row r="3627" spans="1:72" ht="13.5" customHeight="1">
      <c r="A3627" s="7" t="str">
        <f>HYPERLINK("http://kyu.snu.ac.kr/sdhj/index.jsp?type=hj/GK14611_00IM0001_106a.jpg","1738_수남면_106a")</f>
        <v>1738_수남면_106a</v>
      </c>
      <c r="B3627" s="2">
        <v>1738</v>
      </c>
      <c r="C3627" s="2" t="s">
        <v>12740</v>
      </c>
      <c r="D3627" s="2" t="s">
        <v>12741</v>
      </c>
      <c r="E3627" s="2">
        <v>3626</v>
      </c>
      <c r="F3627" s="1">
        <v>14</v>
      </c>
      <c r="G3627" s="1" t="s">
        <v>934</v>
      </c>
      <c r="H3627" s="1" t="s">
        <v>6265</v>
      </c>
      <c r="I3627" s="1">
        <v>7</v>
      </c>
      <c r="L3627" s="1">
        <v>3</v>
      </c>
      <c r="M3627" s="1" t="s">
        <v>12576</v>
      </c>
      <c r="N3627" s="1" t="s">
        <v>12577</v>
      </c>
      <c r="S3627" s="1" t="s">
        <v>4979</v>
      </c>
      <c r="T3627" s="1" t="s">
        <v>6387</v>
      </c>
      <c r="W3627" s="1" t="s">
        <v>526</v>
      </c>
      <c r="X3627" s="1" t="s">
        <v>6712</v>
      </c>
      <c r="Y3627" s="1" t="s">
        <v>53</v>
      </c>
      <c r="Z3627" s="1" t="s">
        <v>6773</v>
      </c>
      <c r="AC3627" s="1">
        <v>25</v>
      </c>
      <c r="AD3627" s="1" t="s">
        <v>487</v>
      </c>
      <c r="AE3627" s="1" t="s">
        <v>8536</v>
      </c>
    </row>
    <row r="3628" spans="1:72" ht="13.5" customHeight="1">
      <c r="A3628" s="7" t="str">
        <f>HYPERLINK("http://kyu.snu.ac.kr/sdhj/index.jsp?type=hj/GK14611_00IM0001_106a.jpg","1738_수남면_106a")</f>
        <v>1738_수남면_106a</v>
      </c>
      <c r="B3628" s="2">
        <v>1738</v>
      </c>
      <c r="C3628" s="2" t="s">
        <v>12742</v>
      </c>
      <c r="D3628" s="2" t="s">
        <v>12743</v>
      </c>
      <c r="E3628" s="2">
        <v>3627</v>
      </c>
      <c r="F3628" s="1">
        <v>14</v>
      </c>
      <c r="G3628" s="1" t="s">
        <v>934</v>
      </c>
      <c r="H3628" s="1" t="s">
        <v>6265</v>
      </c>
      <c r="I3628" s="1">
        <v>7</v>
      </c>
      <c r="L3628" s="1">
        <v>3</v>
      </c>
      <c r="M3628" s="1" t="s">
        <v>12576</v>
      </c>
      <c r="N3628" s="1" t="s">
        <v>12577</v>
      </c>
      <c r="S3628" s="1" t="s">
        <v>1245</v>
      </c>
      <c r="T3628" s="1" t="s">
        <v>6378</v>
      </c>
      <c r="U3628" s="1" t="s">
        <v>381</v>
      </c>
      <c r="V3628" s="1" t="s">
        <v>6470</v>
      </c>
      <c r="Y3628" s="1" t="s">
        <v>5730</v>
      </c>
      <c r="Z3628" s="1" t="s">
        <v>6951</v>
      </c>
      <c r="AC3628" s="1">
        <v>12</v>
      </c>
      <c r="AD3628" s="1" t="s">
        <v>68</v>
      </c>
      <c r="AE3628" s="1" t="s">
        <v>8538</v>
      </c>
    </row>
    <row r="3629" spans="1:72" ht="13.5" customHeight="1">
      <c r="A3629" s="7" t="str">
        <f>HYPERLINK("http://kyu.snu.ac.kr/sdhj/index.jsp?type=hj/GK14611_00IM0001_106a.jpg","1738_수남면_106a")</f>
        <v>1738_수남면_106a</v>
      </c>
      <c r="B3629" s="2">
        <v>1738</v>
      </c>
      <c r="C3629" s="2" t="s">
        <v>12727</v>
      </c>
      <c r="D3629" s="2" t="s">
        <v>12728</v>
      </c>
      <c r="E3629" s="2">
        <v>3628</v>
      </c>
      <c r="F3629" s="1">
        <v>14</v>
      </c>
      <c r="G3629" s="1" t="s">
        <v>934</v>
      </c>
      <c r="H3629" s="1" t="s">
        <v>6265</v>
      </c>
      <c r="I3629" s="1">
        <v>7</v>
      </c>
      <c r="L3629" s="1">
        <v>3</v>
      </c>
      <c r="M3629" s="1" t="s">
        <v>12576</v>
      </c>
      <c r="N3629" s="1" t="s">
        <v>12577</v>
      </c>
      <c r="S3629" s="1" t="s">
        <v>1245</v>
      </c>
      <c r="T3629" s="1" t="s">
        <v>6378</v>
      </c>
      <c r="U3629" s="1" t="s">
        <v>2780</v>
      </c>
      <c r="V3629" s="1" t="s">
        <v>11763</v>
      </c>
      <c r="Y3629" s="1" t="s">
        <v>14334</v>
      </c>
      <c r="Z3629" s="1" t="s">
        <v>6950</v>
      </c>
      <c r="AC3629" s="1">
        <v>15</v>
      </c>
      <c r="AD3629" s="1" t="s">
        <v>379</v>
      </c>
      <c r="AE3629" s="1" t="s">
        <v>8553</v>
      </c>
    </row>
    <row r="3630" spans="1:72" ht="13.5" customHeight="1">
      <c r="A3630" s="7" t="str">
        <f>HYPERLINK("http://kyu.snu.ac.kr/sdhj/index.jsp?type=hj/GK14611_00IM0001_106a.jpg","1738_수남면_106a")</f>
        <v>1738_수남면_106a</v>
      </c>
      <c r="B3630" s="2">
        <v>1738</v>
      </c>
      <c r="C3630" s="2" t="s">
        <v>12742</v>
      </c>
      <c r="D3630" s="2" t="s">
        <v>12743</v>
      </c>
      <c r="E3630" s="2">
        <v>3629</v>
      </c>
      <c r="F3630" s="1">
        <v>14</v>
      </c>
      <c r="G3630" s="1" t="s">
        <v>934</v>
      </c>
      <c r="H3630" s="1" t="s">
        <v>6265</v>
      </c>
      <c r="I3630" s="1">
        <v>7</v>
      </c>
      <c r="L3630" s="1">
        <v>3</v>
      </c>
      <c r="M3630" s="1" t="s">
        <v>12576</v>
      </c>
      <c r="N3630" s="1" t="s">
        <v>12577</v>
      </c>
      <c r="T3630" s="1" t="s">
        <v>13524</v>
      </c>
      <c r="U3630" s="1" t="s">
        <v>181</v>
      </c>
      <c r="V3630" s="1" t="s">
        <v>6448</v>
      </c>
      <c r="Y3630" s="1" t="s">
        <v>2138</v>
      </c>
      <c r="Z3630" s="1" t="s">
        <v>6949</v>
      </c>
      <c r="AC3630" s="1">
        <v>58</v>
      </c>
      <c r="AD3630" s="1" t="s">
        <v>249</v>
      </c>
      <c r="AE3630" s="1" t="s">
        <v>8549</v>
      </c>
      <c r="BB3630" s="1" t="s">
        <v>181</v>
      </c>
      <c r="BC3630" s="1" t="s">
        <v>6448</v>
      </c>
      <c r="BD3630" s="1" t="s">
        <v>508</v>
      </c>
      <c r="BE3630" s="1" t="s">
        <v>6906</v>
      </c>
      <c r="BF3630" s="1" t="s">
        <v>11491</v>
      </c>
    </row>
    <row r="3631" spans="1:72" ht="13.5" customHeight="1">
      <c r="A3631" s="7" t="str">
        <f>HYPERLINK("http://kyu.snu.ac.kr/sdhj/index.jsp?type=hj/GK14611_00IM0001_106a.jpg","1738_수남면_106a")</f>
        <v>1738_수남면_106a</v>
      </c>
      <c r="B3631" s="2">
        <v>1738</v>
      </c>
      <c r="C3631" s="2" t="s">
        <v>12735</v>
      </c>
      <c r="D3631" s="2" t="s">
        <v>12736</v>
      </c>
      <c r="E3631" s="2">
        <v>3630</v>
      </c>
      <c r="F3631" s="1">
        <v>14</v>
      </c>
      <c r="G3631" s="1" t="s">
        <v>934</v>
      </c>
      <c r="H3631" s="1" t="s">
        <v>6265</v>
      </c>
      <c r="I3631" s="1">
        <v>7</v>
      </c>
      <c r="L3631" s="1">
        <v>3</v>
      </c>
      <c r="M3631" s="1" t="s">
        <v>12576</v>
      </c>
      <c r="N3631" s="1" t="s">
        <v>12577</v>
      </c>
      <c r="T3631" s="1" t="s">
        <v>13524</v>
      </c>
      <c r="U3631" s="1" t="s">
        <v>181</v>
      </c>
      <c r="V3631" s="1" t="s">
        <v>6448</v>
      </c>
      <c r="Y3631" s="1" t="s">
        <v>1882</v>
      </c>
      <c r="Z3631" s="1" t="s">
        <v>6948</v>
      </c>
      <c r="AG3631" s="1" t="s">
        <v>14335</v>
      </c>
    </row>
    <row r="3632" spans="1:72" ht="13.5" customHeight="1">
      <c r="A3632" s="7" t="str">
        <f>HYPERLINK("http://kyu.snu.ac.kr/sdhj/index.jsp?type=hj/GK14611_00IM0001_106a.jpg","1738_수남면_106a")</f>
        <v>1738_수남면_106a</v>
      </c>
      <c r="B3632" s="2">
        <v>1738</v>
      </c>
      <c r="C3632" s="2" t="s">
        <v>12923</v>
      </c>
      <c r="D3632" s="2" t="s">
        <v>12924</v>
      </c>
      <c r="E3632" s="2">
        <v>3631</v>
      </c>
      <c r="F3632" s="1">
        <v>14</v>
      </c>
      <c r="G3632" s="1" t="s">
        <v>934</v>
      </c>
      <c r="H3632" s="1" t="s">
        <v>6265</v>
      </c>
      <c r="I3632" s="1">
        <v>7</v>
      </c>
      <c r="L3632" s="1">
        <v>3</v>
      </c>
      <c r="M3632" s="1" t="s">
        <v>12576</v>
      </c>
      <c r="N3632" s="1" t="s">
        <v>12577</v>
      </c>
      <c r="T3632" s="1" t="s">
        <v>13524</v>
      </c>
      <c r="U3632" s="1" t="s">
        <v>181</v>
      </c>
      <c r="V3632" s="1" t="s">
        <v>6448</v>
      </c>
      <c r="Y3632" s="1" t="s">
        <v>5731</v>
      </c>
      <c r="Z3632" s="1" t="s">
        <v>6947</v>
      </c>
      <c r="AG3632" s="1" t="s">
        <v>14336</v>
      </c>
    </row>
    <row r="3633" spans="1:72" ht="13.5" customHeight="1">
      <c r="A3633" s="7" t="str">
        <f>HYPERLINK("http://kyu.snu.ac.kr/sdhj/index.jsp?type=hj/GK14611_00IM0001_106a.jpg","1738_수남면_106a")</f>
        <v>1738_수남면_106a</v>
      </c>
      <c r="B3633" s="2">
        <v>1738</v>
      </c>
      <c r="C3633" s="2" t="s">
        <v>12742</v>
      </c>
      <c r="D3633" s="2" t="s">
        <v>12743</v>
      </c>
      <c r="E3633" s="2">
        <v>3632</v>
      </c>
      <c r="F3633" s="1">
        <v>14</v>
      </c>
      <c r="G3633" s="1" t="s">
        <v>934</v>
      </c>
      <c r="H3633" s="1" t="s">
        <v>6265</v>
      </c>
      <c r="I3633" s="1">
        <v>7</v>
      </c>
      <c r="L3633" s="1">
        <v>3</v>
      </c>
      <c r="M3633" s="1" t="s">
        <v>12576</v>
      </c>
      <c r="N3633" s="1" t="s">
        <v>12577</v>
      </c>
      <c r="T3633" s="1" t="s">
        <v>13524</v>
      </c>
      <c r="U3633" s="1" t="s">
        <v>181</v>
      </c>
      <c r="V3633" s="1" t="s">
        <v>6448</v>
      </c>
      <c r="Y3633" s="1" t="s">
        <v>2256</v>
      </c>
      <c r="Z3633" s="1" t="s">
        <v>6946</v>
      </c>
      <c r="AG3633" s="1" t="s">
        <v>14336</v>
      </c>
    </row>
    <row r="3634" spans="1:72" ht="13.5" customHeight="1">
      <c r="A3634" s="7" t="str">
        <f>HYPERLINK("http://kyu.snu.ac.kr/sdhj/index.jsp?type=hj/GK14611_00IM0001_106a.jpg","1738_수남면_106a")</f>
        <v>1738_수남면_106a</v>
      </c>
      <c r="B3634" s="2">
        <v>1738</v>
      </c>
      <c r="C3634" s="2" t="s">
        <v>12742</v>
      </c>
      <c r="D3634" s="2" t="s">
        <v>12743</v>
      </c>
      <c r="E3634" s="2">
        <v>3633</v>
      </c>
      <c r="F3634" s="1">
        <v>14</v>
      </c>
      <c r="G3634" s="1" t="s">
        <v>934</v>
      </c>
      <c r="H3634" s="1" t="s">
        <v>6265</v>
      </c>
      <c r="I3634" s="1">
        <v>7</v>
      </c>
      <c r="L3634" s="1">
        <v>3</v>
      </c>
      <c r="M3634" s="1" t="s">
        <v>12576</v>
      </c>
      <c r="N3634" s="1" t="s">
        <v>12577</v>
      </c>
      <c r="T3634" s="1" t="s">
        <v>13524</v>
      </c>
      <c r="U3634" s="1" t="s">
        <v>181</v>
      </c>
      <c r="V3634" s="1" t="s">
        <v>6448</v>
      </c>
      <c r="Y3634" s="1" t="s">
        <v>5732</v>
      </c>
      <c r="Z3634" s="1" t="s">
        <v>6945</v>
      </c>
      <c r="AG3634" s="1" t="s">
        <v>14336</v>
      </c>
    </row>
    <row r="3635" spans="1:72" ht="13.5" customHeight="1">
      <c r="A3635" s="7" t="str">
        <f>HYPERLINK("http://kyu.snu.ac.kr/sdhj/index.jsp?type=hj/GK14611_00IM0001_106a.jpg","1738_수남면_106a")</f>
        <v>1738_수남면_106a</v>
      </c>
      <c r="B3635" s="2">
        <v>1738</v>
      </c>
      <c r="C3635" s="2" t="s">
        <v>12742</v>
      </c>
      <c r="D3635" s="2" t="s">
        <v>12743</v>
      </c>
      <c r="E3635" s="2">
        <v>3634</v>
      </c>
      <c r="F3635" s="1">
        <v>14</v>
      </c>
      <c r="G3635" s="1" t="s">
        <v>934</v>
      </c>
      <c r="H3635" s="1" t="s">
        <v>6265</v>
      </c>
      <c r="I3635" s="1">
        <v>7</v>
      </c>
      <c r="L3635" s="1">
        <v>3</v>
      </c>
      <c r="M3635" s="1" t="s">
        <v>12576</v>
      </c>
      <c r="N3635" s="1" t="s">
        <v>12577</v>
      </c>
      <c r="T3635" s="1" t="s">
        <v>13524</v>
      </c>
      <c r="U3635" s="1" t="s">
        <v>181</v>
      </c>
      <c r="V3635" s="1" t="s">
        <v>6448</v>
      </c>
      <c r="Y3635" s="1" t="s">
        <v>2465</v>
      </c>
      <c r="Z3635" s="1" t="s">
        <v>6944</v>
      </c>
      <c r="AF3635" s="1" t="s">
        <v>11560</v>
      </c>
      <c r="AG3635" s="1" t="s">
        <v>11656</v>
      </c>
    </row>
    <row r="3636" spans="1:72" ht="13.5" customHeight="1">
      <c r="A3636" s="7" t="str">
        <f>HYPERLINK("http://kyu.snu.ac.kr/sdhj/index.jsp?type=hj/GK14611_00IM0001_106a.jpg","1738_수남면_106a")</f>
        <v>1738_수남면_106a</v>
      </c>
      <c r="B3636" s="2">
        <v>1738</v>
      </c>
      <c r="C3636" s="2" t="s">
        <v>12742</v>
      </c>
      <c r="D3636" s="2" t="s">
        <v>12743</v>
      </c>
      <c r="E3636" s="2">
        <v>3635</v>
      </c>
      <c r="F3636" s="1">
        <v>14</v>
      </c>
      <c r="G3636" s="1" t="s">
        <v>934</v>
      </c>
      <c r="H3636" s="1" t="s">
        <v>6265</v>
      </c>
      <c r="I3636" s="1">
        <v>7</v>
      </c>
      <c r="L3636" s="1">
        <v>3</v>
      </c>
      <c r="M3636" s="1" t="s">
        <v>12576</v>
      </c>
      <c r="N3636" s="1" t="s">
        <v>12577</v>
      </c>
      <c r="T3636" s="1" t="s">
        <v>13524</v>
      </c>
      <c r="U3636" s="1" t="s">
        <v>181</v>
      </c>
      <c r="V3636" s="1" t="s">
        <v>6448</v>
      </c>
      <c r="Y3636" s="1" t="s">
        <v>5733</v>
      </c>
      <c r="Z3636" s="1" t="s">
        <v>6943</v>
      </c>
      <c r="BB3636" s="1" t="s">
        <v>792</v>
      </c>
      <c r="BC3636" s="1" t="s">
        <v>6474</v>
      </c>
      <c r="BD3636" s="1" t="s">
        <v>2883</v>
      </c>
      <c r="BE3636" s="1" t="s">
        <v>7840</v>
      </c>
      <c r="BF3636" s="1" t="s">
        <v>11491</v>
      </c>
    </row>
    <row r="3637" spans="1:72" ht="13.5" customHeight="1">
      <c r="A3637" s="7" t="str">
        <f>HYPERLINK("http://kyu.snu.ac.kr/sdhj/index.jsp?type=hj/GK14611_00IM0001_106a.jpg","1738_수남면_106a")</f>
        <v>1738_수남면_106a</v>
      </c>
      <c r="B3637" s="2">
        <v>1738</v>
      </c>
      <c r="C3637" s="2" t="s">
        <v>12735</v>
      </c>
      <c r="D3637" s="2" t="s">
        <v>12736</v>
      </c>
      <c r="E3637" s="2">
        <v>3636</v>
      </c>
      <c r="F3637" s="1">
        <v>14</v>
      </c>
      <c r="G3637" s="1" t="s">
        <v>934</v>
      </c>
      <c r="H3637" s="1" t="s">
        <v>6265</v>
      </c>
      <c r="I3637" s="1">
        <v>7</v>
      </c>
      <c r="L3637" s="1">
        <v>3</v>
      </c>
      <c r="M3637" s="1" t="s">
        <v>12576</v>
      </c>
      <c r="N3637" s="1" t="s">
        <v>12577</v>
      </c>
      <c r="T3637" s="1" t="s">
        <v>13524</v>
      </c>
      <c r="U3637" s="1" t="s">
        <v>241</v>
      </c>
      <c r="V3637" s="1" t="s">
        <v>6447</v>
      </c>
      <c r="Y3637" s="1" t="s">
        <v>5734</v>
      </c>
      <c r="Z3637" s="1" t="s">
        <v>6942</v>
      </c>
      <c r="AC3637" s="1">
        <v>18</v>
      </c>
      <c r="AD3637" s="1" t="s">
        <v>558</v>
      </c>
      <c r="AE3637" s="1" t="s">
        <v>8559</v>
      </c>
      <c r="AF3637" s="1" t="s">
        <v>455</v>
      </c>
      <c r="AG3637" s="1" t="s">
        <v>8591</v>
      </c>
      <c r="AH3637" s="1" t="s">
        <v>5735</v>
      </c>
      <c r="AI3637" s="1" t="s">
        <v>8670</v>
      </c>
      <c r="BC3637" s="1" t="s">
        <v>14337</v>
      </c>
      <c r="BE3637" s="1" t="s">
        <v>14338</v>
      </c>
      <c r="BF3637" s="1" t="s">
        <v>11492</v>
      </c>
    </row>
    <row r="3638" spans="1:72" ht="13.5" customHeight="1">
      <c r="A3638" s="7" t="str">
        <f>HYPERLINK("http://kyu.snu.ac.kr/sdhj/index.jsp?type=hj/GK14611_00IM0001_106a.jpg","1738_수남면_106a")</f>
        <v>1738_수남면_106a</v>
      </c>
      <c r="B3638" s="2">
        <v>1738</v>
      </c>
      <c r="C3638" s="2" t="s">
        <v>12735</v>
      </c>
      <c r="D3638" s="2" t="s">
        <v>12736</v>
      </c>
      <c r="E3638" s="2">
        <v>3637</v>
      </c>
      <c r="F3638" s="1">
        <v>14</v>
      </c>
      <c r="G3638" s="1" t="s">
        <v>934</v>
      </c>
      <c r="H3638" s="1" t="s">
        <v>6265</v>
      </c>
      <c r="I3638" s="1">
        <v>7</v>
      </c>
      <c r="L3638" s="1">
        <v>4</v>
      </c>
      <c r="M3638" s="1" t="s">
        <v>12578</v>
      </c>
      <c r="N3638" s="1" t="s">
        <v>12579</v>
      </c>
      <c r="T3638" s="1" t="s">
        <v>12930</v>
      </c>
      <c r="U3638" s="1" t="s">
        <v>5736</v>
      </c>
      <c r="V3638" s="1" t="s">
        <v>6492</v>
      </c>
      <c r="W3638" s="1" t="s">
        <v>944</v>
      </c>
      <c r="X3638" s="1" t="s">
        <v>6719</v>
      </c>
      <c r="Y3638" s="1" t="s">
        <v>3760</v>
      </c>
      <c r="Z3638" s="1" t="s">
        <v>6941</v>
      </c>
      <c r="AC3638" s="1">
        <v>33</v>
      </c>
      <c r="AD3638" s="1" t="s">
        <v>404</v>
      </c>
      <c r="AE3638" s="1" t="s">
        <v>8584</v>
      </c>
      <c r="AJ3638" s="1" t="s">
        <v>17</v>
      </c>
      <c r="AK3638" s="1" t="s">
        <v>8760</v>
      </c>
      <c r="AL3638" s="1" t="s">
        <v>78</v>
      </c>
      <c r="AM3638" s="1" t="s">
        <v>8776</v>
      </c>
      <c r="AT3638" s="1" t="s">
        <v>79</v>
      </c>
      <c r="AU3638" s="1" t="s">
        <v>6493</v>
      </c>
      <c r="AV3638" s="1" t="s">
        <v>2647</v>
      </c>
      <c r="AW3638" s="1" t="s">
        <v>8966</v>
      </c>
      <c r="BG3638" s="1" t="s">
        <v>1815</v>
      </c>
      <c r="BH3638" s="1" t="s">
        <v>6634</v>
      </c>
      <c r="BI3638" s="1" t="s">
        <v>4970</v>
      </c>
      <c r="BJ3638" s="1" t="s">
        <v>9739</v>
      </c>
      <c r="BK3638" s="1" t="s">
        <v>48</v>
      </c>
      <c r="BL3638" s="1" t="s">
        <v>6678</v>
      </c>
      <c r="BM3638" s="1" t="s">
        <v>222</v>
      </c>
      <c r="BN3638" s="1" t="s">
        <v>6741</v>
      </c>
      <c r="BO3638" s="1" t="s">
        <v>79</v>
      </c>
      <c r="BP3638" s="1" t="s">
        <v>6493</v>
      </c>
      <c r="BQ3638" s="1" t="s">
        <v>5737</v>
      </c>
      <c r="BR3638" s="1" t="s">
        <v>10591</v>
      </c>
      <c r="BS3638" s="1" t="s">
        <v>55</v>
      </c>
      <c r="BT3638" s="1" t="s">
        <v>8766</v>
      </c>
    </row>
    <row r="3639" spans="1:72" ht="13.5" customHeight="1">
      <c r="A3639" s="7" t="str">
        <f>HYPERLINK("http://kyu.snu.ac.kr/sdhj/index.jsp?type=hj/GK14611_00IM0001_106a.jpg","1738_수남면_106a")</f>
        <v>1738_수남면_106a</v>
      </c>
      <c r="B3639" s="2">
        <v>1738</v>
      </c>
      <c r="C3639" s="2" t="s">
        <v>12703</v>
      </c>
      <c r="D3639" s="2" t="s">
        <v>12704</v>
      </c>
      <c r="E3639" s="2">
        <v>3638</v>
      </c>
      <c r="F3639" s="1">
        <v>14</v>
      </c>
      <c r="G3639" s="1" t="s">
        <v>934</v>
      </c>
      <c r="H3639" s="1" t="s">
        <v>6265</v>
      </c>
      <c r="I3639" s="1">
        <v>7</v>
      </c>
      <c r="L3639" s="1">
        <v>4</v>
      </c>
      <c r="M3639" s="1" t="s">
        <v>12578</v>
      </c>
      <c r="N3639" s="1" t="s">
        <v>12579</v>
      </c>
      <c r="S3639" s="1" t="s">
        <v>51</v>
      </c>
      <c r="T3639" s="1" t="s">
        <v>6364</v>
      </c>
      <c r="W3639" s="1" t="s">
        <v>107</v>
      </c>
      <c r="X3639" s="1" t="s">
        <v>6734</v>
      </c>
      <c r="Y3639" s="1" t="s">
        <v>53</v>
      </c>
      <c r="Z3639" s="1" t="s">
        <v>6773</v>
      </c>
      <c r="AC3639" s="1">
        <v>34</v>
      </c>
      <c r="AD3639" s="1" t="s">
        <v>189</v>
      </c>
      <c r="AE3639" s="1" t="s">
        <v>8533</v>
      </c>
      <c r="AJ3639" s="1" t="s">
        <v>17</v>
      </c>
      <c r="AK3639" s="1" t="s">
        <v>8760</v>
      </c>
      <c r="AL3639" s="1" t="s">
        <v>109</v>
      </c>
      <c r="AM3639" s="1" t="s">
        <v>8775</v>
      </c>
      <c r="AT3639" s="1" t="s">
        <v>48</v>
      </c>
      <c r="AU3639" s="1" t="s">
        <v>6678</v>
      </c>
      <c r="AV3639" s="1" t="s">
        <v>5738</v>
      </c>
      <c r="AW3639" s="1" t="s">
        <v>8493</v>
      </c>
      <c r="BG3639" s="1" t="s">
        <v>48</v>
      </c>
      <c r="BH3639" s="1" t="s">
        <v>6678</v>
      </c>
      <c r="BI3639" s="1" t="s">
        <v>4006</v>
      </c>
      <c r="BJ3639" s="1" t="s">
        <v>6841</v>
      </c>
      <c r="BK3639" s="1" t="s">
        <v>110</v>
      </c>
      <c r="BL3639" s="1" t="s">
        <v>6351</v>
      </c>
      <c r="BM3639" s="1" t="s">
        <v>5739</v>
      </c>
      <c r="BN3639" s="1" t="s">
        <v>10204</v>
      </c>
      <c r="BO3639" s="1" t="s">
        <v>883</v>
      </c>
      <c r="BP3639" s="1" t="s">
        <v>11443</v>
      </c>
      <c r="BQ3639" s="1" t="s">
        <v>5740</v>
      </c>
      <c r="BR3639" s="1" t="s">
        <v>11098</v>
      </c>
      <c r="BS3639" s="1" t="s">
        <v>50</v>
      </c>
      <c r="BT3639" s="1" t="s">
        <v>11050</v>
      </c>
    </row>
    <row r="3640" spans="1:72" ht="13.5" customHeight="1">
      <c r="A3640" s="7" t="str">
        <f>HYPERLINK("http://kyu.snu.ac.kr/sdhj/index.jsp?type=hj/GK14611_00IM0001_106a.jpg","1738_수남면_106a")</f>
        <v>1738_수남면_106a</v>
      </c>
      <c r="B3640" s="2">
        <v>1738</v>
      </c>
      <c r="C3640" s="2" t="s">
        <v>12762</v>
      </c>
      <c r="D3640" s="2" t="s">
        <v>12763</v>
      </c>
      <c r="E3640" s="2">
        <v>3639</v>
      </c>
      <c r="F3640" s="1">
        <v>14</v>
      </c>
      <c r="G3640" s="1" t="s">
        <v>934</v>
      </c>
      <c r="H3640" s="1" t="s">
        <v>6265</v>
      </c>
      <c r="I3640" s="1">
        <v>7</v>
      </c>
      <c r="L3640" s="1">
        <v>4</v>
      </c>
      <c r="M3640" s="1" t="s">
        <v>12578</v>
      </c>
      <c r="N3640" s="1" t="s">
        <v>12579</v>
      </c>
      <c r="S3640" s="1" t="s">
        <v>2919</v>
      </c>
      <c r="T3640" s="1" t="s">
        <v>6386</v>
      </c>
      <c r="W3640" s="1" t="s">
        <v>153</v>
      </c>
      <c r="X3640" s="1" t="s">
        <v>6765</v>
      </c>
      <c r="Y3640" s="1" t="s">
        <v>53</v>
      </c>
      <c r="Z3640" s="1" t="s">
        <v>6773</v>
      </c>
      <c r="AC3640" s="1">
        <v>67</v>
      </c>
      <c r="AD3640" s="1" t="s">
        <v>127</v>
      </c>
      <c r="AE3640" s="1" t="s">
        <v>8557</v>
      </c>
    </row>
    <row r="3641" spans="1:72" ht="13.5" customHeight="1">
      <c r="A3641" s="7" t="str">
        <f>HYPERLINK("http://kyu.snu.ac.kr/sdhj/index.jsp?type=hj/GK14611_00IM0001_106a.jpg","1738_수남면_106a")</f>
        <v>1738_수남면_106a</v>
      </c>
      <c r="B3641" s="2">
        <v>1738</v>
      </c>
      <c r="C3641" s="2" t="s">
        <v>12682</v>
      </c>
      <c r="D3641" s="2" t="s">
        <v>13145</v>
      </c>
      <c r="E3641" s="2">
        <v>3640</v>
      </c>
      <c r="F3641" s="1">
        <v>14</v>
      </c>
      <c r="G3641" s="1" t="s">
        <v>934</v>
      </c>
      <c r="H3641" s="1" t="s">
        <v>6265</v>
      </c>
      <c r="I3641" s="1">
        <v>7</v>
      </c>
      <c r="L3641" s="1">
        <v>4</v>
      </c>
      <c r="M3641" s="1" t="s">
        <v>12578</v>
      </c>
      <c r="N3641" s="1" t="s">
        <v>12579</v>
      </c>
      <c r="S3641" s="1" t="s">
        <v>60</v>
      </c>
      <c r="T3641" s="1" t="s">
        <v>6373</v>
      </c>
      <c r="Y3641" s="1" t="s">
        <v>53</v>
      </c>
      <c r="Z3641" s="1" t="s">
        <v>6773</v>
      </c>
      <c r="AC3641" s="1">
        <v>8</v>
      </c>
      <c r="AD3641" s="1" t="s">
        <v>580</v>
      </c>
      <c r="AE3641" s="1" t="s">
        <v>8555</v>
      </c>
      <c r="AF3641" s="1" t="s">
        <v>789</v>
      </c>
      <c r="AG3641" s="1" t="s">
        <v>8594</v>
      </c>
    </row>
    <row r="3642" spans="1:72" ht="13.5" customHeight="1">
      <c r="A3642" s="7" t="str">
        <f>HYPERLINK("http://kyu.snu.ac.kr/sdhj/index.jsp?type=hj/GK14611_00IM0001_106a.jpg","1738_수남면_106a")</f>
        <v>1738_수남면_106a</v>
      </c>
      <c r="B3642" s="2">
        <v>1738</v>
      </c>
      <c r="C3642" s="2" t="s">
        <v>12766</v>
      </c>
      <c r="D3642" s="2" t="s">
        <v>12767</v>
      </c>
      <c r="E3642" s="2">
        <v>3641</v>
      </c>
      <c r="F3642" s="1">
        <v>14</v>
      </c>
      <c r="G3642" s="1" t="s">
        <v>934</v>
      </c>
      <c r="H3642" s="1" t="s">
        <v>6265</v>
      </c>
      <c r="I3642" s="1">
        <v>7</v>
      </c>
      <c r="L3642" s="1">
        <v>4</v>
      </c>
      <c r="M3642" s="1" t="s">
        <v>12578</v>
      </c>
      <c r="N3642" s="1" t="s">
        <v>12579</v>
      </c>
      <c r="S3642" s="1" t="s">
        <v>62</v>
      </c>
      <c r="T3642" s="1" t="s">
        <v>6363</v>
      </c>
      <c r="Y3642" s="1" t="s">
        <v>53</v>
      </c>
      <c r="Z3642" s="1" t="s">
        <v>6773</v>
      </c>
      <c r="AC3642" s="1">
        <v>5</v>
      </c>
      <c r="AD3642" s="1" t="s">
        <v>180</v>
      </c>
      <c r="AE3642" s="1" t="s">
        <v>8530</v>
      </c>
      <c r="BF3642" s="1" t="s">
        <v>64</v>
      </c>
    </row>
    <row r="3643" spans="1:72" ht="13.5" customHeight="1">
      <c r="A3643" s="7" t="str">
        <f>HYPERLINK("http://kyu.snu.ac.kr/sdhj/index.jsp?type=hj/GK14611_00IM0001_106a.jpg","1738_수남면_106a")</f>
        <v>1738_수남면_106a</v>
      </c>
      <c r="B3643" s="2">
        <v>1738</v>
      </c>
      <c r="C3643" s="2" t="s">
        <v>12766</v>
      </c>
      <c r="D3643" s="2" t="s">
        <v>12767</v>
      </c>
      <c r="E3643" s="2">
        <v>3642</v>
      </c>
      <c r="F3643" s="1">
        <v>14</v>
      </c>
      <c r="G3643" s="1" t="s">
        <v>934</v>
      </c>
      <c r="H3643" s="1" t="s">
        <v>6265</v>
      </c>
      <c r="I3643" s="1">
        <v>7</v>
      </c>
      <c r="L3643" s="1">
        <v>4</v>
      </c>
      <c r="M3643" s="1" t="s">
        <v>12578</v>
      </c>
      <c r="N3643" s="1" t="s">
        <v>12579</v>
      </c>
      <c r="S3643" s="1" t="s">
        <v>62</v>
      </c>
      <c r="T3643" s="1" t="s">
        <v>6363</v>
      </c>
      <c r="Y3643" s="1" t="s">
        <v>53</v>
      </c>
      <c r="Z3643" s="1" t="s">
        <v>6773</v>
      </c>
      <c r="AC3643" s="1">
        <v>2</v>
      </c>
      <c r="AD3643" s="1" t="s">
        <v>104</v>
      </c>
      <c r="AE3643" s="1" t="s">
        <v>8576</v>
      </c>
      <c r="AF3643" s="1" t="s">
        <v>789</v>
      </c>
      <c r="AG3643" s="1" t="s">
        <v>8594</v>
      </c>
      <c r="BF3643" s="1" t="s">
        <v>64</v>
      </c>
    </row>
    <row r="3644" spans="1:72" ht="13.5" customHeight="1">
      <c r="A3644" s="7" t="str">
        <f>HYPERLINK("http://kyu.snu.ac.kr/sdhj/index.jsp?type=hj/GK14611_00IM0001_106a.jpg","1738_수남면_106a")</f>
        <v>1738_수남면_106a</v>
      </c>
      <c r="B3644" s="2">
        <v>1738</v>
      </c>
      <c r="C3644" s="2" t="s">
        <v>12766</v>
      </c>
      <c r="D3644" s="2" t="s">
        <v>12767</v>
      </c>
      <c r="E3644" s="2">
        <v>3643</v>
      </c>
      <c r="F3644" s="1">
        <v>14</v>
      </c>
      <c r="G3644" s="1" t="s">
        <v>934</v>
      </c>
      <c r="H3644" s="1" t="s">
        <v>6265</v>
      </c>
      <c r="I3644" s="1">
        <v>7</v>
      </c>
      <c r="L3644" s="1">
        <v>4</v>
      </c>
      <c r="M3644" s="1" t="s">
        <v>12578</v>
      </c>
      <c r="N3644" s="1" t="s">
        <v>12579</v>
      </c>
      <c r="T3644" s="1" t="s">
        <v>12961</v>
      </c>
      <c r="U3644" s="1" t="s">
        <v>5741</v>
      </c>
      <c r="V3644" s="1" t="s">
        <v>6491</v>
      </c>
      <c r="Y3644" s="1" t="s">
        <v>2892</v>
      </c>
      <c r="Z3644" s="1" t="s">
        <v>6940</v>
      </c>
      <c r="AC3644" s="1">
        <v>24</v>
      </c>
      <c r="AD3644" s="1" t="s">
        <v>61</v>
      </c>
      <c r="AE3644" s="1" t="s">
        <v>8568</v>
      </c>
    </row>
    <row r="3645" spans="1:72" ht="13.5" customHeight="1">
      <c r="A3645" s="7" t="str">
        <f>HYPERLINK("http://kyu.snu.ac.kr/sdhj/index.jsp?type=hj/GK14611_00IM0001_106a.jpg","1738_수남면_106a")</f>
        <v>1738_수남면_106a</v>
      </c>
      <c r="B3645" s="2">
        <v>1738</v>
      </c>
      <c r="C3645" s="2" t="s">
        <v>12766</v>
      </c>
      <c r="D3645" s="2" t="s">
        <v>12767</v>
      </c>
      <c r="E3645" s="2">
        <v>3644</v>
      </c>
      <c r="F3645" s="1">
        <v>14</v>
      </c>
      <c r="G3645" s="1" t="s">
        <v>934</v>
      </c>
      <c r="H3645" s="1" t="s">
        <v>6265</v>
      </c>
      <c r="I3645" s="1">
        <v>7</v>
      </c>
      <c r="L3645" s="1">
        <v>5</v>
      </c>
      <c r="M3645" s="1" t="s">
        <v>12025</v>
      </c>
      <c r="N3645" s="1" t="s">
        <v>12026</v>
      </c>
      <c r="T3645" s="1" t="s">
        <v>12942</v>
      </c>
      <c r="U3645" s="1" t="s">
        <v>844</v>
      </c>
      <c r="V3645" s="1" t="s">
        <v>6445</v>
      </c>
      <c r="W3645" s="1" t="s">
        <v>490</v>
      </c>
      <c r="X3645" s="1" t="s">
        <v>6730</v>
      </c>
      <c r="Y3645" s="1" t="s">
        <v>53</v>
      </c>
      <c r="Z3645" s="1" t="s">
        <v>6773</v>
      </c>
      <c r="AC3645" s="1">
        <v>59</v>
      </c>
      <c r="AD3645" s="1" t="s">
        <v>40</v>
      </c>
      <c r="AE3645" s="1" t="s">
        <v>8541</v>
      </c>
      <c r="AJ3645" s="1" t="s">
        <v>17</v>
      </c>
      <c r="AK3645" s="1" t="s">
        <v>8760</v>
      </c>
      <c r="AL3645" s="1" t="s">
        <v>2624</v>
      </c>
      <c r="AM3645" s="1" t="s">
        <v>8774</v>
      </c>
      <c r="AT3645" s="1" t="s">
        <v>79</v>
      </c>
      <c r="AU3645" s="1" t="s">
        <v>6493</v>
      </c>
      <c r="AV3645" s="1" t="s">
        <v>5742</v>
      </c>
      <c r="AW3645" s="1" t="s">
        <v>8965</v>
      </c>
      <c r="BG3645" s="1" t="s">
        <v>124</v>
      </c>
      <c r="BH3645" s="1" t="s">
        <v>6616</v>
      </c>
      <c r="BI3645" s="1" t="s">
        <v>5743</v>
      </c>
      <c r="BJ3645" s="1" t="s">
        <v>9738</v>
      </c>
      <c r="BK3645" s="1" t="s">
        <v>48</v>
      </c>
      <c r="BL3645" s="1" t="s">
        <v>6678</v>
      </c>
      <c r="BM3645" s="1" t="s">
        <v>2373</v>
      </c>
      <c r="BN3645" s="1" t="s">
        <v>7990</v>
      </c>
      <c r="BO3645" s="1" t="s">
        <v>124</v>
      </c>
      <c r="BP3645" s="1" t="s">
        <v>6616</v>
      </c>
      <c r="BQ3645" s="1" t="s">
        <v>5744</v>
      </c>
      <c r="BR3645" s="1" t="s">
        <v>10590</v>
      </c>
      <c r="BS3645" s="1" t="s">
        <v>41</v>
      </c>
      <c r="BT3645" s="1" t="s">
        <v>8676</v>
      </c>
    </row>
    <row r="3646" spans="1:72" ht="13.5" customHeight="1">
      <c r="A3646" s="7" t="str">
        <f>HYPERLINK("http://kyu.snu.ac.kr/sdhj/index.jsp?type=hj/GK14611_00IM0001_106a.jpg","1738_수남면_106a")</f>
        <v>1738_수남면_106a</v>
      </c>
      <c r="B3646" s="2">
        <v>1738</v>
      </c>
      <c r="C3646" s="2" t="s">
        <v>12729</v>
      </c>
      <c r="D3646" s="2" t="s">
        <v>12730</v>
      </c>
      <c r="E3646" s="2">
        <v>3645</v>
      </c>
      <c r="F3646" s="1">
        <v>14</v>
      </c>
      <c r="G3646" s="1" t="s">
        <v>934</v>
      </c>
      <c r="H3646" s="1" t="s">
        <v>6265</v>
      </c>
      <c r="I3646" s="1">
        <v>7</v>
      </c>
      <c r="L3646" s="1">
        <v>5</v>
      </c>
      <c r="M3646" s="1" t="s">
        <v>12025</v>
      </c>
      <c r="N3646" s="1" t="s">
        <v>12026</v>
      </c>
      <c r="S3646" s="1" t="s">
        <v>60</v>
      </c>
      <c r="T3646" s="1" t="s">
        <v>6373</v>
      </c>
      <c r="Y3646" s="1" t="s">
        <v>53</v>
      </c>
      <c r="Z3646" s="1" t="s">
        <v>6773</v>
      </c>
      <c r="AC3646" s="1">
        <v>19</v>
      </c>
      <c r="AD3646" s="1" t="s">
        <v>63</v>
      </c>
      <c r="AE3646" s="1" t="s">
        <v>8535</v>
      </c>
    </row>
    <row r="3647" spans="1:72" ht="13.5" customHeight="1">
      <c r="A3647" s="7" t="str">
        <f>HYPERLINK("http://kyu.snu.ac.kr/sdhj/index.jsp?type=hj/GK14611_00IM0001_106a.jpg","1738_수남면_106a")</f>
        <v>1738_수남면_106a</v>
      </c>
      <c r="B3647" s="2">
        <v>1738</v>
      </c>
      <c r="C3647" s="2" t="s">
        <v>12836</v>
      </c>
      <c r="D3647" s="2" t="s">
        <v>12677</v>
      </c>
      <c r="E3647" s="2">
        <v>3646</v>
      </c>
      <c r="F3647" s="1">
        <v>14</v>
      </c>
      <c r="G3647" s="1" t="s">
        <v>934</v>
      </c>
      <c r="H3647" s="1" t="s">
        <v>6265</v>
      </c>
      <c r="I3647" s="1">
        <v>8</v>
      </c>
      <c r="J3647" s="1" t="s">
        <v>5745</v>
      </c>
      <c r="K3647" s="1" t="s">
        <v>6285</v>
      </c>
      <c r="L3647" s="1">
        <v>1</v>
      </c>
      <c r="M3647" s="1" t="s">
        <v>12580</v>
      </c>
      <c r="N3647" s="1" t="s">
        <v>12581</v>
      </c>
      <c r="T3647" s="1" t="s">
        <v>13229</v>
      </c>
      <c r="U3647" s="1" t="s">
        <v>255</v>
      </c>
      <c r="V3647" s="1" t="s">
        <v>6490</v>
      </c>
      <c r="W3647" s="1" t="s">
        <v>490</v>
      </c>
      <c r="X3647" s="1" t="s">
        <v>6730</v>
      </c>
      <c r="Y3647" s="1" t="s">
        <v>5746</v>
      </c>
      <c r="Z3647" s="1" t="s">
        <v>6939</v>
      </c>
      <c r="AC3647" s="1">
        <v>48</v>
      </c>
      <c r="AD3647" s="1" t="s">
        <v>259</v>
      </c>
      <c r="AE3647" s="1" t="s">
        <v>8571</v>
      </c>
      <c r="AJ3647" s="1" t="s">
        <v>17</v>
      </c>
      <c r="AK3647" s="1" t="s">
        <v>8760</v>
      </c>
      <c r="AL3647" s="1" t="s">
        <v>492</v>
      </c>
      <c r="AM3647" s="1" t="s">
        <v>8773</v>
      </c>
      <c r="AT3647" s="1" t="s">
        <v>991</v>
      </c>
      <c r="AU3647" s="1" t="s">
        <v>8874</v>
      </c>
      <c r="AV3647" s="1" t="s">
        <v>658</v>
      </c>
      <c r="AW3647" s="1" t="s">
        <v>8964</v>
      </c>
      <c r="BG3647" s="1" t="s">
        <v>496</v>
      </c>
      <c r="BH3647" s="1" t="s">
        <v>9667</v>
      </c>
      <c r="BI3647" s="1" t="s">
        <v>497</v>
      </c>
      <c r="BJ3647" s="1" t="s">
        <v>6781</v>
      </c>
      <c r="BK3647" s="1" t="s">
        <v>321</v>
      </c>
      <c r="BL3647" s="1" t="s">
        <v>9663</v>
      </c>
      <c r="BM3647" s="1" t="s">
        <v>2984</v>
      </c>
      <c r="BN3647" s="1" t="s">
        <v>9765</v>
      </c>
      <c r="BO3647" s="1" t="s">
        <v>81</v>
      </c>
      <c r="BP3647" s="1" t="s">
        <v>8866</v>
      </c>
      <c r="BQ3647" s="1" t="s">
        <v>5747</v>
      </c>
      <c r="BR3647" s="1" t="s">
        <v>11349</v>
      </c>
      <c r="BS3647" s="1" t="s">
        <v>161</v>
      </c>
      <c r="BT3647" s="1" t="s">
        <v>8764</v>
      </c>
    </row>
    <row r="3648" spans="1:72" ht="13.5" customHeight="1">
      <c r="A3648" s="7" t="str">
        <f>HYPERLINK("http://kyu.snu.ac.kr/sdhj/index.jsp?type=hj/GK14611_00IM0001_106a.jpg","1738_수남면_106a")</f>
        <v>1738_수남면_106a</v>
      </c>
      <c r="B3648" s="2">
        <v>1738</v>
      </c>
      <c r="C3648" s="2" t="s">
        <v>12707</v>
      </c>
      <c r="D3648" s="2" t="s">
        <v>12708</v>
      </c>
      <c r="E3648" s="2">
        <v>3647</v>
      </c>
      <c r="F3648" s="1">
        <v>14</v>
      </c>
      <c r="G3648" s="1" t="s">
        <v>934</v>
      </c>
      <c r="H3648" s="1" t="s">
        <v>6265</v>
      </c>
      <c r="I3648" s="1">
        <v>8</v>
      </c>
      <c r="L3648" s="1">
        <v>1</v>
      </c>
      <c r="M3648" s="1" t="s">
        <v>12580</v>
      </c>
      <c r="N3648" s="1" t="s">
        <v>12581</v>
      </c>
      <c r="S3648" s="1" t="s">
        <v>51</v>
      </c>
      <c r="T3648" s="1" t="s">
        <v>6364</v>
      </c>
      <c r="W3648" s="1" t="s">
        <v>153</v>
      </c>
      <c r="X3648" s="1" t="s">
        <v>6765</v>
      </c>
      <c r="Y3648" s="1" t="s">
        <v>170</v>
      </c>
      <c r="Z3648" s="1" t="s">
        <v>6819</v>
      </c>
      <c r="AC3648" s="1">
        <v>43</v>
      </c>
      <c r="AD3648" s="1" t="s">
        <v>303</v>
      </c>
      <c r="AE3648" s="1" t="s">
        <v>8565</v>
      </c>
      <c r="AJ3648" s="1" t="s">
        <v>173</v>
      </c>
      <c r="AK3648" s="1" t="s">
        <v>8258</v>
      </c>
      <c r="AL3648" s="1" t="s">
        <v>50</v>
      </c>
      <c r="AM3648" s="1" t="s">
        <v>11050</v>
      </c>
      <c r="AT3648" s="1" t="s">
        <v>4874</v>
      </c>
      <c r="AU3648" s="1" t="s">
        <v>8873</v>
      </c>
      <c r="AV3648" s="1" t="s">
        <v>4827</v>
      </c>
      <c r="AW3648" s="1" t="s">
        <v>8914</v>
      </c>
      <c r="BG3648" s="1" t="s">
        <v>883</v>
      </c>
      <c r="BH3648" s="1" t="s">
        <v>11443</v>
      </c>
      <c r="BI3648" s="1" t="s">
        <v>5748</v>
      </c>
      <c r="BJ3648" s="1" t="s">
        <v>9735</v>
      </c>
      <c r="BK3648" s="1" t="s">
        <v>463</v>
      </c>
      <c r="BL3648" s="1" t="s">
        <v>11441</v>
      </c>
      <c r="BM3648" s="1" t="s">
        <v>5749</v>
      </c>
      <c r="BN3648" s="1" t="s">
        <v>6901</v>
      </c>
      <c r="BO3648" s="1" t="s">
        <v>81</v>
      </c>
      <c r="BP3648" s="1" t="s">
        <v>8866</v>
      </c>
      <c r="BQ3648" s="1" t="s">
        <v>5750</v>
      </c>
      <c r="BR3648" s="1" t="s">
        <v>11309</v>
      </c>
      <c r="BS3648" s="1" t="s">
        <v>372</v>
      </c>
      <c r="BT3648" s="1" t="s">
        <v>8664</v>
      </c>
    </row>
    <row r="3649" spans="1:73" ht="13.5" customHeight="1">
      <c r="A3649" s="7" t="str">
        <f>HYPERLINK("http://kyu.snu.ac.kr/sdhj/index.jsp?type=hj/GK14611_00IM0001_106a.jpg","1738_수남면_106a")</f>
        <v>1738_수남면_106a</v>
      </c>
      <c r="B3649" s="2">
        <v>1738</v>
      </c>
      <c r="C3649" s="2" t="s">
        <v>13327</v>
      </c>
      <c r="D3649" s="2" t="s">
        <v>13328</v>
      </c>
      <c r="E3649" s="2">
        <v>3648</v>
      </c>
      <c r="F3649" s="1">
        <v>14</v>
      </c>
      <c r="G3649" s="1" t="s">
        <v>934</v>
      </c>
      <c r="H3649" s="1" t="s">
        <v>6265</v>
      </c>
      <c r="I3649" s="1">
        <v>8</v>
      </c>
      <c r="L3649" s="1">
        <v>1</v>
      </c>
      <c r="M3649" s="1" t="s">
        <v>12580</v>
      </c>
      <c r="N3649" s="1" t="s">
        <v>12581</v>
      </c>
      <c r="S3649" s="1" t="s">
        <v>83</v>
      </c>
      <c r="T3649" s="1" t="s">
        <v>6369</v>
      </c>
      <c r="Y3649" s="1" t="s">
        <v>5751</v>
      </c>
      <c r="Z3649" s="1" t="s">
        <v>6938</v>
      </c>
      <c r="AC3649" s="1">
        <v>16</v>
      </c>
      <c r="AD3649" s="1" t="s">
        <v>603</v>
      </c>
      <c r="AE3649" s="1" t="s">
        <v>8551</v>
      </c>
    </row>
    <row r="3650" spans="1:73" ht="13.5" customHeight="1">
      <c r="A3650" s="7" t="str">
        <f>HYPERLINK("http://kyu.snu.ac.kr/sdhj/index.jsp?type=hj/GK14611_00IM0001_106a.jpg","1738_수남면_106a")</f>
        <v>1738_수남면_106a</v>
      </c>
      <c r="B3650" s="2">
        <v>1738</v>
      </c>
      <c r="C3650" s="2" t="s">
        <v>12722</v>
      </c>
      <c r="D3650" s="2" t="s">
        <v>12723</v>
      </c>
      <c r="E3650" s="2">
        <v>3649</v>
      </c>
      <c r="F3650" s="1">
        <v>14</v>
      </c>
      <c r="G3650" s="1" t="s">
        <v>934</v>
      </c>
      <c r="H3650" s="1" t="s">
        <v>6265</v>
      </c>
      <c r="I3650" s="1">
        <v>8</v>
      </c>
      <c r="L3650" s="1">
        <v>1</v>
      </c>
      <c r="M3650" s="1" t="s">
        <v>12580</v>
      </c>
      <c r="N3650" s="1" t="s">
        <v>12581</v>
      </c>
      <c r="S3650" s="1" t="s">
        <v>60</v>
      </c>
      <c r="T3650" s="1" t="s">
        <v>6373</v>
      </c>
      <c r="AC3650" s="1">
        <v>14</v>
      </c>
      <c r="AD3650" s="1" t="s">
        <v>210</v>
      </c>
      <c r="AE3650" s="1" t="s">
        <v>8582</v>
      </c>
    </row>
    <row r="3651" spans="1:73" ht="13.5" customHeight="1">
      <c r="A3651" s="7" t="str">
        <f>HYPERLINK("http://kyu.snu.ac.kr/sdhj/index.jsp?type=hj/GK14611_00IM0001_106a.jpg","1738_수남면_106a")</f>
        <v>1738_수남면_106a</v>
      </c>
      <c r="B3651" s="2">
        <v>1738</v>
      </c>
      <c r="C3651" s="2" t="s">
        <v>12722</v>
      </c>
      <c r="D3651" s="2" t="s">
        <v>12723</v>
      </c>
      <c r="E3651" s="2">
        <v>3650</v>
      </c>
      <c r="F3651" s="1">
        <v>14</v>
      </c>
      <c r="G3651" s="1" t="s">
        <v>934</v>
      </c>
      <c r="H3651" s="1" t="s">
        <v>6265</v>
      </c>
      <c r="I3651" s="1">
        <v>8</v>
      </c>
      <c r="L3651" s="1">
        <v>1</v>
      </c>
      <c r="M3651" s="1" t="s">
        <v>12580</v>
      </c>
      <c r="N3651" s="1" t="s">
        <v>12581</v>
      </c>
      <c r="T3651" s="1" t="s">
        <v>12788</v>
      </c>
      <c r="U3651" s="1" t="s">
        <v>181</v>
      </c>
      <c r="V3651" s="1" t="s">
        <v>6448</v>
      </c>
      <c r="Y3651" s="1" t="s">
        <v>3937</v>
      </c>
      <c r="Z3651" s="1" t="s">
        <v>6937</v>
      </c>
      <c r="AC3651" s="1">
        <v>30</v>
      </c>
      <c r="AD3651" s="1" t="s">
        <v>312</v>
      </c>
      <c r="AE3651" s="1" t="s">
        <v>8552</v>
      </c>
      <c r="AT3651" s="1" t="s">
        <v>183</v>
      </c>
      <c r="AU3651" s="1" t="s">
        <v>6484</v>
      </c>
      <c r="AV3651" s="1" t="s">
        <v>667</v>
      </c>
      <c r="AW3651" s="1" t="s">
        <v>8428</v>
      </c>
      <c r="BB3651" s="1" t="s">
        <v>523</v>
      </c>
      <c r="BC3651" s="1" t="s">
        <v>11600</v>
      </c>
      <c r="BD3651" s="1" t="s">
        <v>1430</v>
      </c>
      <c r="BE3651" s="1" t="s">
        <v>7701</v>
      </c>
    </row>
    <row r="3652" spans="1:73" ht="13.5" customHeight="1">
      <c r="A3652" s="7" t="str">
        <f>HYPERLINK("http://kyu.snu.ac.kr/sdhj/index.jsp?type=hj/GK14611_00IM0001_106a.jpg","1738_수남면_106a")</f>
        <v>1738_수남면_106a</v>
      </c>
      <c r="B3652" s="2">
        <v>1738</v>
      </c>
      <c r="C3652" s="2" t="s">
        <v>12722</v>
      </c>
      <c r="D3652" s="2" t="s">
        <v>12723</v>
      </c>
      <c r="E3652" s="2">
        <v>3651</v>
      </c>
      <c r="F3652" s="1">
        <v>14</v>
      </c>
      <c r="G3652" s="1" t="s">
        <v>934</v>
      </c>
      <c r="H3652" s="1" t="s">
        <v>6265</v>
      </c>
      <c r="I3652" s="1">
        <v>8</v>
      </c>
      <c r="L3652" s="1">
        <v>2</v>
      </c>
      <c r="M3652" s="1" t="s">
        <v>12582</v>
      </c>
      <c r="N3652" s="1" t="s">
        <v>12583</v>
      </c>
      <c r="T3652" s="1" t="s">
        <v>12942</v>
      </c>
      <c r="U3652" s="1" t="s">
        <v>844</v>
      </c>
      <c r="V3652" s="1" t="s">
        <v>6445</v>
      </c>
      <c r="W3652" s="1" t="s">
        <v>5752</v>
      </c>
      <c r="X3652" s="1" t="s">
        <v>14339</v>
      </c>
      <c r="Y3652" s="1" t="s">
        <v>53</v>
      </c>
      <c r="Z3652" s="1" t="s">
        <v>6773</v>
      </c>
      <c r="AC3652" s="1">
        <v>58</v>
      </c>
      <c r="AD3652" s="1" t="s">
        <v>249</v>
      </c>
      <c r="AE3652" s="1" t="s">
        <v>8549</v>
      </c>
      <c r="AJ3652" s="1" t="s">
        <v>17</v>
      </c>
      <c r="AK3652" s="1" t="s">
        <v>8760</v>
      </c>
      <c r="AL3652" s="1" t="s">
        <v>2624</v>
      </c>
      <c r="AM3652" s="1" t="s">
        <v>8774</v>
      </c>
      <c r="AT3652" s="1" t="s">
        <v>46</v>
      </c>
      <c r="AU3652" s="1" t="s">
        <v>6649</v>
      </c>
      <c r="AV3652" s="1" t="s">
        <v>6234</v>
      </c>
      <c r="AW3652" s="1" t="s">
        <v>8963</v>
      </c>
      <c r="BG3652" s="1" t="s">
        <v>46</v>
      </c>
      <c r="BH3652" s="1" t="s">
        <v>6649</v>
      </c>
      <c r="BI3652" s="1" t="s">
        <v>5753</v>
      </c>
      <c r="BJ3652" s="1" t="s">
        <v>9075</v>
      </c>
      <c r="BK3652" s="1" t="s">
        <v>46</v>
      </c>
      <c r="BL3652" s="1" t="s">
        <v>6649</v>
      </c>
      <c r="BM3652" s="1" t="s">
        <v>5754</v>
      </c>
      <c r="BN3652" s="1" t="s">
        <v>10203</v>
      </c>
      <c r="BO3652" s="1" t="s">
        <v>46</v>
      </c>
      <c r="BP3652" s="1" t="s">
        <v>6649</v>
      </c>
      <c r="BQ3652" s="1" t="s">
        <v>5755</v>
      </c>
      <c r="BR3652" s="1" t="s">
        <v>11356</v>
      </c>
      <c r="BS3652" s="1" t="s">
        <v>372</v>
      </c>
      <c r="BT3652" s="1" t="s">
        <v>8664</v>
      </c>
    </row>
    <row r="3653" spans="1:73" ht="13.5" customHeight="1">
      <c r="A3653" s="7" t="str">
        <f>HYPERLINK("http://kyu.snu.ac.kr/sdhj/index.jsp?type=hj/GK14611_00IM0001_106a.jpg","1738_수남면_106a")</f>
        <v>1738_수남면_106a</v>
      </c>
      <c r="B3653" s="2">
        <v>1738</v>
      </c>
      <c r="C3653" s="2" t="s">
        <v>13464</v>
      </c>
      <c r="D3653" s="2" t="s">
        <v>13465</v>
      </c>
      <c r="E3653" s="2">
        <v>3652</v>
      </c>
      <c r="F3653" s="1">
        <v>14</v>
      </c>
      <c r="G3653" s="1" t="s">
        <v>934</v>
      </c>
      <c r="H3653" s="1" t="s">
        <v>6265</v>
      </c>
      <c r="I3653" s="1">
        <v>8</v>
      </c>
      <c r="L3653" s="1">
        <v>2</v>
      </c>
      <c r="M3653" s="1" t="s">
        <v>12582</v>
      </c>
      <c r="N3653" s="1" t="s">
        <v>12583</v>
      </c>
      <c r="S3653" s="1" t="s">
        <v>60</v>
      </c>
      <c r="T3653" s="1" t="s">
        <v>6373</v>
      </c>
      <c r="Y3653" s="1" t="s">
        <v>53</v>
      </c>
      <c r="Z3653" s="1" t="s">
        <v>6773</v>
      </c>
      <c r="AC3653" s="1">
        <v>25</v>
      </c>
      <c r="AD3653" s="1" t="s">
        <v>487</v>
      </c>
      <c r="AE3653" s="1" t="s">
        <v>8536</v>
      </c>
    </row>
    <row r="3654" spans="1:73" ht="13.5" customHeight="1">
      <c r="A3654" s="7" t="str">
        <f>HYPERLINK("http://kyu.snu.ac.kr/sdhj/index.jsp?type=hj/GK14611_00IM0001_106a.jpg","1738_수남면_106a")</f>
        <v>1738_수남면_106a</v>
      </c>
      <c r="B3654" s="2">
        <v>1738</v>
      </c>
      <c r="C3654" s="2" t="s">
        <v>12836</v>
      </c>
      <c r="D3654" s="2" t="s">
        <v>12677</v>
      </c>
      <c r="E3654" s="2">
        <v>3653</v>
      </c>
      <c r="F3654" s="1">
        <v>14</v>
      </c>
      <c r="G3654" s="1" t="s">
        <v>934</v>
      </c>
      <c r="H3654" s="1" t="s">
        <v>6265</v>
      </c>
      <c r="I3654" s="1">
        <v>8</v>
      </c>
      <c r="L3654" s="1">
        <v>3</v>
      </c>
      <c r="M3654" s="1" t="s">
        <v>12668</v>
      </c>
      <c r="N3654" s="1" t="s">
        <v>12669</v>
      </c>
      <c r="T3654" s="1" t="s">
        <v>12949</v>
      </c>
      <c r="U3654" s="1" t="s">
        <v>159</v>
      </c>
      <c r="V3654" s="1" t="s">
        <v>6472</v>
      </c>
      <c r="W3654" s="1" t="s">
        <v>52</v>
      </c>
      <c r="X3654" s="1" t="s">
        <v>6724</v>
      </c>
      <c r="Y3654" s="1" t="s">
        <v>5756</v>
      </c>
      <c r="Z3654" s="1" t="s">
        <v>6936</v>
      </c>
      <c r="AA3654" s="1" t="s">
        <v>5757</v>
      </c>
      <c r="AB3654" s="1" t="s">
        <v>7202</v>
      </c>
      <c r="AC3654" s="1">
        <v>24</v>
      </c>
      <c r="AD3654" s="1" t="s">
        <v>61</v>
      </c>
      <c r="AE3654" s="1" t="s">
        <v>8568</v>
      </c>
      <c r="AJ3654" s="1" t="s">
        <v>17</v>
      </c>
      <c r="AK3654" s="1" t="s">
        <v>8760</v>
      </c>
      <c r="AL3654" s="1" t="s">
        <v>55</v>
      </c>
      <c r="AM3654" s="1" t="s">
        <v>8766</v>
      </c>
      <c r="AT3654" s="1" t="s">
        <v>81</v>
      </c>
      <c r="AU3654" s="1" t="s">
        <v>8866</v>
      </c>
      <c r="AV3654" s="1" t="s">
        <v>5758</v>
      </c>
      <c r="AW3654" s="1" t="s">
        <v>6742</v>
      </c>
      <c r="BG3654" s="1" t="s">
        <v>255</v>
      </c>
      <c r="BH3654" s="1" t="s">
        <v>6490</v>
      </c>
      <c r="BI3654" s="1" t="s">
        <v>14340</v>
      </c>
      <c r="BJ3654" s="1" t="s">
        <v>14239</v>
      </c>
      <c r="BK3654" s="1" t="s">
        <v>5342</v>
      </c>
      <c r="BL3654" s="1" t="s">
        <v>9668</v>
      </c>
      <c r="BM3654" s="1" t="s">
        <v>5223</v>
      </c>
      <c r="BN3654" s="1" t="s">
        <v>6766</v>
      </c>
      <c r="BO3654" s="1" t="s">
        <v>81</v>
      </c>
      <c r="BP3654" s="1" t="s">
        <v>8866</v>
      </c>
      <c r="BQ3654" s="1" t="s">
        <v>5759</v>
      </c>
      <c r="BR3654" s="1" t="s">
        <v>11251</v>
      </c>
      <c r="BS3654" s="1" t="s">
        <v>372</v>
      </c>
      <c r="BT3654" s="1" t="s">
        <v>8664</v>
      </c>
    </row>
    <row r="3655" spans="1:73" ht="13.5" customHeight="1">
      <c r="A3655" s="7" t="str">
        <f>HYPERLINK("http://kyu.snu.ac.kr/sdhj/index.jsp?type=hj/GK14611_00IM0001_106a.jpg","1738_수남면_106a")</f>
        <v>1738_수남면_106a</v>
      </c>
      <c r="B3655" s="2">
        <v>1738</v>
      </c>
      <c r="C3655" s="2" t="s">
        <v>12700</v>
      </c>
      <c r="D3655" s="2" t="s">
        <v>12701</v>
      </c>
      <c r="E3655" s="2">
        <v>3654</v>
      </c>
      <c r="F3655" s="1">
        <v>14</v>
      </c>
      <c r="G3655" s="1" t="s">
        <v>934</v>
      </c>
      <c r="H3655" s="1" t="s">
        <v>6265</v>
      </c>
      <c r="I3655" s="1">
        <v>8</v>
      </c>
      <c r="L3655" s="1">
        <v>3</v>
      </c>
      <c r="M3655" s="1" t="s">
        <v>12668</v>
      </c>
      <c r="N3655" s="1" t="s">
        <v>12669</v>
      </c>
      <c r="S3655" s="1" t="s">
        <v>51</v>
      </c>
      <c r="T3655" s="1" t="s">
        <v>6364</v>
      </c>
      <c r="W3655" s="1" t="s">
        <v>153</v>
      </c>
      <c r="X3655" s="1" t="s">
        <v>6765</v>
      </c>
      <c r="Y3655" s="1" t="s">
        <v>170</v>
      </c>
      <c r="Z3655" s="1" t="s">
        <v>6819</v>
      </c>
      <c r="AC3655" s="1">
        <v>22</v>
      </c>
      <c r="AD3655" s="1" t="s">
        <v>199</v>
      </c>
      <c r="AE3655" s="1" t="s">
        <v>8564</v>
      </c>
      <c r="AJ3655" s="1" t="s">
        <v>173</v>
      </c>
      <c r="AK3655" s="1" t="s">
        <v>8258</v>
      </c>
      <c r="AL3655" s="1" t="s">
        <v>50</v>
      </c>
      <c r="AM3655" s="1" t="s">
        <v>11050</v>
      </c>
      <c r="AT3655" s="1" t="s">
        <v>159</v>
      </c>
      <c r="AU3655" s="1" t="s">
        <v>6472</v>
      </c>
      <c r="AV3655" s="1" t="s">
        <v>5760</v>
      </c>
      <c r="AW3655" s="1" t="s">
        <v>8962</v>
      </c>
      <c r="BG3655" s="1" t="s">
        <v>81</v>
      </c>
      <c r="BH3655" s="1" t="s">
        <v>8866</v>
      </c>
      <c r="BI3655" s="1" t="s">
        <v>5761</v>
      </c>
      <c r="BJ3655" s="1" t="s">
        <v>9737</v>
      </c>
      <c r="BK3655" s="1" t="s">
        <v>81</v>
      </c>
      <c r="BL3655" s="1" t="s">
        <v>8866</v>
      </c>
      <c r="BM3655" s="1" t="s">
        <v>5762</v>
      </c>
      <c r="BN3655" s="1" t="s">
        <v>7823</v>
      </c>
      <c r="BO3655" s="1" t="s">
        <v>81</v>
      </c>
      <c r="BP3655" s="1" t="s">
        <v>8866</v>
      </c>
      <c r="BQ3655" s="1" t="s">
        <v>5763</v>
      </c>
      <c r="BR3655" s="1" t="s">
        <v>11271</v>
      </c>
      <c r="BS3655" s="1" t="s">
        <v>3175</v>
      </c>
      <c r="BT3655" s="1" t="s">
        <v>8782</v>
      </c>
    </row>
    <row r="3656" spans="1:73" ht="13.5" customHeight="1">
      <c r="A3656" s="7" t="str">
        <f>HYPERLINK("http://kyu.snu.ac.kr/sdhj/index.jsp?type=hj/GK14611_00IM0001_106a.jpg","1738_수남면_106a")</f>
        <v>1738_수남면_106a</v>
      </c>
      <c r="B3656" s="2">
        <v>1738</v>
      </c>
      <c r="C3656" s="2" t="s">
        <v>12729</v>
      </c>
      <c r="D3656" s="2" t="s">
        <v>12730</v>
      </c>
      <c r="E3656" s="2">
        <v>3655</v>
      </c>
      <c r="F3656" s="1">
        <v>14</v>
      </c>
      <c r="G3656" s="1" t="s">
        <v>934</v>
      </c>
      <c r="H3656" s="1" t="s">
        <v>6265</v>
      </c>
      <c r="I3656" s="1">
        <v>8</v>
      </c>
      <c r="L3656" s="1">
        <v>3</v>
      </c>
      <c r="M3656" s="1" t="s">
        <v>12668</v>
      </c>
      <c r="N3656" s="1" t="s">
        <v>12669</v>
      </c>
      <c r="S3656" s="1" t="s">
        <v>168</v>
      </c>
      <c r="T3656" s="1" t="s">
        <v>6377</v>
      </c>
      <c r="W3656" s="1" t="s">
        <v>153</v>
      </c>
      <c r="X3656" s="1" t="s">
        <v>6765</v>
      </c>
      <c r="Y3656" s="1" t="s">
        <v>170</v>
      </c>
      <c r="Z3656" s="1" t="s">
        <v>6819</v>
      </c>
      <c r="AC3656" s="1">
        <v>53</v>
      </c>
      <c r="AD3656" s="1" t="s">
        <v>423</v>
      </c>
      <c r="AE3656" s="1" t="s">
        <v>6457</v>
      </c>
    </row>
    <row r="3657" spans="1:73" ht="13.5" customHeight="1">
      <c r="A3657" s="7" t="str">
        <f>HYPERLINK("http://kyu.snu.ac.kr/sdhj/index.jsp?type=hj/GK14611_00IM0001_106a.jpg","1738_수남면_106a")</f>
        <v>1738_수남면_106a</v>
      </c>
      <c r="B3657" s="2">
        <v>1738</v>
      </c>
      <c r="C3657" s="2" t="s">
        <v>12950</v>
      </c>
      <c r="D3657" s="2" t="s">
        <v>12951</v>
      </c>
      <c r="E3657" s="2">
        <v>3656</v>
      </c>
      <c r="F3657" s="1">
        <v>14</v>
      </c>
      <c r="G3657" s="1" t="s">
        <v>934</v>
      </c>
      <c r="H3657" s="1" t="s">
        <v>6265</v>
      </c>
      <c r="I3657" s="1">
        <v>8</v>
      </c>
      <c r="L3657" s="1">
        <v>3</v>
      </c>
      <c r="M3657" s="1" t="s">
        <v>12668</v>
      </c>
      <c r="N3657" s="1" t="s">
        <v>12669</v>
      </c>
      <c r="T3657" s="1" t="s">
        <v>12952</v>
      </c>
      <c r="U3657" s="1" t="s">
        <v>181</v>
      </c>
      <c r="V3657" s="1" t="s">
        <v>6448</v>
      </c>
      <c r="Y3657" s="1" t="s">
        <v>6175</v>
      </c>
      <c r="Z3657" s="1" t="s">
        <v>6935</v>
      </c>
      <c r="AC3657" s="1">
        <v>46</v>
      </c>
      <c r="AD3657" s="1" t="s">
        <v>299</v>
      </c>
      <c r="AE3657" s="1" t="s">
        <v>8556</v>
      </c>
      <c r="AF3657" s="1" t="s">
        <v>5764</v>
      </c>
      <c r="AG3657" s="1" t="s">
        <v>8603</v>
      </c>
      <c r="AV3657" s="1" t="s">
        <v>5765</v>
      </c>
      <c r="AW3657" s="1" t="s">
        <v>8961</v>
      </c>
      <c r="BB3657" s="1" t="s">
        <v>606</v>
      </c>
      <c r="BC3657" s="1" t="s">
        <v>6577</v>
      </c>
      <c r="BD3657" s="1" t="s">
        <v>3310</v>
      </c>
      <c r="BE3657" s="1" t="s">
        <v>6966</v>
      </c>
    </row>
    <row r="3658" spans="1:73" ht="13.5" customHeight="1">
      <c r="A3658" s="7" t="str">
        <f>HYPERLINK("http://kyu.snu.ac.kr/sdhj/index.jsp?type=hj/GK14611_00IM0001_106a.jpg","1738_수남면_106a")</f>
        <v>1738_수남면_106a</v>
      </c>
      <c r="B3658" s="2">
        <v>1738</v>
      </c>
      <c r="C3658" s="2" t="s">
        <v>12950</v>
      </c>
      <c r="D3658" s="2" t="s">
        <v>12951</v>
      </c>
      <c r="E3658" s="2">
        <v>3657</v>
      </c>
      <c r="F3658" s="1">
        <v>14</v>
      </c>
      <c r="G3658" s="1" t="s">
        <v>934</v>
      </c>
      <c r="H3658" s="1" t="s">
        <v>6265</v>
      </c>
      <c r="I3658" s="1">
        <v>8</v>
      </c>
      <c r="L3658" s="1">
        <v>3</v>
      </c>
      <c r="M3658" s="1" t="s">
        <v>12668</v>
      </c>
      <c r="N3658" s="1" t="s">
        <v>12669</v>
      </c>
      <c r="T3658" s="1" t="s">
        <v>12952</v>
      </c>
      <c r="U3658" s="1" t="s">
        <v>181</v>
      </c>
      <c r="V3658" s="1" t="s">
        <v>6448</v>
      </c>
      <c r="Y3658" s="1" t="s">
        <v>5766</v>
      </c>
      <c r="Z3658" s="1" t="s">
        <v>6934</v>
      </c>
      <c r="AC3658" s="1">
        <v>59</v>
      </c>
      <c r="AD3658" s="1" t="s">
        <v>154</v>
      </c>
      <c r="AE3658" s="1" t="s">
        <v>8577</v>
      </c>
      <c r="AV3658" s="1" t="s">
        <v>5767</v>
      </c>
      <c r="AW3658" s="1" t="s">
        <v>8960</v>
      </c>
      <c r="BB3658" s="1" t="s">
        <v>185</v>
      </c>
      <c r="BC3658" s="1" t="s">
        <v>6456</v>
      </c>
      <c r="BD3658" s="1" t="s">
        <v>5768</v>
      </c>
      <c r="BE3658" s="1" t="s">
        <v>8171</v>
      </c>
    </row>
    <row r="3659" spans="1:73" ht="13.5" customHeight="1">
      <c r="A3659" s="7" t="str">
        <f>HYPERLINK("http://kyu.snu.ac.kr/sdhj/index.jsp?type=hj/GK14611_00IM0001_106a.jpg","1738_수남면_106a")</f>
        <v>1738_수남면_106a</v>
      </c>
      <c r="B3659" s="2">
        <v>1738</v>
      </c>
      <c r="C3659" s="2" t="s">
        <v>12689</v>
      </c>
      <c r="D3659" s="2" t="s">
        <v>12680</v>
      </c>
      <c r="E3659" s="2">
        <v>3658</v>
      </c>
      <c r="F3659" s="1">
        <v>14</v>
      </c>
      <c r="G3659" s="1" t="s">
        <v>934</v>
      </c>
      <c r="H3659" s="1" t="s">
        <v>6265</v>
      </c>
      <c r="I3659" s="1">
        <v>8</v>
      </c>
      <c r="L3659" s="1">
        <v>3</v>
      </c>
      <c r="M3659" s="1" t="s">
        <v>12668</v>
      </c>
      <c r="N3659" s="1" t="s">
        <v>12669</v>
      </c>
      <c r="T3659" s="1" t="s">
        <v>12952</v>
      </c>
      <c r="U3659" s="1" t="s">
        <v>181</v>
      </c>
      <c r="V3659" s="1" t="s">
        <v>6448</v>
      </c>
      <c r="Y3659" s="1" t="s">
        <v>3055</v>
      </c>
      <c r="Z3659" s="1" t="s">
        <v>6933</v>
      </c>
      <c r="AC3659" s="1">
        <v>36</v>
      </c>
      <c r="AD3659" s="1" t="s">
        <v>404</v>
      </c>
      <c r="AE3659" s="1" t="s">
        <v>8584</v>
      </c>
      <c r="AT3659" s="1" t="s">
        <v>183</v>
      </c>
      <c r="AU3659" s="1" t="s">
        <v>6484</v>
      </c>
      <c r="AV3659" s="1" t="s">
        <v>1761</v>
      </c>
      <c r="AW3659" s="1" t="s">
        <v>7782</v>
      </c>
      <c r="BB3659" s="1" t="s">
        <v>239</v>
      </c>
      <c r="BC3659" s="1" t="s">
        <v>6489</v>
      </c>
      <c r="BF3659" s="1" t="s">
        <v>11491</v>
      </c>
    </row>
    <row r="3660" spans="1:73" ht="13.5" customHeight="1">
      <c r="A3660" s="7" t="str">
        <f>HYPERLINK("http://kyu.snu.ac.kr/sdhj/index.jsp?type=hj/GK14611_00IM0001_106a.jpg","1738_수남면_106a")</f>
        <v>1738_수남면_106a</v>
      </c>
      <c r="B3660" s="2">
        <v>1738</v>
      </c>
      <c r="C3660" s="2" t="s">
        <v>12735</v>
      </c>
      <c r="D3660" s="2" t="s">
        <v>12736</v>
      </c>
      <c r="E3660" s="2">
        <v>3659</v>
      </c>
      <c r="F3660" s="1">
        <v>14</v>
      </c>
      <c r="G3660" s="1" t="s">
        <v>934</v>
      </c>
      <c r="H3660" s="1" t="s">
        <v>6265</v>
      </c>
      <c r="I3660" s="1">
        <v>8</v>
      </c>
      <c r="L3660" s="1">
        <v>3</v>
      </c>
      <c r="M3660" s="1" t="s">
        <v>12668</v>
      </c>
      <c r="N3660" s="1" t="s">
        <v>12669</v>
      </c>
      <c r="T3660" s="1" t="s">
        <v>12952</v>
      </c>
      <c r="U3660" s="1" t="s">
        <v>181</v>
      </c>
      <c r="V3660" s="1" t="s">
        <v>6448</v>
      </c>
      <c r="Y3660" s="1" t="s">
        <v>6135</v>
      </c>
      <c r="Z3660" s="1" t="s">
        <v>6932</v>
      </c>
      <c r="AC3660" s="1">
        <v>28</v>
      </c>
      <c r="AD3660" s="1" t="s">
        <v>516</v>
      </c>
      <c r="AE3660" s="1" t="s">
        <v>8567</v>
      </c>
      <c r="AT3660" s="1" t="s">
        <v>183</v>
      </c>
      <c r="AU3660" s="1" t="s">
        <v>6484</v>
      </c>
      <c r="AV3660" s="1" t="s">
        <v>1761</v>
      </c>
      <c r="AW3660" s="1" t="s">
        <v>7782</v>
      </c>
      <c r="BC3660" s="1" t="s">
        <v>6489</v>
      </c>
      <c r="BF3660" s="1" t="s">
        <v>11492</v>
      </c>
      <c r="BU3660" s="1" t="s">
        <v>5769</v>
      </c>
    </row>
    <row r="3661" spans="1:73" ht="13.5" customHeight="1">
      <c r="A3661" s="7" t="str">
        <f>HYPERLINK("http://kyu.snu.ac.kr/sdhj/index.jsp?type=hj/GK14611_00IM0001_106a.jpg","1738_수남면_106a")</f>
        <v>1738_수남면_106a</v>
      </c>
      <c r="B3661" s="2">
        <v>1738</v>
      </c>
      <c r="C3661" s="2" t="s">
        <v>13512</v>
      </c>
      <c r="D3661" s="2" t="s">
        <v>13513</v>
      </c>
      <c r="E3661" s="2">
        <v>3660</v>
      </c>
      <c r="F3661" s="1">
        <v>14</v>
      </c>
      <c r="G3661" s="1" t="s">
        <v>934</v>
      </c>
      <c r="H3661" s="1" t="s">
        <v>6265</v>
      </c>
      <c r="I3661" s="1">
        <v>8</v>
      </c>
      <c r="L3661" s="1">
        <v>3</v>
      </c>
      <c r="M3661" s="1" t="s">
        <v>12668</v>
      </c>
      <c r="N3661" s="1" t="s">
        <v>12669</v>
      </c>
      <c r="T3661" s="1" t="s">
        <v>12952</v>
      </c>
      <c r="U3661" s="1" t="s">
        <v>181</v>
      </c>
      <c r="V3661" s="1" t="s">
        <v>6448</v>
      </c>
      <c r="Y3661" s="1" t="s">
        <v>647</v>
      </c>
      <c r="Z3661" s="1" t="s">
        <v>6931</v>
      </c>
      <c r="AC3661" s="1">
        <v>9</v>
      </c>
      <c r="AD3661" s="1" t="s">
        <v>171</v>
      </c>
      <c r="AE3661" s="1" t="s">
        <v>8560</v>
      </c>
      <c r="AT3661" s="1" t="s">
        <v>183</v>
      </c>
      <c r="AU3661" s="1" t="s">
        <v>6484</v>
      </c>
      <c r="AV3661" s="1" t="s">
        <v>203</v>
      </c>
      <c r="AW3661" s="1" t="s">
        <v>6920</v>
      </c>
      <c r="BB3661" s="1" t="s">
        <v>181</v>
      </c>
      <c r="BC3661" s="1" t="s">
        <v>6448</v>
      </c>
      <c r="BD3661" s="1" t="s">
        <v>5770</v>
      </c>
      <c r="BE3661" s="1" t="s">
        <v>9555</v>
      </c>
      <c r="BF3661" s="1" t="s">
        <v>11491</v>
      </c>
    </row>
    <row r="3662" spans="1:73" ht="13.5" customHeight="1">
      <c r="A3662" s="7" t="str">
        <f>HYPERLINK("http://kyu.snu.ac.kr/sdhj/index.jsp?type=hj/GK14611_00IM0001_106a.jpg","1738_수남면_106a")</f>
        <v>1738_수남면_106a</v>
      </c>
      <c r="B3662" s="2">
        <v>1738</v>
      </c>
      <c r="C3662" s="2" t="s">
        <v>12735</v>
      </c>
      <c r="D3662" s="2" t="s">
        <v>12736</v>
      </c>
      <c r="E3662" s="2">
        <v>3661</v>
      </c>
      <c r="F3662" s="1">
        <v>14</v>
      </c>
      <c r="G3662" s="1" t="s">
        <v>934</v>
      </c>
      <c r="H3662" s="1" t="s">
        <v>6265</v>
      </c>
      <c r="I3662" s="1">
        <v>8</v>
      </c>
      <c r="L3662" s="1">
        <v>3</v>
      </c>
      <c r="M3662" s="1" t="s">
        <v>12668</v>
      </c>
      <c r="N3662" s="1" t="s">
        <v>12669</v>
      </c>
      <c r="T3662" s="1" t="s">
        <v>12952</v>
      </c>
      <c r="U3662" s="1" t="s">
        <v>181</v>
      </c>
      <c r="V3662" s="1" t="s">
        <v>6448</v>
      </c>
      <c r="Y3662" s="1" t="s">
        <v>694</v>
      </c>
      <c r="Z3662" s="1" t="s">
        <v>6930</v>
      </c>
      <c r="AC3662" s="1">
        <v>5</v>
      </c>
      <c r="AD3662" s="1" t="s">
        <v>180</v>
      </c>
      <c r="AE3662" s="1" t="s">
        <v>8530</v>
      </c>
      <c r="AT3662" s="1" t="s">
        <v>183</v>
      </c>
      <c r="AU3662" s="1" t="s">
        <v>6484</v>
      </c>
      <c r="AV3662" s="1" t="s">
        <v>203</v>
      </c>
      <c r="AW3662" s="1" t="s">
        <v>6920</v>
      </c>
      <c r="BC3662" s="1" t="s">
        <v>6448</v>
      </c>
      <c r="BE3662" s="1" t="s">
        <v>9555</v>
      </c>
      <c r="BF3662" s="1" t="s">
        <v>11492</v>
      </c>
      <c r="BU3662" s="1" t="s">
        <v>5769</v>
      </c>
    </row>
    <row r="3663" spans="1:73" ht="13.5" customHeight="1">
      <c r="A3663" s="7" t="str">
        <f>HYPERLINK("http://kyu.snu.ac.kr/sdhj/index.jsp?type=hj/GK14611_00IM0001_106a.jpg","1738_수남면_106a")</f>
        <v>1738_수남면_106a</v>
      </c>
      <c r="B3663" s="2">
        <v>1738</v>
      </c>
      <c r="C3663" s="2" t="s">
        <v>13512</v>
      </c>
      <c r="D3663" s="2" t="s">
        <v>13513</v>
      </c>
      <c r="E3663" s="2">
        <v>3662</v>
      </c>
      <c r="F3663" s="1">
        <v>14</v>
      </c>
      <c r="G3663" s="1" t="s">
        <v>934</v>
      </c>
      <c r="H3663" s="1" t="s">
        <v>6265</v>
      </c>
      <c r="I3663" s="1">
        <v>8</v>
      </c>
      <c r="L3663" s="1">
        <v>3</v>
      </c>
      <c r="M3663" s="1" t="s">
        <v>12668</v>
      </c>
      <c r="N3663" s="1" t="s">
        <v>12669</v>
      </c>
      <c r="T3663" s="1" t="s">
        <v>12952</v>
      </c>
      <c r="U3663" s="1" t="s">
        <v>181</v>
      </c>
      <c r="V3663" s="1" t="s">
        <v>6448</v>
      </c>
      <c r="Y3663" s="1" t="s">
        <v>5771</v>
      </c>
      <c r="Z3663" s="1" t="s">
        <v>6929</v>
      </c>
      <c r="AC3663" s="1">
        <v>3</v>
      </c>
      <c r="AD3663" s="1" t="s">
        <v>652</v>
      </c>
      <c r="AE3663" s="1" t="s">
        <v>8543</v>
      </c>
      <c r="AF3663" s="1" t="s">
        <v>789</v>
      </c>
      <c r="AG3663" s="1" t="s">
        <v>8594</v>
      </c>
      <c r="AT3663" s="1" t="s">
        <v>183</v>
      </c>
      <c r="AU3663" s="1" t="s">
        <v>6484</v>
      </c>
      <c r="AV3663" s="1" t="s">
        <v>203</v>
      </c>
      <c r="AW3663" s="1" t="s">
        <v>6920</v>
      </c>
      <c r="BC3663" s="1" t="s">
        <v>6448</v>
      </c>
      <c r="BE3663" s="1" t="s">
        <v>9555</v>
      </c>
      <c r="BF3663" s="1" t="s">
        <v>11522</v>
      </c>
      <c r="BU3663" s="1" t="s">
        <v>5769</v>
      </c>
    </row>
    <row r="3664" spans="1:73" ht="13.5" customHeight="1">
      <c r="A3664" s="7" t="str">
        <f>HYPERLINK("http://kyu.snu.ac.kr/sdhj/index.jsp?type=hj/GK14611_00IM0001_106a.jpg","1738_수남면_106a")</f>
        <v>1738_수남면_106a</v>
      </c>
      <c r="B3664" s="2">
        <v>1738</v>
      </c>
      <c r="C3664" s="2" t="s">
        <v>13512</v>
      </c>
      <c r="D3664" s="2" t="s">
        <v>13513</v>
      </c>
      <c r="E3664" s="2">
        <v>3663</v>
      </c>
      <c r="F3664" s="1">
        <v>14</v>
      </c>
      <c r="G3664" s="1" t="s">
        <v>934</v>
      </c>
      <c r="H3664" s="1" t="s">
        <v>6265</v>
      </c>
      <c r="I3664" s="1">
        <v>8</v>
      </c>
      <c r="L3664" s="1">
        <v>3</v>
      </c>
      <c r="M3664" s="1" t="s">
        <v>12668</v>
      </c>
      <c r="N3664" s="1" t="s">
        <v>12669</v>
      </c>
      <c r="T3664" s="1" t="s">
        <v>12952</v>
      </c>
      <c r="U3664" s="1" t="s">
        <v>241</v>
      </c>
      <c r="V3664" s="1" t="s">
        <v>6447</v>
      </c>
      <c r="Y3664" s="1" t="s">
        <v>5700</v>
      </c>
      <c r="Z3664" s="1" t="s">
        <v>6928</v>
      </c>
      <c r="AC3664" s="1">
        <v>30</v>
      </c>
      <c r="AD3664" s="1" t="s">
        <v>312</v>
      </c>
      <c r="AE3664" s="1" t="s">
        <v>8552</v>
      </c>
      <c r="AF3664" s="1" t="s">
        <v>417</v>
      </c>
      <c r="AG3664" s="1" t="s">
        <v>8591</v>
      </c>
      <c r="AH3664" s="1" t="s">
        <v>5772</v>
      </c>
      <c r="AI3664" s="1" t="s">
        <v>8669</v>
      </c>
      <c r="AV3664" s="1" t="s">
        <v>5773</v>
      </c>
      <c r="AW3664" s="1" t="s">
        <v>8959</v>
      </c>
      <c r="BB3664" s="1" t="s">
        <v>181</v>
      </c>
      <c r="BC3664" s="1" t="s">
        <v>6448</v>
      </c>
      <c r="BD3664" s="1" t="s">
        <v>6190</v>
      </c>
      <c r="BE3664" s="1" t="s">
        <v>6912</v>
      </c>
    </row>
    <row r="3665" spans="1:73" ht="13.5" customHeight="1">
      <c r="A3665" s="7" t="str">
        <f>HYPERLINK("http://kyu.snu.ac.kr/sdhj/index.jsp?type=hj/GK14611_00IM0001_106a.jpg","1738_수남면_106a")</f>
        <v>1738_수남면_106a</v>
      </c>
      <c r="B3665" s="2">
        <v>1738</v>
      </c>
      <c r="C3665" s="2" t="s">
        <v>12950</v>
      </c>
      <c r="D3665" s="2" t="s">
        <v>12951</v>
      </c>
      <c r="E3665" s="2">
        <v>3664</v>
      </c>
      <c r="F3665" s="1">
        <v>14</v>
      </c>
      <c r="G3665" s="1" t="s">
        <v>934</v>
      </c>
      <c r="H3665" s="1" t="s">
        <v>6265</v>
      </c>
      <c r="I3665" s="1">
        <v>8</v>
      </c>
      <c r="L3665" s="1">
        <v>3</v>
      </c>
      <c r="M3665" s="1" t="s">
        <v>12668</v>
      </c>
      <c r="N3665" s="1" t="s">
        <v>12669</v>
      </c>
      <c r="T3665" s="1" t="s">
        <v>12952</v>
      </c>
      <c r="U3665" s="1" t="s">
        <v>241</v>
      </c>
      <c r="V3665" s="1" t="s">
        <v>6447</v>
      </c>
      <c r="Y3665" s="1" t="s">
        <v>1250</v>
      </c>
      <c r="Z3665" s="1" t="s">
        <v>6927</v>
      </c>
      <c r="AC3665" s="1">
        <v>28</v>
      </c>
      <c r="AF3665" s="1" t="s">
        <v>531</v>
      </c>
      <c r="AG3665" s="1" t="s">
        <v>8592</v>
      </c>
      <c r="AV3665" s="1" t="s">
        <v>5773</v>
      </c>
      <c r="AW3665" s="1" t="s">
        <v>8959</v>
      </c>
      <c r="BB3665" s="1" t="s">
        <v>181</v>
      </c>
      <c r="BC3665" s="1" t="s">
        <v>6448</v>
      </c>
      <c r="BD3665" s="1" t="s">
        <v>6190</v>
      </c>
      <c r="BE3665" s="1" t="s">
        <v>6912</v>
      </c>
      <c r="BU3665" s="1" t="s">
        <v>4453</v>
      </c>
    </row>
    <row r="3666" spans="1:73" ht="13.5" customHeight="1">
      <c r="A3666" s="7" t="str">
        <f>HYPERLINK("http://kyu.snu.ac.kr/sdhj/index.jsp?type=hj/GK14611_00IM0001_106a.jpg","1738_수남면_106a")</f>
        <v>1738_수남면_106a</v>
      </c>
      <c r="B3666" s="2">
        <v>1738</v>
      </c>
      <c r="C3666" s="2" t="s">
        <v>12950</v>
      </c>
      <c r="D3666" s="2" t="s">
        <v>12951</v>
      </c>
      <c r="E3666" s="2">
        <v>3665</v>
      </c>
      <c r="F3666" s="1">
        <v>14</v>
      </c>
      <c r="G3666" s="1" t="s">
        <v>934</v>
      </c>
      <c r="H3666" s="1" t="s">
        <v>6265</v>
      </c>
      <c r="I3666" s="1">
        <v>8</v>
      </c>
      <c r="L3666" s="1">
        <v>3</v>
      </c>
      <c r="M3666" s="1" t="s">
        <v>12668</v>
      </c>
      <c r="N3666" s="1" t="s">
        <v>12669</v>
      </c>
      <c r="T3666" s="1" t="s">
        <v>12952</v>
      </c>
      <c r="U3666" s="1" t="s">
        <v>181</v>
      </c>
      <c r="V3666" s="1" t="s">
        <v>6448</v>
      </c>
      <c r="Y3666" s="1" t="s">
        <v>5774</v>
      </c>
      <c r="Z3666" s="1" t="s">
        <v>6926</v>
      </c>
      <c r="AC3666" s="1">
        <v>26</v>
      </c>
      <c r="AD3666" s="1" t="s">
        <v>341</v>
      </c>
      <c r="AE3666" s="1" t="s">
        <v>8548</v>
      </c>
      <c r="AT3666" s="1" t="s">
        <v>588</v>
      </c>
      <c r="AU3666" s="1" t="s">
        <v>8872</v>
      </c>
      <c r="AV3666" s="1" t="s">
        <v>1224</v>
      </c>
      <c r="AW3666" s="1" t="s">
        <v>7304</v>
      </c>
      <c r="BB3666" s="1" t="s">
        <v>523</v>
      </c>
      <c r="BC3666" s="1" t="s">
        <v>11600</v>
      </c>
      <c r="BD3666" s="1" t="s">
        <v>5775</v>
      </c>
      <c r="BE3666" s="1" t="s">
        <v>11588</v>
      </c>
    </row>
    <row r="3667" spans="1:73" ht="13.5" customHeight="1">
      <c r="A3667" s="7" t="str">
        <f>HYPERLINK("http://kyu.snu.ac.kr/sdhj/index.jsp?type=hj/GK14611_00IM0001_106a.jpg","1738_수남면_106a")</f>
        <v>1738_수남면_106a</v>
      </c>
      <c r="B3667" s="2">
        <v>1738</v>
      </c>
      <c r="C3667" s="2" t="s">
        <v>14341</v>
      </c>
      <c r="D3667" s="2" t="s">
        <v>14342</v>
      </c>
      <c r="E3667" s="2">
        <v>3666</v>
      </c>
      <c r="F3667" s="1">
        <v>14</v>
      </c>
      <c r="G3667" s="1" t="s">
        <v>934</v>
      </c>
      <c r="H3667" s="1" t="s">
        <v>6265</v>
      </c>
      <c r="I3667" s="1">
        <v>8</v>
      </c>
      <c r="L3667" s="1">
        <v>3</v>
      </c>
      <c r="M3667" s="1" t="s">
        <v>12668</v>
      </c>
      <c r="N3667" s="1" t="s">
        <v>12669</v>
      </c>
      <c r="T3667" s="1" t="s">
        <v>12952</v>
      </c>
      <c r="U3667" s="1" t="s">
        <v>181</v>
      </c>
      <c r="V3667" s="1" t="s">
        <v>6448</v>
      </c>
      <c r="Y3667" s="1" t="s">
        <v>5280</v>
      </c>
      <c r="Z3667" s="1" t="s">
        <v>6898</v>
      </c>
      <c r="AC3667" s="1">
        <v>57</v>
      </c>
      <c r="AD3667" s="1" t="s">
        <v>54</v>
      </c>
      <c r="AE3667" s="1" t="s">
        <v>8570</v>
      </c>
      <c r="AF3667" s="1" t="s">
        <v>417</v>
      </c>
      <c r="AG3667" s="1" t="s">
        <v>8591</v>
      </c>
      <c r="AH3667" s="1" t="s">
        <v>5281</v>
      </c>
      <c r="AI3667" s="1" t="s">
        <v>8665</v>
      </c>
      <c r="AT3667" s="1" t="s">
        <v>588</v>
      </c>
      <c r="AU3667" s="1" t="s">
        <v>8872</v>
      </c>
      <c r="AV3667" s="1" t="s">
        <v>227</v>
      </c>
      <c r="AW3667" s="1" t="s">
        <v>7120</v>
      </c>
    </row>
    <row r="3668" spans="1:73" ht="13.5" customHeight="1">
      <c r="A3668" s="7" t="str">
        <f>HYPERLINK("http://kyu.snu.ac.kr/sdhj/index.jsp?type=hj/GK14611_00IM0001_106a.jpg","1738_수남면_106a")</f>
        <v>1738_수남면_106a</v>
      </c>
      <c r="B3668" s="2">
        <v>1738</v>
      </c>
      <c r="C3668" s="2" t="s">
        <v>12950</v>
      </c>
      <c r="D3668" s="2" t="s">
        <v>12951</v>
      </c>
      <c r="E3668" s="2">
        <v>3667</v>
      </c>
      <c r="F3668" s="1">
        <v>14</v>
      </c>
      <c r="G3668" s="1" t="s">
        <v>934</v>
      </c>
      <c r="H3668" s="1" t="s">
        <v>6265</v>
      </c>
      <c r="I3668" s="1">
        <v>8</v>
      </c>
      <c r="L3668" s="1">
        <v>3</v>
      </c>
      <c r="M3668" s="1" t="s">
        <v>12668</v>
      </c>
      <c r="N3668" s="1" t="s">
        <v>12669</v>
      </c>
      <c r="T3668" s="1" t="s">
        <v>12952</v>
      </c>
      <c r="U3668" s="1" t="s">
        <v>181</v>
      </c>
      <c r="V3668" s="1" t="s">
        <v>6448</v>
      </c>
      <c r="Y3668" s="1" t="s">
        <v>553</v>
      </c>
      <c r="Z3668" s="1" t="s">
        <v>6915</v>
      </c>
      <c r="AC3668" s="1">
        <v>59</v>
      </c>
      <c r="AD3668" s="1" t="s">
        <v>154</v>
      </c>
      <c r="AE3668" s="1" t="s">
        <v>8577</v>
      </c>
    </row>
    <row r="3669" spans="1:73" ht="13.5" customHeight="1">
      <c r="A3669" s="7" t="str">
        <f>HYPERLINK("http://kyu.snu.ac.kr/sdhj/index.jsp?type=hj/GK14611_00IM0001_106a.jpg","1738_수남면_106a")</f>
        <v>1738_수남면_106a</v>
      </c>
      <c r="B3669" s="2">
        <v>1738</v>
      </c>
      <c r="C3669" s="2" t="s">
        <v>12950</v>
      </c>
      <c r="D3669" s="2" t="s">
        <v>12951</v>
      </c>
      <c r="E3669" s="2">
        <v>3668</v>
      </c>
      <c r="F3669" s="1">
        <v>14</v>
      </c>
      <c r="G3669" s="1" t="s">
        <v>934</v>
      </c>
      <c r="H3669" s="1" t="s">
        <v>6265</v>
      </c>
      <c r="I3669" s="1">
        <v>8</v>
      </c>
      <c r="L3669" s="1">
        <v>3</v>
      </c>
      <c r="M3669" s="1" t="s">
        <v>12668</v>
      </c>
      <c r="N3669" s="1" t="s">
        <v>12669</v>
      </c>
      <c r="T3669" s="1" t="s">
        <v>12952</v>
      </c>
      <c r="U3669" s="1" t="s">
        <v>181</v>
      </c>
      <c r="V3669" s="1" t="s">
        <v>6448</v>
      </c>
      <c r="Y3669" s="1" t="s">
        <v>5776</v>
      </c>
      <c r="Z3669" s="1" t="s">
        <v>6925</v>
      </c>
      <c r="AC3669" s="1">
        <v>24</v>
      </c>
      <c r="AD3669" s="1" t="s">
        <v>61</v>
      </c>
      <c r="AE3669" s="1" t="s">
        <v>8568</v>
      </c>
      <c r="BB3669" s="1" t="s">
        <v>239</v>
      </c>
      <c r="BC3669" s="1" t="s">
        <v>6489</v>
      </c>
      <c r="BF3669" s="1" t="s">
        <v>11492</v>
      </c>
    </row>
    <row r="3670" spans="1:73" ht="13.5" customHeight="1">
      <c r="A3670" s="7" t="str">
        <f>HYPERLINK("http://kyu.snu.ac.kr/sdhj/index.jsp?type=hj/GK14611_00IM0001_106a.jpg","1738_수남면_106a")</f>
        <v>1738_수남면_106a</v>
      </c>
      <c r="B3670" s="2">
        <v>1738</v>
      </c>
      <c r="C3670" s="2" t="s">
        <v>12735</v>
      </c>
      <c r="D3670" s="2" t="s">
        <v>12736</v>
      </c>
      <c r="E3670" s="2">
        <v>3669</v>
      </c>
      <c r="F3670" s="1">
        <v>14</v>
      </c>
      <c r="G3670" s="1" t="s">
        <v>934</v>
      </c>
      <c r="H3670" s="1" t="s">
        <v>6265</v>
      </c>
      <c r="I3670" s="1">
        <v>8</v>
      </c>
      <c r="L3670" s="1">
        <v>3</v>
      </c>
      <c r="M3670" s="1" t="s">
        <v>12668</v>
      </c>
      <c r="N3670" s="1" t="s">
        <v>12669</v>
      </c>
      <c r="T3670" s="1" t="s">
        <v>12952</v>
      </c>
      <c r="U3670" s="1" t="s">
        <v>181</v>
      </c>
      <c r="V3670" s="1" t="s">
        <v>6448</v>
      </c>
      <c r="Y3670" s="1" t="s">
        <v>5777</v>
      </c>
      <c r="Z3670" s="1" t="s">
        <v>6924</v>
      </c>
      <c r="AC3670" s="1">
        <v>2</v>
      </c>
      <c r="AD3670" s="1" t="s">
        <v>104</v>
      </c>
      <c r="AE3670" s="1" t="s">
        <v>8576</v>
      </c>
      <c r="AF3670" s="1" t="s">
        <v>789</v>
      </c>
      <c r="AG3670" s="1" t="s">
        <v>8594</v>
      </c>
      <c r="AV3670" s="1" t="s">
        <v>5778</v>
      </c>
      <c r="AW3670" s="1" t="s">
        <v>11625</v>
      </c>
      <c r="BB3670" s="1" t="s">
        <v>239</v>
      </c>
      <c r="BC3670" s="1" t="s">
        <v>6489</v>
      </c>
      <c r="BF3670" s="1" t="s">
        <v>11491</v>
      </c>
    </row>
    <row r="3671" spans="1:73" ht="13.5" customHeight="1">
      <c r="A3671" s="7" t="str">
        <f>HYPERLINK("http://kyu.snu.ac.kr/sdhj/index.jsp?type=hj/GK14611_00IM0001_106a.jpg","1738_수남면_106a")</f>
        <v>1738_수남면_106a</v>
      </c>
      <c r="B3671" s="2">
        <v>1738</v>
      </c>
      <c r="C3671" s="2" t="s">
        <v>12735</v>
      </c>
      <c r="D3671" s="2" t="s">
        <v>12736</v>
      </c>
      <c r="E3671" s="2">
        <v>3670</v>
      </c>
      <c r="F3671" s="1">
        <v>14</v>
      </c>
      <c r="G3671" s="1" t="s">
        <v>934</v>
      </c>
      <c r="H3671" s="1" t="s">
        <v>6265</v>
      </c>
      <c r="I3671" s="1">
        <v>8</v>
      </c>
      <c r="L3671" s="1">
        <v>3</v>
      </c>
      <c r="M3671" s="1" t="s">
        <v>12668</v>
      </c>
      <c r="N3671" s="1" t="s">
        <v>12669</v>
      </c>
      <c r="T3671" s="1" t="s">
        <v>12952</v>
      </c>
      <c r="U3671" s="1" t="s">
        <v>181</v>
      </c>
      <c r="V3671" s="1" t="s">
        <v>6448</v>
      </c>
      <c r="Y3671" s="1" t="s">
        <v>5779</v>
      </c>
      <c r="Z3671" s="1" t="s">
        <v>6923</v>
      </c>
      <c r="AG3671" s="1" t="s">
        <v>14343</v>
      </c>
    </row>
    <row r="3672" spans="1:73" ht="13.5" customHeight="1">
      <c r="A3672" s="7" t="str">
        <f>HYPERLINK("http://kyu.snu.ac.kr/sdhj/index.jsp?type=hj/GK14611_00IM0001_106a.jpg","1738_수남면_106a")</f>
        <v>1738_수남면_106a</v>
      </c>
      <c r="B3672" s="2">
        <v>1738</v>
      </c>
      <c r="C3672" s="2" t="s">
        <v>12950</v>
      </c>
      <c r="D3672" s="2" t="s">
        <v>12951</v>
      </c>
      <c r="E3672" s="2">
        <v>3671</v>
      </c>
      <c r="F3672" s="1">
        <v>14</v>
      </c>
      <c r="G3672" s="1" t="s">
        <v>934</v>
      </c>
      <c r="H3672" s="1" t="s">
        <v>6265</v>
      </c>
      <c r="I3672" s="1">
        <v>8</v>
      </c>
      <c r="L3672" s="1">
        <v>3</v>
      </c>
      <c r="M3672" s="1" t="s">
        <v>12668</v>
      </c>
      <c r="N3672" s="1" t="s">
        <v>12669</v>
      </c>
      <c r="T3672" s="1" t="s">
        <v>12952</v>
      </c>
      <c r="U3672" s="1" t="s">
        <v>241</v>
      </c>
      <c r="V3672" s="1" t="s">
        <v>6447</v>
      </c>
      <c r="Y3672" s="1" t="s">
        <v>5780</v>
      </c>
      <c r="Z3672" s="1" t="s">
        <v>6922</v>
      </c>
      <c r="AF3672" s="1" t="s">
        <v>11500</v>
      </c>
      <c r="AG3672" s="1" t="s">
        <v>11689</v>
      </c>
    </row>
    <row r="3673" spans="1:73" ht="13.5" customHeight="1">
      <c r="A3673" s="7" t="str">
        <f>HYPERLINK("http://kyu.snu.ac.kr/sdhj/index.jsp?type=hj/GK14611_00IM0001_106a.jpg","1738_수남면_106a")</f>
        <v>1738_수남면_106a</v>
      </c>
      <c r="B3673" s="2">
        <v>1738</v>
      </c>
      <c r="C3673" s="2" t="s">
        <v>12950</v>
      </c>
      <c r="D3673" s="2" t="s">
        <v>12951</v>
      </c>
      <c r="E3673" s="2">
        <v>3672</v>
      </c>
      <c r="F3673" s="1">
        <v>14</v>
      </c>
      <c r="G3673" s="1" t="s">
        <v>934</v>
      </c>
      <c r="H3673" s="1" t="s">
        <v>6265</v>
      </c>
      <c r="I3673" s="1">
        <v>8</v>
      </c>
      <c r="L3673" s="1">
        <v>4</v>
      </c>
      <c r="M3673" s="1" t="s">
        <v>12584</v>
      </c>
      <c r="N3673" s="1" t="s">
        <v>12585</v>
      </c>
      <c r="T3673" s="1" t="s">
        <v>13415</v>
      </c>
      <c r="U3673" s="1" t="s">
        <v>159</v>
      </c>
      <c r="V3673" s="1" t="s">
        <v>6472</v>
      </c>
      <c r="W3673" s="1" t="s">
        <v>545</v>
      </c>
      <c r="X3673" s="1" t="s">
        <v>6731</v>
      </c>
      <c r="Y3673" s="1" t="s">
        <v>5781</v>
      </c>
      <c r="Z3673" s="1" t="s">
        <v>6921</v>
      </c>
      <c r="AC3673" s="1">
        <v>33</v>
      </c>
      <c r="AD3673" s="1" t="s">
        <v>339</v>
      </c>
      <c r="AE3673" s="1" t="s">
        <v>8562</v>
      </c>
      <c r="AJ3673" s="1" t="s">
        <v>17</v>
      </c>
      <c r="AK3673" s="1" t="s">
        <v>8760</v>
      </c>
      <c r="AL3673" s="1" t="s">
        <v>538</v>
      </c>
      <c r="AM3673" s="1" t="s">
        <v>8012</v>
      </c>
      <c r="AT3673" s="1" t="s">
        <v>81</v>
      </c>
      <c r="AU3673" s="1" t="s">
        <v>8866</v>
      </c>
      <c r="AV3673" s="1" t="s">
        <v>5782</v>
      </c>
      <c r="AW3673" s="1" t="s">
        <v>8958</v>
      </c>
      <c r="BG3673" s="1" t="s">
        <v>255</v>
      </c>
      <c r="BH3673" s="1" t="s">
        <v>6490</v>
      </c>
      <c r="BI3673" s="1" t="s">
        <v>2647</v>
      </c>
      <c r="BJ3673" s="1" t="s">
        <v>8966</v>
      </c>
      <c r="BK3673" s="1" t="s">
        <v>81</v>
      </c>
      <c r="BL3673" s="1" t="s">
        <v>8866</v>
      </c>
      <c r="BM3673" s="1" t="s">
        <v>5783</v>
      </c>
      <c r="BN3673" s="1" t="s">
        <v>10202</v>
      </c>
      <c r="BO3673" s="1" t="s">
        <v>81</v>
      </c>
      <c r="BP3673" s="1" t="s">
        <v>8866</v>
      </c>
      <c r="BQ3673" s="1" t="s">
        <v>5784</v>
      </c>
      <c r="BR3673" s="1" t="s">
        <v>10589</v>
      </c>
      <c r="BS3673" s="1" t="s">
        <v>5785</v>
      </c>
      <c r="BT3673" s="1" t="s">
        <v>8800</v>
      </c>
    </row>
    <row r="3674" spans="1:73" ht="13.5" customHeight="1">
      <c r="A3674" s="7" t="str">
        <f>HYPERLINK("http://kyu.snu.ac.kr/sdhj/index.jsp?type=hj/GK14611_00IM0001_106a.jpg","1738_수남면_106a")</f>
        <v>1738_수남면_106a</v>
      </c>
      <c r="B3674" s="2">
        <v>1738</v>
      </c>
      <c r="C3674" s="2" t="s">
        <v>12919</v>
      </c>
      <c r="D3674" s="2" t="s">
        <v>12920</v>
      </c>
      <c r="E3674" s="2">
        <v>3673</v>
      </c>
      <c r="F3674" s="1">
        <v>14</v>
      </c>
      <c r="G3674" s="1" t="s">
        <v>934</v>
      </c>
      <c r="H3674" s="1" t="s">
        <v>6265</v>
      </c>
      <c r="I3674" s="1">
        <v>8</v>
      </c>
      <c r="L3674" s="1">
        <v>4</v>
      </c>
      <c r="M3674" s="1" t="s">
        <v>12584</v>
      </c>
      <c r="N3674" s="1" t="s">
        <v>12585</v>
      </c>
      <c r="S3674" s="1" t="s">
        <v>51</v>
      </c>
      <c r="T3674" s="1" t="s">
        <v>6364</v>
      </c>
      <c r="W3674" s="1" t="s">
        <v>52</v>
      </c>
      <c r="X3674" s="1" t="s">
        <v>6724</v>
      </c>
      <c r="Y3674" s="1" t="s">
        <v>170</v>
      </c>
      <c r="Z3674" s="1" t="s">
        <v>6819</v>
      </c>
      <c r="AC3674" s="1">
        <v>30</v>
      </c>
      <c r="AD3674" s="1" t="s">
        <v>312</v>
      </c>
      <c r="AE3674" s="1" t="s">
        <v>8552</v>
      </c>
      <c r="AJ3674" s="1" t="s">
        <v>173</v>
      </c>
      <c r="AK3674" s="1" t="s">
        <v>8258</v>
      </c>
      <c r="AL3674" s="1" t="s">
        <v>55</v>
      </c>
      <c r="AM3674" s="1" t="s">
        <v>8766</v>
      </c>
      <c r="AT3674" s="1" t="s">
        <v>255</v>
      </c>
      <c r="AU3674" s="1" t="s">
        <v>6490</v>
      </c>
      <c r="AV3674" s="1" t="s">
        <v>6257</v>
      </c>
      <c r="AW3674" s="1" t="s">
        <v>14344</v>
      </c>
      <c r="BG3674" s="1" t="s">
        <v>255</v>
      </c>
      <c r="BH3674" s="1" t="s">
        <v>6490</v>
      </c>
      <c r="BI3674" s="1" t="s">
        <v>5274</v>
      </c>
      <c r="BJ3674" s="1" t="s">
        <v>14239</v>
      </c>
      <c r="BK3674" s="1" t="s">
        <v>5786</v>
      </c>
      <c r="BL3674" s="1" t="s">
        <v>10108</v>
      </c>
      <c r="BM3674" s="1" t="s">
        <v>5223</v>
      </c>
      <c r="BN3674" s="1" t="s">
        <v>6766</v>
      </c>
      <c r="BO3674" s="1" t="s">
        <v>5787</v>
      </c>
      <c r="BP3674" s="1" t="s">
        <v>11478</v>
      </c>
      <c r="BQ3674" s="1" t="s">
        <v>5788</v>
      </c>
      <c r="BR3674" s="1" t="s">
        <v>10588</v>
      </c>
      <c r="BS3674" s="1" t="s">
        <v>14345</v>
      </c>
      <c r="BT3674" s="1" t="s">
        <v>11011</v>
      </c>
    </row>
    <row r="3675" spans="1:73" ht="13.5" customHeight="1">
      <c r="A3675" s="7" t="str">
        <f>HYPERLINK("http://kyu.snu.ac.kr/sdhj/index.jsp?type=hj/GK14611_00IM0001_106a.jpg","1738_수남면_106a")</f>
        <v>1738_수남면_106a</v>
      </c>
      <c r="B3675" s="2">
        <v>1738</v>
      </c>
      <c r="C3675" s="2" t="s">
        <v>12764</v>
      </c>
      <c r="D3675" s="2" t="s">
        <v>12765</v>
      </c>
      <c r="E3675" s="2">
        <v>3674</v>
      </c>
      <c r="F3675" s="1">
        <v>14</v>
      </c>
      <c r="G3675" s="1" t="s">
        <v>934</v>
      </c>
      <c r="H3675" s="1" t="s">
        <v>6265</v>
      </c>
      <c r="I3675" s="1">
        <v>8</v>
      </c>
      <c r="L3675" s="1">
        <v>4</v>
      </c>
      <c r="M3675" s="1" t="s">
        <v>12584</v>
      </c>
      <c r="N3675" s="1" t="s">
        <v>12585</v>
      </c>
      <c r="S3675" s="1" t="s">
        <v>152</v>
      </c>
      <c r="T3675" s="1" t="s">
        <v>6372</v>
      </c>
      <c r="W3675" s="1" t="s">
        <v>267</v>
      </c>
      <c r="X3675" s="1" t="s">
        <v>6732</v>
      </c>
      <c r="Y3675" s="1" t="s">
        <v>170</v>
      </c>
      <c r="Z3675" s="1" t="s">
        <v>6819</v>
      </c>
      <c r="AC3675" s="1">
        <v>70</v>
      </c>
      <c r="AD3675" s="1" t="s">
        <v>127</v>
      </c>
      <c r="AE3675" s="1" t="s">
        <v>8557</v>
      </c>
    </row>
    <row r="3676" spans="1:73" ht="13.5" customHeight="1">
      <c r="A3676" s="7" t="str">
        <f>HYPERLINK("http://kyu.snu.ac.kr/sdhj/index.jsp?type=hj/GK14611_00IM0001_106a.jpg","1738_수남면_106a")</f>
        <v>1738_수남면_106a</v>
      </c>
      <c r="B3676" s="2">
        <v>1738</v>
      </c>
      <c r="C3676" s="2" t="s">
        <v>13303</v>
      </c>
      <c r="D3676" s="2" t="s">
        <v>13304</v>
      </c>
      <c r="E3676" s="2">
        <v>3675</v>
      </c>
      <c r="F3676" s="1">
        <v>14</v>
      </c>
      <c r="G3676" s="1" t="s">
        <v>934</v>
      </c>
      <c r="H3676" s="1" t="s">
        <v>6265</v>
      </c>
      <c r="I3676" s="1">
        <v>8</v>
      </c>
      <c r="L3676" s="1">
        <v>4</v>
      </c>
      <c r="M3676" s="1" t="s">
        <v>12584</v>
      </c>
      <c r="N3676" s="1" t="s">
        <v>12585</v>
      </c>
      <c r="T3676" s="1" t="s">
        <v>13419</v>
      </c>
      <c r="U3676" s="1" t="s">
        <v>181</v>
      </c>
      <c r="V3676" s="1" t="s">
        <v>6448</v>
      </c>
      <c r="Y3676" s="1" t="s">
        <v>5789</v>
      </c>
      <c r="Z3676" s="1" t="s">
        <v>11725</v>
      </c>
      <c r="AC3676" s="1">
        <v>59</v>
      </c>
      <c r="AD3676" s="1" t="s">
        <v>154</v>
      </c>
      <c r="AE3676" s="1" t="s">
        <v>8577</v>
      </c>
    </row>
    <row r="3677" spans="1:73" ht="13.5" customHeight="1">
      <c r="A3677" s="7" t="str">
        <f>HYPERLINK("http://kyu.snu.ac.kr/sdhj/index.jsp?type=hj/GK14611_00IM0001_106a.jpg","1738_수남면_106a")</f>
        <v>1738_수남면_106a</v>
      </c>
      <c r="B3677" s="2">
        <v>1738</v>
      </c>
      <c r="C3677" s="2" t="s">
        <v>13303</v>
      </c>
      <c r="D3677" s="2" t="s">
        <v>13304</v>
      </c>
      <c r="E3677" s="2">
        <v>3676</v>
      </c>
      <c r="F3677" s="1">
        <v>14</v>
      </c>
      <c r="G3677" s="1" t="s">
        <v>934</v>
      </c>
      <c r="H3677" s="1" t="s">
        <v>6265</v>
      </c>
      <c r="I3677" s="1">
        <v>8</v>
      </c>
      <c r="L3677" s="1">
        <v>4</v>
      </c>
      <c r="M3677" s="1" t="s">
        <v>12584</v>
      </c>
      <c r="N3677" s="1" t="s">
        <v>12585</v>
      </c>
      <c r="S3677" s="1" t="s">
        <v>168</v>
      </c>
      <c r="T3677" s="1" t="s">
        <v>6377</v>
      </c>
      <c r="U3677" s="1" t="s">
        <v>185</v>
      </c>
      <c r="V3677" s="1" t="s">
        <v>6456</v>
      </c>
      <c r="Y3677" s="1" t="s">
        <v>5790</v>
      </c>
      <c r="Z3677" s="1" t="s">
        <v>11730</v>
      </c>
      <c r="AF3677" s="1" t="s">
        <v>417</v>
      </c>
      <c r="AG3677" s="1" t="s">
        <v>8591</v>
      </c>
      <c r="AH3677" s="1" t="s">
        <v>4205</v>
      </c>
      <c r="AI3677" s="1" t="s">
        <v>8668</v>
      </c>
    </row>
    <row r="3678" spans="1:73" ht="13.5" customHeight="1">
      <c r="A3678" s="7" t="str">
        <f>HYPERLINK("http://kyu.snu.ac.kr/sdhj/index.jsp?type=hj/GK14611_00IM0001_106a.jpg","1738_수남면_106a")</f>
        <v>1738_수남면_106a</v>
      </c>
      <c r="B3678" s="2">
        <v>1738</v>
      </c>
      <c r="C3678" s="2" t="s">
        <v>13303</v>
      </c>
      <c r="D3678" s="2" t="s">
        <v>13304</v>
      </c>
      <c r="E3678" s="2">
        <v>3677</v>
      </c>
      <c r="F3678" s="1">
        <v>14</v>
      </c>
      <c r="G3678" s="1" t="s">
        <v>934</v>
      </c>
      <c r="H3678" s="1" t="s">
        <v>6265</v>
      </c>
      <c r="I3678" s="1">
        <v>8</v>
      </c>
      <c r="L3678" s="1">
        <v>4</v>
      </c>
      <c r="M3678" s="1" t="s">
        <v>12584</v>
      </c>
      <c r="N3678" s="1" t="s">
        <v>12585</v>
      </c>
      <c r="T3678" s="1" t="s">
        <v>13419</v>
      </c>
      <c r="U3678" s="1" t="s">
        <v>241</v>
      </c>
      <c r="V3678" s="1" t="s">
        <v>6447</v>
      </c>
      <c r="Y3678" s="1" t="s">
        <v>203</v>
      </c>
      <c r="Z3678" s="1" t="s">
        <v>6920</v>
      </c>
      <c r="AC3678" s="1">
        <v>40</v>
      </c>
      <c r="AD3678" s="1" t="s">
        <v>172</v>
      </c>
      <c r="AE3678" s="1" t="s">
        <v>8583</v>
      </c>
    </row>
    <row r="3679" spans="1:73" ht="13.5" customHeight="1">
      <c r="A3679" s="7" t="str">
        <f>HYPERLINK("http://kyu.snu.ac.kr/sdhj/index.jsp?type=hj/GK14611_00IM0001_106a.jpg","1738_수남면_106a")</f>
        <v>1738_수남면_106a</v>
      </c>
      <c r="B3679" s="2">
        <v>1738</v>
      </c>
      <c r="C3679" s="2" t="s">
        <v>13303</v>
      </c>
      <c r="D3679" s="2" t="s">
        <v>13304</v>
      </c>
      <c r="E3679" s="2">
        <v>3678</v>
      </c>
      <c r="F3679" s="1">
        <v>14</v>
      </c>
      <c r="G3679" s="1" t="s">
        <v>934</v>
      </c>
      <c r="H3679" s="1" t="s">
        <v>6265</v>
      </c>
      <c r="I3679" s="1">
        <v>8</v>
      </c>
      <c r="L3679" s="1">
        <v>4</v>
      </c>
      <c r="M3679" s="1" t="s">
        <v>12584</v>
      </c>
      <c r="N3679" s="1" t="s">
        <v>12585</v>
      </c>
      <c r="T3679" s="1" t="s">
        <v>13419</v>
      </c>
      <c r="U3679" s="1" t="s">
        <v>181</v>
      </c>
      <c r="V3679" s="1" t="s">
        <v>6448</v>
      </c>
      <c r="Y3679" s="1" t="s">
        <v>1879</v>
      </c>
      <c r="Z3679" s="1" t="s">
        <v>6919</v>
      </c>
      <c r="AC3679" s="1">
        <v>46</v>
      </c>
      <c r="AD3679" s="1" t="s">
        <v>299</v>
      </c>
      <c r="AE3679" s="1" t="s">
        <v>8556</v>
      </c>
      <c r="AV3679" s="1" t="s">
        <v>515</v>
      </c>
      <c r="AW3679" s="1" t="s">
        <v>7180</v>
      </c>
      <c r="BB3679" s="1" t="s">
        <v>606</v>
      </c>
      <c r="BC3679" s="1" t="s">
        <v>6577</v>
      </c>
      <c r="BD3679" s="1" t="s">
        <v>1104</v>
      </c>
      <c r="BE3679" s="1" t="s">
        <v>14346</v>
      </c>
    </row>
    <row r="3680" spans="1:73" ht="13.5" customHeight="1">
      <c r="A3680" s="7" t="str">
        <f>HYPERLINK("http://kyu.snu.ac.kr/sdhj/index.jsp?type=hj/GK14611_00IM0001_106a.jpg","1738_수남면_106a")</f>
        <v>1738_수남면_106a</v>
      </c>
      <c r="B3680" s="2">
        <v>1738</v>
      </c>
      <c r="C3680" s="2" t="s">
        <v>13303</v>
      </c>
      <c r="D3680" s="2" t="s">
        <v>13304</v>
      </c>
      <c r="E3680" s="2">
        <v>3679</v>
      </c>
      <c r="F3680" s="1">
        <v>14</v>
      </c>
      <c r="G3680" s="1" t="s">
        <v>934</v>
      </c>
      <c r="H3680" s="1" t="s">
        <v>6265</v>
      </c>
      <c r="I3680" s="1">
        <v>8</v>
      </c>
      <c r="L3680" s="1">
        <v>5</v>
      </c>
      <c r="M3680" s="1" t="s">
        <v>12586</v>
      </c>
      <c r="N3680" s="1" t="s">
        <v>12587</v>
      </c>
      <c r="T3680" s="1" t="s">
        <v>12719</v>
      </c>
      <c r="U3680" s="1" t="s">
        <v>159</v>
      </c>
      <c r="V3680" s="1" t="s">
        <v>6472</v>
      </c>
      <c r="W3680" s="1" t="s">
        <v>52</v>
      </c>
      <c r="X3680" s="1" t="s">
        <v>6724</v>
      </c>
      <c r="Y3680" s="1" t="s">
        <v>5436</v>
      </c>
      <c r="Z3680" s="1" t="s">
        <v>6918</v>
      </c>
      <c r="AC3680" s="1">
        <v>54</v>
      </c>
      <c r="AD3680" s="1" t="s">
        <v>511</v>
      </c>
      <c r="AE3680" s="1" t="s">
        <v>8566</v>
      </c>
      <c r="AJ3680" s="1" t="s">
        <v>17</v>
      </c>
      <c r="AK3680" s="1" t="s">
        <v>8760</v>
      </c>
      <c r="AL3680" s="1" t="s">
        <v>55</v>
      </c>
      <c r="AM3680" s="1" t="s">
        <v>8766</v>
      </c>
      <c r="AT3680" s="1" t="s">
        <v>255</v>
      </c>
      <c r="AU3680" s="1" t="s">
        <v>6490</v>
      </c>
      <c r="AV3680" s="1" t="s">
        <v>5274</v>
      </c>
      <c r="AW3680" s="1" t="s">
        <v>14239</v>
      </c>
      <c r="BG3680" s="1" t="s">
        <v>5342</v>
      </c>
      <c r="BH3680" s="1" t="s">
        <v>9668</v>
      </c>
      <c r="BI3680" s="1" t="s">
        <v>5223</v>
      </c>
      <c r="BJ3680" s="1" t="s">
        <v>6766</v>
      </c>
      <c r="BK3680" s="1" t="s">
        <v>81</v>
      </c>
      <c r="BL3680" s="1" t="s">
        <v>8866</v>
      </c>
      <c r="BM3680" s="1" t="s">
        <v>5224</v>
      </c>
      <c r="BN3680" s="1" t="s">
        <v>10201</v>
      </c>
      <c r="BO3680" s="1" t="s">
        <v>81</v>
      </c>
      <c r="BP3680" s="1" t="s">
        <v>8866</v>
      </c>
      <c r="BQ3680" s="1" t="s">
        <v>5791</v>
      </c>
      <c r="BR3680" s="1" t="s">
        <v>10587</v>
      </c>
      <c r="BS3680" s="1" t="s">
        <v>41</v>
      </c>
      <c r="BT3680" s="1" t="s">
        <v>8676</v>
      </c>
    </row>
    <row r="3681" spans="1:73" ht="13.5" customHeight="1">
      <c r="A3681" s="7" t="str">
        <f>HYPERLINK("http://kyu.snu.ac.kr/sdhj/index.jsp?type=hj/GK14611_00IM0001_106a.jpg","1738_수남면_106a")</f>
        <v>1738_수남면_106a</v>
      </c>
      <c r="B3681" s="2">
        <v>1738</v>
      </c>
      <c r="C3681" s="2" t="s">
        <v>13075</v>
      </c>
      <c r="D3681" s="2" t="s">
        <v>13076</v>
      </c>
      <c r="E3681" s="2">
        <v>3680</v>
      </c>
      <c r="F3681" s="1">
        <v>14</v>
      </c>
      <c r="G3681" s="1" t="s">
        <v>934</v>
      </c>
      <c r="H3681" s="1" t="s">
        <v>6265</v>
      </c>
      <c r="I3681" s="1">
        <v>8</v>
      </c>
      <c r="L3681" s="1">
        <v>5</v>
      </c>
      <c r="M3681" s="1" t="s">
        <v>12586</v>
      </c>
      <c r="N3681" s="1" t="s">
        <v>12587</v>
      </c>
      <c r="S3681" s="1" t="s">
        <v>51</v>
      </c>
      <c r="T3681" s="1" t="s">
        <v>6364</v>
      </c>
      <c r="W3681" s="1" t="s">
        <v>153</v>
      </c>
      <c r="X3681" s="1" t="s">
        <v>6765</v>
      </c>
      <c r="Y3681" s="1" t="s">
        <v>170</v>
      </c>
      <c r="Z3681" s="1" t="s">
        <v>6819</v>
      </c>
      <c r="AC3681" s="1">
        <v>53</v>
      </c>
      <c r="AD3681" s="1" t="s">
        <v>423</v>
      </c>
      <c r="AE3681" s="1" t="s">
        <v>6457</v>
      </c>
      <c r="AJ3681" s="1" t="s">
        <v>173</v>
      </c>
      <c r="AK3681" s="1" t="s">
        <v>8258</v>
      </c>
      <c r="AL3681" s="1" t="s">
        <v>1475</v>
      </c>
      <c r="AM3681" s="1" t="s">
        <v>8689</v>
      </c>
      <c r="AT3681" s="1" t="s">
        <v>834</v>
      </c>
      <c r="AU3681" s="1" t="s">
        <v>8871</v>
      </c>
      <c r="AV3681" s="1" t="s">
        <v>5792</v>
      </c>
      <c r="AW3681" s="1" t="s">
        <v>7292</v>
      </c>
      <c r="BG3681" s="1" t="s">
        <v>81</v>
      </c>
      <c r="BH3681" s="1" t="s">
        <v>8866</v>
      </c>
      <c r="BI3681" s="1" t="s">
        <v>5793</v>
      </c>
      <c r="BJ3681" s="1" t="s">
        <v>9128</v>
      </c>
      <c r="BK3681" s="1" t="s">
        <v>81</v>
      </c>
      <c r="BL3681" s="1" t="s">
        <v>8866</v>
      </c>
      <c r="BM3681" s="1" t="s">
        <v>5794</v>
      </c>
      <c r="BN3681" s="1" t="s">
        <v>10200</v>
      </c>
      <c r="BO3681" s="1" t="s">
        <v>463</v>
      </c>
      <c r="BP3681" s="1" t="s">
        <v>11441</v>
      </c>
      <c r="BQ3681" s="1" t="s">
        <v>5795</v>
      </c>
      <c r="BR3681" s="1" t="s">
        <v>10586</v>
      </c>
      <c r="BS3681" s="1" t="s">
        <v>116</v>
      </c>
      <c r="BT3681" s="1" t="s">
        <v>8761</v>
      </c>
    </row>
    <row r="3682" spans="1:73" ht="13.5" customHeight="1">
      <c r="A3682" s="7" t="str">
        <f>HYPERLINK("http://kyu.snu.ac.kr/sdhj/index.jsp?type=hj/GK14611_00IM0001_106a.jpg","1738_수남면_106a")</f>
        <v>1738_수남면_106a</v>
      </c>
      <c r="B3682" s="2">
        <v>1738</v>
      </c>
      <c r="C3682" s="2" t="s">
        <v>12887</v>
      </c>
      <c r="D3682" s="2" t="s">
        <v>12888</v>
      </c>
      <c r="E3682" s="2">
        <v>3681</v>
      </c>
      <c r="F3682" s="1">
        <v>14</v>
      </c>
      <c r="G3682" s="1" t="s">
        <v>934</v>
      </c>
      <c r="H3682" s="1" t="s">
        <v>6265</v>
      </c>
      <c r="I3682" s="1">
        <v>8</v>
      </c>
      <c r="L3682" s="1">
        <v>5</v>
      </c>
      <c r="M3682" s="1" t="s">
        <v>12586</v>
      </c>
      <c r="N3682" s="1" t="s">
        <v>12587</v>
      </c>
      <c r="S3682" s="1" t="s">
        <v>83</v>
      </c>
      <c r="T3682" s="1" t="s">
        <v>6369</v>
      </c>
      <c r="Y3682" s="1" t="s">
        <v>5796</v>
      </c>
      <c r="Z3682" s="1" t="s">
        <v>6917</v>
      </c>
      <c r="AA3682" s="1" t="s">
        <v>5797</v>
      </c>
      <c r="AB3682" s="1" t="s">
        <v>8500</v>
      </c>
      <c r="AC3682" s="1">
        <v>18</v>
      </c>
      <c r="AD3682" s="1" t="s">
        <v>558</v>
      </c>
      <c r="AE3682" s="1" t="s">
        <v>8559</v>
      </c>
    </row>
    <row r="3683" spans="1:73" ht="13.5" customHeight="1">
      <c r="A3683" s="7" t="str">
        <f>HYPERLINK("http://kyu.snu.ac.kr/sdhj/index.jsp?type=hj/GK14611_00IM0001_106a.jpg","1738_수남면_106a")</f>
        <v>1738_수남면_106a</v>
      </c>
      <c r="B3683" s="2">
        <v>1738</v>
      </c>
      <c r="C3683" s="2" t="s">
        <v>12722</v>
      </c>
      <c r="D3683" s="2" t="s">
        <v>12723</v>
      </c>
      <c r="E3683" s="2">
        <v>3682</v>
      </c>
      <c r="F3683" s="1">
        <v>14</v>
      </c>
      <c r="G3683" s="1" t="s">
        <v>934</v>
      </c>
      <c r="H3683" s="1" t="s">
        <v>6265</v>
      </c>
      <c r="I3683" s="1">
        <v>8</v>
      </c>
      <c r="L3683" s="1">
        <v>5</v>
      </c>
      <c r="M3683" s="1" t="s">
        <v>12586</v>
      </c>
      <c r="N3683" s="1" t="s">
        <v>12587</v>
      </c>
      <c r="S3683" s="1" t="s">
        <v>131</v>
      </c>
      <c r="T3683" s="1" t="s">
        <v>6366</v>
      </c>
      <c r="Y3683" s="1" t="s">
        <v>5798</v>
      </c>
      <c r="Z3683" s="1" t="s">
        <v>6916</v>
      </c>
      <c r="AC3683" s="1">
        <v>15</v>
      </c>
      <c r="AD3683" s="1" t="s">
        <v>379</v>
      </c>
      <c r="AE3683" s="1" t="s">
        <v>8553</v>
      </c>
    </row>
    <row r="3684" spans="1:73" ht="13.5" customHeight="1">
      <c r="A3684" s="7" t="str">
        <f>HYPERLINK("http://kyu.snu.ac.kr/sdhj/index.jsp?type=hj/GK14611_00IM0001_106a.jpg","1738_수남면_106a")</f>
        <v>1738_수남면_106a</v>
      </c>
      <c r="B3684" s="2">
        <v>1738</v>
      </c>
      <c r="C3684" s="2" t="s">
        <v>12722</v>
      </c>
      <c r="D3684" s="2" t="s">
        <v>12723</v>
      </c>
      <c r="E3684" s="2">
        <v>3683</v>
      </c>
      <c r="F3684" s="1">
        <v>14</v>
      </c>
      <c r="G3684" s="1" t="s">
        <v>934</v>
      </c>
      <c r="H3684" s="1" t="s">
        <v>6265</v>
      </c>
      <c r="I3684" s="1">
        <v>8</v>
      </c>
      <c r="L3684" s="1">
        <v>5</v>
      </c>
      <c r="M3684" s="1" t="s">
        <v>12586</v>
      </c>
      <c r="N3684" s="1" t="s">
        <v>12587</v>
      </c>
      <c r="T3684" s="1" t="s">
        <v>12788</v>
      </c>
      <c r="U3684" s="1" t="s">
        <v>181</v>
      </c>
      <c r="V3684" s="1" t="s">
        <v>6448</v>
      </c>
      <c r="Y3684" s="1" t="s">
        <v>553</v>
      </c>
      <c r="Z3684" s="1" t="s">
        <v>6915</v>
      </c>
      <c r="AC3684" s="1">
        <v>49</v>
      </c>
      <c r="AD3684" s="1" t="s">
        <v>585</v>
      </c>
      <c r="AE3684" s="1" t="s">
        <v>8544</v>
      </c>
      <c r="AF3684" s="1" t="s">
        <v>5764</v>
      </c>
      <c r="AG3684" s="1" t="s">
        <v>8603</v>
      </c>
      <c r="AV3684" s="1" t="s">
        <v>5799</v>
      </c>
      <c r="AW3684" s="1" t="s">
        <v>8957</v>
      </c>
      <c r="BB3684" s="1" t="s">
        <v>181</v>
      </c>
      <c r="BC3684" s="1" t="s">
        <v>6448</v>
      </c>
      <c r="BD3684" s="1" t="s">
        <v>5800</v>
      </c>
      <c r="BE3684" s="1" t="s">
        <v>7731</v>
      </c>
    </row>
    <row r="3685" spans="1:73" ht="13.5" customHeight="1">
      <c r="A3685" s="7" t="str">
        <f>HYPERLINK("http://kyu.snu.ac.kr/sdhj/index.jsp?type=hj/GK14611_00IM0001_106a.jpg","1738_수남면_106a")</f>
        <v>1738_수남면_106a</v>
      </c>
      <c r="B3685" s="2">
        <v>1738</v>
      </c>
      <c r="C3685" s="2" t="s">
        <v>12722</v>
      </c>
      <c r="D3685" s="2" t="s">
        <v>12723</v>
      </c>
      <c r="E3685" s="2">
        <v>3684</v>
      </c>
      <c r="F3685" s="1">
        <v>14</v>
      </c>
      <c r="G3685" s="1" t="s">
        <v>934</v>
      </c>
      <c r="H3685" s="1" t="s">
        <v>6265</v>
      </c>
      <c r="I3685" s="1">
        <v>8</v>
      </c>
      <c r="L3685" s="1">
        <v>5</v>
      </c>
      <c r="M3685" s="1" t="s">
        <v>12586</v>
      </c>
      <c r="N3685" s="1" t="s">
        <v>12587</v>
      </c>
      <c r="T3685" s="1" t="s">
        <v>12788</v>
      </c>
      <c r="U3685" s="1" t="s">
        <v>181</v>
      </c>
      <c r="V3685" s="1" t="s">
        <v>6448</v>
      </c>
      <c r="Y3685" s="1" t="s">
        <v>3077</v>
      </c>
      <c r="Z3685" s="1" t="s">
        <v>6914</v>
      </c>
      <c r="AC3685" s="1">
        <v>67</v>
      </c>
      <c r="AD3685" s="1" t="s">
        <v>392</v>
      </c>
      <c r="AE3685" s="1" t="s">
        <v>8532</v>
      </c>
      <c r="BB3685" s="1" t="s">
        <v>181</v>
      </c>
      <c r="BC3685" s="1" t="s">
        <v>6448</v>
      </c>
      <c r="BD3685" s="1" t="s">
        <v>5801</v>
      </c>
      <c r="BE3685" s="1" t="s">
        <v>9554</v>
      </c>
    </row>
    <row r="3686" spans="1:73" ht="13.5" customHeight="1">
      <c r="A3686" s="7" t="str">
        <f>HYPERLINK("http://kyu.snu.ac.kr/sdhj/index.jsp?type=hj/GK14611_00IM0001_106a.jpg","1738_수남면_106a")</f>
        <v>1738_수남면_106a</v>
      </c>
      <c r="B3686" s="2">
        <v>1738</v>
      </c>
      <c r="C3686" s="2" t="s">
        <v>13364</v>
      </c>
      <c r="D3686" s="2" t="s">
        <v>13365</v>
      </c>
      <c r="E3686" s="2">
        <v>3685</v>
      </c>
      <c r="F3686" s="1">
        <v>14</v>
      </c>
      <c r="G3686" s="1" t="s">
        <v>934</v>
      </c>
      <c r="H3686" s="1" t="s">
        <v>6265</v>
      </c>
      <c r="I3686" s="1">
        <v>8</v>
      </c>
      <c r="L3686" s="1">
        <v>5</v>
      </c>
      <c r="M3686" s="1" t="s">
        <v>12586</v>
      </c>
      <c r="N3686" s="1" t="s">
        <v>12587</v>
      </c>
      <c r="T3686" s="1" t="s">
        <v>12788</v>
      </c>
      <c r="U3686" s="1" t="s">
        <v>241</v>
      </c>
      <c r="V3686" s="1" t="s">
        <v>6447</v>
      </c>
      <c r="Y3686" s="1" t="s">
        <v>5518</v>
      </c>
      <c r="Z3686" s="1" t="s">
        <v>6913</v>
      </c>
      <c r="AC3686" s="1">
        <v>28</v>
      </c>
      <c r="AD3686" s="1" t="s">
        <v>516</v>
      </c>
      <c r="AE3686" s="1" t="s">
        <v>8567</v>
      </c>
      <c r="AF3686" s="1" t="s">
        <v>3930</v>
      </c>
      <c r="AG3686" s="1" t="s">
        <v>8602</v>
      </c>
      <c r="AT3686" s="1" t="s">
        <v>14347</v>
      </c>
      <c r="AU3686" s="1" t="s">
        <v>6577</v>
      </c>
      <c r="AV3686" s="1" t="s">
        <v>3077</v>
      </c>
      <c r="AW3686" s="1" t="s">
        <v>6914</v>
      </c>
      <c r="BB3686" s="1" t="s">
        <v>523</v>
      </c>
      <c r="BC3686" s="1" t="s">
        <v>11600</v>
      </c>
      <c r="BD3686" s="1" t="s">
        <v>363</v>
      </c>
      <c r="BE3686" s="1" t="s">
        <v>6774</v>
      </c>
      <c r="BU3686" s="1" t="s">
        <v>14348</v>
      </c>
    </row>
    <row r="3687" spans="1:73" ht="13.5" customHeight="1">
      <c r="A3687" s="7" t="str">
        <f>HYPERLINK("http://kyu.snu.ac.kr/sdhj/index.jsp?type=hj/GK14611_00IM0001_106a.jpg","1738_수남면_106a")</f>
        <v>1738_수남면_106a</v>
      </c>
      <c r="B3687" s="2">
        <v>1738</v>
      </c>
      <c r="C3687" s="2" t="s">
        <v>12722</v>
      </c>
      <c r="D3687" s="2" t="s">
        <v>12723</v>
      </c>
      <c r="E3687" s="2">
        <v>3686</v>
      </c>
      <c r="F3687" s="1">
        <v>14</v>
      </c>
      <c r="G3687" s="1" t="s">
        <v>934</v>
      </c>
      <c r="H3687" s="1" t="s">
        <v>6265</v>
      </c>
      <c r="I3687" s="1">
        <v>8</v>
      </c>
      <c r="L3687" s="1">
        <v>5</v>
      </c>
      <c r="M3687" s="1" t="s">
        <v>12586</v>
      </c>
      <c r="N3687" s="1" t="s">
        <v>12587</v>
      </c>
      <c r="T3687" s="1" t="s">
        <v>12788</v>
      </c>
      <c r="U3687" s="1" t="s">
        <v>181</v>
      </c>
      <c r="V3687" s="1" t="s">
        <v>6448</v>
      </c>
      <c r="Y3687" s="1" t="s">
        <v>6190</v>
      </c>
      <c r="Z3687" s="1" t="s">
        <v>6912</v>
      </c>
      <c r="AC3687" s="1">
        <v>59</v>
      </c>
      <c r="AD3687" s="1" t="s">
        <v>154</v>
      </c>
      <c r="AE3687" s="1" t="s">
        <v>8577</v>
      </c>
      <c r="AF3687" s="1" t="s">
        <v>417</v>
      </c>
      <c r="AG3687" s="1" t="s">
        <v>8591</v>
      </c>
      <c r="AH3687" s="1" t="s">
        <v>5802</v>
      </c>
      <c r="AI3687" s="1" t="s">
        <v>8667</v>
      </c>
    </row>
    <row r="3688" spans="1:73" ht="13.5" customHeight="1">
      <c r="A3688" s="7" t="str">
        <f>HYPERLINK("http://kyu.snu.ac.kr/sdhj/index.jsp?type=hj/GK14611_00IM0001_106a.jpg","1738_수남면_106a")</f>
        <v>1738_수남면_106a</v>
      </c>
      <c r="B3688" s="2">
        <v>1738</v>
      </c>
      <c r="C3688" s="2" t="s">
        <v>12722</v>
      </c>
      <c r="D3688" s="2" t="s">
        <v>12723</v>
      </c>
      <c r="E3688" s="2">
        <v>3687</v>
      </c>
      <c r="F3688" s="1">
        <v>14</v>
      </c>
      <c r="G3688" s="1" t="s">
        <v>934</v>
      </c>
      <c r="H3688" s="1" t="s">
        <v>6265</v>
      </c>
      <c r="I3688" s="1">
        <v>8</v>
      </c>
      <c r="L3688" s="1">
        <v>5</v>
      </c>
      <c r="M3688" s="1" t="s">
        <v>12586</v>
      </c>
      <c r="N3688" s="1" t="s">
        <v>12587</v>
      </c>
      <c r="T3688" s="1" t="s">
        <v>12788</v>
      </c>
      <c r="U3688" s="1" t="s">
        <v>181</v>
      </c>
      <c r="V3688" s="1" t="s">
        <v>6448</v>
      </c>
      <c r="Y3688" s="1" t="s">
        <v>5803</v>
      </c>
      <c r="Z3688" s="1" t="s">
        <v>6911</v>
      </c>
      <c r="AC3688" s="1">
        <v>29</v>
      </c>
      <c r="AD3688" s="1" t="s">
        <v>433</v>
      </c>
      <c r="AE3688" s="1" t="s">
        <v>8537</v>
      </c>
      <c r="AT3688" s="1" t="s">
        <v>81</v>
      </c>
      <c r="AU3688" s="1" t="s">
        <v>8866</v>
      </c>
      <c r="AV3688" s="1" t="s">
        <v>5804</v>
      </c>
      <c r="AW3688" s="1" t="s">
        <v>8956</v>
      </c>
      <c r="BB3688" s="1" t="s">
        <v>185</v>
      </c>
      <c r="BC3688" s="1" t="s">
        <v>6456</v>
      </c>
      <c r="BD3688" s="1" t="s">
        <v>929</v>
      </c>
      <c r="BE3688" s="1" t="s">
        <v>6849</v>
      </c>
    </row>
    <row r="3689" spans="1:73" ht="13.5" customHeight="1">
      <c r="A3689" s="7" t="str">
        <f>HYPERLINK("http://kyu.snu.ac.kr/sdhj/index.jsp?type=hj/GK14611_00IM0001_106a.jpg","1738_수남면_106a")</f>
        <v>1738_수남면_106a</v>
      </c>
      <c r="B3689" s="2">
        <v>1738</v>
      </c>
      <c r="C3689" s="2" t="s">
        <v>12814</v>
      </c>
      <c r="D3689" s="2" t="s">
        <v>12815</v>
      </c>
      <c r="E3689" s="2">
        <v>3688</v>
      </c>
      <c r="F3689" s="1">
        <v>14</v>
      </c>
      <c r="G3689" s="1" t="s">
        <v>934</v>
      </c>
      <c r="H3689" s="1" t="s">
        <v>6265</v>
      </c>
      <c r="I3689" s="1">
        <v>8</v>
      </c>
      <c r="L3689" s="1">
        <v>5</v>
      </c>
      <c r="M3689" s="1" t="s">
        <v>12586</v>
      </c>
      <c r="N3689" s="1" t="s">
        <v>12587</v>
      </c>
      <c r="T3689" s="1" t="s">
        <v>12788</v>
      </c>
      <c r="U3689" s="1" t="s">
        <v>181</v>
      </c>
      <c r="V3689" s="1" t="s">
        <v>6448</v>
      </c>
      <c r="Y3689" s="1" t="s">
        <v>5805</v>
      </c>
      <c r="Z3689" s="1" t="s">
        <v>6910</v>
      </c>
      <c r="AC3689" s="1">
        <v>4</v>
      </c>
      <c r="AD3689" s="1" t="s">
        <v>89</v>
      </c>
      <c r="AE3689" s="1" t="s">
        <v>8545</v>
      </c>
      <c r="AG3689" s="1" t="s">
        <v>14349</v>
      </c>
      <c r="AV3689" s="1" t="s">
        <v>14350</v>
      </c>
      <c r="AW3689" s="1" t="s">
        <v>14351</v>
      </c>
      <c r="BB3689" s="1" t="s">
        <v>239</v>
      </c>
      <c r="BC3689" s="1" t="s">
        <v>6489</v>
      </c>
      <c r="BF3689" s="1" t="s">
        <v>11491</v>
      </c>
    </row>
    <row r="3690" spans="1:73" ht="13.5" customHeight="1">
      <c r="A3690" s="7" t="str">
        <f>HYPERLINK("http://kyu.snu.ac.kr/sdhj/index.jsp?type=hj/GK14611_00IM0001_106a.jpg","1738_수남면_106a")</f>
        <v>1738_수남면_106a</v>
      </c>
      <c r="B3690" s="2">
        <v>1738</v>
      </c>
      <c r="C3690" s="2" t="s">
        <v>12735</v>
      </c>
      <c r="D3690" s="2" t="s">
        <v>12736</v>
      </c>
      <c r="E3690" s="2">
        <v>3689</v>
      </c>
      <c r="F3690" s="1">
        <v>14</v>
      </c>
      <c r="G3690" s="1" t="s">
        <v>934</v>
      </c>
      <c r="H3690" s="1" t="s">
        <v>6265</v>
      </c>
      <c r="I3690" s="1">
        <v>8</v>
      </c>
      <c r="L3690" s="1">
        <v>5</v>
      </c>
      <c r="M3690" s="1" t="s">
        <v>12586</v>
      </c>
      <c r="N3690" s="1" t="s">
        <v>12587</v>
      </c>
      <c r="T3690" s="1" t="s">
        <v>12788</v>
      </c>
      <c r="U3690" s="1" t="s">
        <v>241</v>
      </c>
      <c r="V3690" s="1" t="s">
        <v>6447</v>
      </c>
      <c r="Y3690" s="1" t="s">
        <v>1673</v>
      </c>
      <c r="Z3690" s="1" t="s">
        <v>6909</v>
      </c>
      <c r="AC3690" s="1">
        <v>2</v>
      </c>
      <c r="AD3690" s="1" t="s">
        <v>652</v>
      </c>
      <c r="AE3690" s="1" t="s">
        <v>8543</v>
      </c>
      <c r="AF3690" s="1" t="s">
        <v>11513</v>
      </c>
      <c r="AG3690" s="1" t="s">
        <v>11712</v>
      </c>
      <c r="AV3690" s="1" t="s">
        <v>14350</v>
      </c>
      <c r="AW3690" s="1" t="s">
        <v>14351</v>
      </c>
      <c r="BC3690" s="1" t="s">
        <v>13087</v>
      </c>
      <c r="BF3690" s="1" t="s">
        <v>11492</v>
      </c>
      <c r="BU3690" s="1" t="s">
        <v>14352</v>
      </c>
    </row>
    <row r="3691" spans="1:73" ht="13.5" customHeight="1">
      <c r="A3691" s="7" t="str">
        <f>HYPERLINK("http://kyu.snu.ac.kr/sdhj/index.jsp?type=hj/GK14611_00IM0001_106a.jpg","1738_수남면_106a")</f>
        <v>1738_수남면_106a</v>
      </c>
      <c r="B3691" s="2">
        <v>1738</v>
      </c>
      <c r="C3691" s="2" t="s">
        <v>12735</v>
      </c>
      <c r="D3691" s="2" t="s">
        <v>12736</v>
      </c>
      <c r="E3691" s="2">
        <v>3690</v>
      </c>
      <c r="F3691" s="1">
        <v>14</v>
      </c>
      <c r="G3691" s="1" t="s">
        <v>934</v>
      </c>
      <c r="H3691" s="1" t="s">
        <v>6265</v>
      </c>
      <c r="I3691" s="1">
        <v>8</v>
      </c>
      <c r="L3691" s="1">
        <v>5</v>
      </c>
      <c r="M3691" s="1" t="s">
        <v>12586</v>
      </c>
      <c r="N3691" s="1" t="s">
        <v>12587</v>
      </c>
      <c r="T3691" s="1" t="s">
        <v>12788</v>
      </c>
      <c r="U3691" s="1" t="s">
        <v>181</v>
      </c>
      <c r="V3691" s="1" t="s">
        <v>6448</v>
      </c>
      <c r="Y3691" s="1" t="s">
        <v>6191</v>
      </c>
      <c r="Z3691" s="1" t="s">
        <v>6908</v>
      </c>
      <c r="AC3691" s="1">
        <v>18</v>
      </c>
      <c r="AD3691" s="1" t="s">
        <v>558</v>
      </c>
      <c r="AE3691" s="1" t="s">
        <v>8559</v>
      </c>
    </row>
    <row r="3692" spans="1:73" ht="13.5" customHeight="1">
      <c r="A3692" s="7" t="str">
        <f>HYPERLINK("http://kyu.snu.ac.kr/sdhj/index.jsp?type=hj/GK14611_00IM0001_106a.jpg","1738_수남면_106a")</f>
        <v>1738_수남면_106a</v>
      </c>
      <c r="B3692" s="2">
        <v>1738</v>
      </c>
      <c r="C3692" s="2" t="s">
        <v>12722</v>
      </c>
      <c r="D3692" s="2" t="s">
        <v>12723</v>
      </c>
      <c r="E3692" s="2">
        <v>3691</v>
      </c>
      <c r="F3692" s="1">
        <v>14</v>
      </c>
      <c r="G3692" s="1" t="s">
        <v>934</v>
      </c>
      <c r="H3692" s="1" t="s">
        <v>6265</v>
      </c>
      <c r="I3692" s="1">
        <v>8</v>
      </c>
      <c r="L3692" s="1">
        <v>5</v>
      </c>
      <c r="M3692" s="1" t="s">
        <v>12586</v>
      </c>
      <c r="N3692" s="1" t="s">
        <v>12587</v>
      </c>
      <c r="T3692" s="1" t="s">
        <v>12788</v>
      </c>
      <c r="U3692" s="1" t="s">
        <v>241</v>
      </c>
      <c r="V3692" s="1" t="s">
        <v>6447</v>
      </c>
      <c r="Y3692" s="1" t="s">
        <v>520</v>
      </c>
      <c r="Z3692" s="1" t="s">
        <v>6907</v>
      </c>
      <c r="AC3692" s="1">
        <v>1</v>
      </c>
      <c r="AD3692" s="1" t="s">
        <v>108</v>
      </c>
      <c r="AE3692" s="1" t="s">
        <v>8540</v>
      </c>
      <c r="AF3692" s="1" t="s">
        <v>789</v>
      </c>
      <c r="AG3692" s="1" t="s">
        <v>8594</v>
      </c>
      <c r="BB3692" s="1" t="s">
        <v>239</v>
      </c>
      <c r="BC3692" s="1" t="s">
        <v>6489</v>
      </c>
      <c r="BF3692" s="1" t="s">
        <v>11492</v>
      </c>
    </row>
    <row r="3693" spans="1:73" ht="13.5" customHeight="1">
      <c r="A3693" s="7" t="str">
        <f>HYPERLINK("http://kyu.snu.ac.kr/sdhj/index.jsp?type=hj/GK14611_00IM0001_106a.jpg","1738_수남면_106a")</f>
        <v>1738_수남면_106a</v>
      </c>
      <c r="B3693" s="2">
        <v>1738</v>
      </c>
      <c r="C3693" s="2" t="s">
        <v>12735</v>
      </c>
      <c r="D3693" s="2" t="s">
        <v>12736</v>
      </c>
      <c r="E3693" s="2">
        <v>3692</v>
      </c>
      <c r="F3693" s="1">
        <v>14</v>
      </c>
      <c r="G3693" s="1" t="s">
        <v>934</v>
      </c>
      <c r="H3693" s="1" t="s">
        <v>6265</v>
      </c>
      <c r="I3693" s="1">
        <v>8</v>
      </c>
      <c r="L3693" s="1">
        <v>5</v>
      </c>
      <c r="M3693" s="1" t="s">
        <v>12586</v>
      </c>
      <c r="N3693" s="1" t="s">
        <v>12587</v>
      </c>
      <c r="T3693" s="1" t="s">
        <v>12788</v>
      </c>
      <c r="U3693" s="1" t="s">
        <v>181</v>
      </c>
      <c r="V3693" s="1" t="s">
        <v>6448</v>
      </c>
      <c r="Y3693" s="1" t="s">
        <v>508</v>
      </c>
      <c r="Z3693" s="1" t="s">
        <v>6906</v>
      </c>
      <c r="AC3693" s="1">
        <v>43</v>
      </c>
      <c r="AD3693" s="1" t="s">
        <v>303</v>
      </c>
      <c r="AE3693" s="1" t="s">
        <v>8565</v>
      </c>
      <c r="AG3693" s="1" t="s">
        <v>13083</v>
      </c>
      <c r="AI3693" s="1" t="s">
        <v>14353</v>
      </c>
    </row>
    <row r="3694" spans="1:73" ht="13.5" customHeight="1">
      <c r="A3694" s="7" t="str">
        <f>HYPERLINK("http://kyu.snu.ac.kr/sdhj/index.jsp?type=hj/GK14611_00IM0001_106a.jpg","1738_수남면_106a")</f>
        <v>1738_수남면_106a</v>
      </c>
      <c r="B3694" s="2">
        <v>1738</v>
      </c>
      <c r="C3694" s="2" t="s">
        <v>12722</v>
      </c>
      <c r="D3694" s="2" t="s">
        <v>12723</v>
      </c>
      <c r="E3694" s="2">
        <v>3693</v>
      </c>
      <c r="F3694" s="1">
        <v>14</v>
      </c>
      <c r="G3694" s="1" t="s">
        <v>934</v>
      </c>
      <c r="H3694" s="1" t="s">
        <v>6265</v>
      </c>
      <c r="I3694" s="1">
        <v>8</v>
      </c>
      <c r="L3694" s="1">
        <v>5</v>
      </c>
      <c r="M3694" s="1" t="s">
        <v>12586</v>
      </c>
      <c r="N3694" s="1" t="s">
        <v>12587</v>
      </c>
      <c r="T3694" s="1" t="s">
        <v>12788</v>
      </c>
      <c r="U3694" s="1" t="s">
        <v>181</v>
      </c>
      <c r="V3694" s="1" t="s">
        <v>6448</v>
      </c>
      <c r="Y3694" s="1" t="s">
        <v>5807</v>
      </c>
      <c r="Z3694" s="1" t="s">
        <v>6905</v>
      </c>
      <c r="AC3694" s="1">
        <v>20</v>
      </c>
      <c r="AD3694" s="1" t="s">
        <v>63</v>
      </c>
      <c r="AE3694" s="1" t="s">
        <v>8535</v>
      </c>
      <c r="AF3694" s="1" t="s">
        <v>11514</v>
      </c>
      <c r="AG3694" s="1" t="s">
        <v>11711</v>
      </c>
      <c r="AH3694" s="1" t="s">
        <v>5808</v>
      </c>
      <c r="AI3694" s="1" t="s">
        <v>8666</v>
      </c>
      <c r="AV3694" s="1" t="s">
        <v>5809</v>
      </c>
      <c r="AW3694" s="1" t="s">
        <v>11612</v>
      </c>
      <c r="BB3694" s="1" t="s">
        <v>239</v>
      </c>
      <c r="BC3694" s="1" t="s">
        <v>6489</v>
      </c>
      <c r="BF3694" s="1" t="s">
        <v>11491</v>
      </c>
    </row>
    <row r="3695" spans="1:73" ht="13.5" customHeight="1">
      <c r="A3695" s="7" t="str">
        <f>HYPERLINK("http://kyu.snu.ac.kr/sdhj/index.jsp?type=hj/GK14611_00IM0001_106a.jpg","1738_수남면_106a")</f>
        <v>1738_수남면_106a</v>
      </c>
      <c r="B3695" s="2">
        <v>1738</v>
      </c>
      <c r="C3695" s="2" t="s">
        <v>12735</v>
      </c>
      <c r="D3695" s="2" t="s">
        <v>12736</v>
      </c>
      <c r="E3695" s="2">
        <v>3694</v>
      </c>
      <c r="F3695" s="1">
        <v>14</v>
      </c>
      <c r="G3695" s="1" t="s">
        <v>934</v>
      </c>
      <c r="H3695" s="1" t="s">
        <v>6265</v>
      </c>
      <c r="I3695" s="1">
        <v>8</v>
      </c>
      <c r="L3695" s="1">
        <v>5</v>
      </c>
      <c r="M3695" s="1" t="s">
        <v>12586</v>
      </c>
      <c r="N3695" s="1" t="s">
        <v>12587</v>
      </c>
      <c r="T3695" s="1" t="s">
        <v>12788</v>
      </c>
      <c r="U3695" s="1" t="s">
        <v>181</v>
      </c>
      <c r="V3695" s="1" t="s">
        <v>6448</v>
      </c>
      <c r="Y3695" s="1" t="s">
        <v>5810</v>
      </c>
      <c r="Z3695" s="1" t="s">
        <v>6904</v>
      </c>
      <c r="AG3695" s="1" t="s">
        <v>13083</v>
      </c>
      <c r="AI3695" s="1" t="s">
        <v>14354</v>
      </c>
      <c r="AW3695" s="1" t="s">
        <v>14355</v>
      </c>
      <c r="BC3695" s="1" t="s">
        <v>13087</v>
      </c>
      <c r="BF3695" s="1" t="s">
        <v>11492</v>
      </c>
    </row>
    <row r="3696" spans="1:73" ht="13.5" customHeight="1">
      <c r="A3696" s="7" t="str">
        <f>HYPERLINK("http://kyu.snu.ac.kr/sdhj/index.jsp?type=hj/GK14611_00IM0001_106a.jpg","1738_수남면_106a")</f>
        <v>1738_수남면_106a</v>
      </c>
      <c r="B3696" s="2">
        <v>1738</v>
      </c>
      <c r="C3696" s="2" t="s">
        <v>12735</v>
      </c>
      <c r="D3696" s="2" t="s">
        <v>12736</v>
      </c>
      <c r="E3696" s="2">
        <v>3695</v>
      </c>
      <c r="F3696" s="1">
        <v>14</v>
      </c>
      <c r="G3696" s="1" t="s">
        <v>934</v>
      </c>
      <c r="H3696" s="1" t="s">
        <v>6265</v>
      </c>
      <c r="I3696" s="1">
        <v>8</v>
      </c>
      <c r="L3696" s="1">
        <v>5</v>
      </c>
      <c r="M3696" s="1" t="s">
        <v>12586</v>
      </c>
      <c r="N3696" s="1" t="s">
        <v>12587</v>
      </c>
      <c r="T3696" s="1" t="s">
        <v>12788</v>
      </c>
      <c r="U3696" s="1" t="s">
        <v>241</v>
      </c>
      <c r="V3696" s="1" t="s">
        <v>6447</v>
      </c>
      <c r="Y3696" s="1" t="s">
        <v>4098</v>
      </c>
      <c r="Z3696" s="1" t="s">
        <v>6903</v>
      </c>
      <c r="AF3696" s="1" t="s">
        <v>11514</v>
      </c>
      <c r="AG3696" s="1" t="s">
        <v>11711</v>
      </c>
      <c r="AH3696" s="1" t="s">
        <v>5811</v>
      </c>
      <c r="AI3696" s="1" t="s">
        <v>14356</v>
      </c>
      <c r="AW3696" s="1" t="s">
        <v>14357</v>
      </c>
      <c r="BC3696" s="1" t="s">
        <v>14358</v>
      </c>
      <c r="BF3696" s="1" t="s">
        <v>11522</v>
      </c>
    </row>
    <row r="3697" spans="1:72" ht="13.5" customHeight="1">
      <c r="A3697" s="7" t="str">
        <f>HYPERLINK("http://kyu.snu.ac.kr/sdhj/index.jsp?type=hj/GK14611_00IM0001_106a.jpg","1738_수남면_106a")</f>
        <v>1738_수남면_106a</v>
      </c>
      <c r="B3697" s="2">
        <v>1738</v>
      </c>
      <c r="C3697" s="2" t="s">
        <v>12735</v>
      </c>
      <c r="D3697" s="2" t="s">
        <v>12736</v>
      </c>
      <c r="E3697" s="2">
        <v>3696</v>
      </c>
      <c r="F3697" s="1">
        <v>14</v>
      </c>
      <c r="G3697" s="1" t="s">
        <v>934</v>
      </c>
      <c r="H3697" s="1" t="s">
        <v>6265</v>
      </c>
      <c r="I3697" s="1">
        <v>9</v>
      </c>
      <c r="J3697" s="1" t="s">
        <v>5812</v>
      </c>
      <c r="K3697" s="1" t="s">
        <v>6284</v>
      </c>
      <c r="L3697" s="1">
        <v>1</v>
      </c>
      <c r="M3697" s="1" t="s">
        <v>12588</v>
      </c>
      <c r="N3697" s="1" t="s">
        <v>12589</v>
      </c>
      <c r="T3697" s="1" t="s">
        <v>12719</v>
      </c>
      <c r="U3697" s="1" t="s">
        <v>159</v>
      </c>
      <c r="V3697" s="1" t="s">
        <v>6472</v>
      </c>
      <c r="W3697" s="1" t="s">
        <v>52</v>
      </c>
      <c r="X3697" s="1" t="s">
        <v>6724</v>
      </c>
      <c r="Y3697" s="1" t="s">
        <v>5813</v>
      </c>
      <c r="Z3697" s="1" t="s">
        <v>6757</v>
      </c>
      <c r="AC3697" s="1">
        <v>32</v>
      </c>
      <c r="AD3697" s="1" t="s">
        <v>334</v>
      </c>
      <c r="AE3697" s="1" t="s">
        <v>8569</v>
      </c>
      <c r="AJ3697" s="1" t="s">
        <v>17</v>
      </c>
      <c r="AK3697" s="1" t="s">
        <v>8760</v>
      </c>
      <c r="AL3697" s="1" t="s">
        <v>55</v>
      </c>
      <c r="AM3697" s="1" t="s">
        <v>8766</v>
      </c>
      <c r="AT3697" s="1" t="s">
        <v>81</v>
      </c>
      <c r="AU3697" s="1" t="s">
        <v>8866</v>
      </c>
      <c r="AV3697" s="1" t="s">
        <v>5814</v>
      </c>
      <c r="AW3697" s="1" t="s">
        <v>8954</v>
      </c>
      <c r="BG3697" s="1" t="s">
        <v>81</v>
      </c>
      <c r="BH3697" s="1" t="s">
        <v>8866</v>
      </c>
      <c r="BI3697" s="1" t="s">
        <v>5273</v>
      </c>
      <c r="BJ3697" s="1" t="s">
        <v>6751</v>
      </c>
      <c r="BK3697" s="1" t="s">
        <v>255</v>
      </c>
      <c r="BL3697" s="1" t="s">
        <v>6490</v>
      </c>
      <c r="BM3697" s="1" t="s">
        <v>5274</v>
      </c>
      <c r="BN3697" s="1" t="s">
        <v>14239</v>
      </c>
      <c r="BO3697" s="1" t="s">
        <v>81</v>
      </c>
      <c r="BP3697" s="1" t="s">
        <v>8866</v>
      </c>
      <c r="BQ3697" s="1" t="s">
        <v>5815</v>
      </c>
      <c r="BR3697" s="1" t="s">
        <v>10585</v>
      </c>
      <c r="BS3697" s="1" t="s">
        <v>3378</v>
      </c>
      <c r="BT3697" s="1" t="s">
        <v>11012</v>
      </c>
    </row>
    <row r="3698" spans="1:72" ht="13.5" customHeight="1">
      <c r="A3698" s="7" t="str">
        <f>HYPERLINK("http://kyu.snu.ac.kr/sdhj/index.jsp?type=hj/GK14611_00IM0001_106a.jpg","1738_수남면_106a")</f>
        <v>1738_수남면_106a</v>
      </c>
      <c r="B3698" s="2">
        <v>1738</v>
      </c>
      <c r="C3698" s="2" t="s">
        <v>13885</v>
      </c>
      <c r="D3698" s="2" t="s">
        <v>13886</v>
      </c>
      <c r="E3698" s="2">
        <v>3697</v>
      </c>
      <c r="F3698" s="1">
        <v>14</v>
      </c>
      <c r="G3698" s="1" t="s">
        <v>934</v>
      </c>
      <c r="H3698" s="1" t="s">
        <v>6265</v>
      </c>
      <c r="I3698" s="1">
        <v>9</v>
      </c>
      <c r="L3698" s="1">
        <v>1</v>
      </c>
      <c r="M3698" s="1" t="s">
        <v>12588</v>
      </c>
      <c r="N3698" s="1" t="s">
        <v>12589</v>
      </c>
      <c r="S3698" s="1" t="s">
        <v>51</v>
      </c>
      <c r="T3698" s="1" t="s">
        <v>6364</v>
      </c>
      <c r="W3698" s="1" t="s">
        <v>545</v>
      </c>
      <c r="X3698" s="1" t="s">
        <v>6731</v>
      </c>
      <c r="Y3698" s="1" t="s">
        <v>170</v>
      </c>
      <c r="Z3698" s="1" t="s">
        <v>6819</v>
      </c>
      <c r="AC3698" s="1">
        <v>24</v>
      </c>
      <c r="AD3698" s="1" t="s">
        <v>61</v>
      </c>
      <c r="AE3698" s="1" t="s">
        <v>8568</v>
      </c>
      <c r="AJ3698" s="1" t="s">
        <v>173</v>
      </c>
      <c r="AK3698" s="1" t="s">
        <v>8258</v>
      </c>
      <c r="AL3698" s="1" t="s">
        <v>351</v>
      </c>
      <c r="AM3698" s="1" t="s">
        <v>8765</v>
      </c>
      <c r="AT3698" s="1" t="s">
        <v>159</v>
      </c>
      <c r="AU3698" s="1" t="s">
        <v>6472</v>
      </c>
      <c r="AV3698" s="1" t="s">
        <v>5816</v>
      </c>
      <c r="AW3698" s="1" t="s">
        <v>8953</v>
      </c>
      <c r="BG3698" s="1" t="s">
        <v>81</v>
      </c>
      <c r="BH3698" s="1" t="s">
        <v>8866</v>
      </c>
      <c r="BI3698" s="1" t="s">
        <v>5817</v>
      </c>
      <c r="BJ3698" s="1" t="s">
        <v>8747</v>
      </c>
      <c r="BK3698" s="1" t="s">
        <v>81</v>
      </c>
      <c r="BL3698" s="1" t="s">
        <v>8866</v>
      </c>
      <c r="BM3698" s="1" t="s">
        <v>5818</v>
      </c>
      <c r="BN3698" s="1" t="s">
        <v>10199</v>
      </c>
      <c r="BO3698" s="1" t="s">
        <v>81</v>
      </c>
      <c r="BP3698" s="1" t="s">
        <v>8866</v>
      </c>
      <c r="BQ3698" s="1" t="s">
        <v>5819</v>
      </c>
      <c r="BR3698" s="1" t="s">
        <v>10584</v>
      </c>
      <c r="BS3698" s="1" t="s">
        <v>55</v>
      </c>
      <c r="BT3698" s="1" t="s">
        <v>8766</v>
      </c>
    </row>
    <row r="3699" spans="1:72" ht="13.5" customHeight="1">
      <c r="A3699" s="7" t="str">
        <f>HYPERLINK("http://kyu.snu.ac.kr/sdhj/index.jsp?type=hj/GK14611_00IM0001_106a.jpg","1738_수남면_106a")</f>
        <v>1738_수남면_106a</v>
      </c>
      <c r="B3699" s="2">
        <v>1738</v>
      </c>
      <c r="C3699" s="2" t="s">
        <v>12722</v>
      </c>
      <c r="D3699" s="2" t="s">
        <v>12723</v>
      </c>
      <c r="E3699" s="2">
        <v>3698</v>
      </c>
      <c r="F3699" s="1">
        <v>14</v>
      </c>
      <c r="G3699" s="1" t="s">
        <v>934</v>
      </c>
      <c r="H3699" s="1" t="s">
        <v>6265</v>
      </c>
      <c r="I3699" s="1">
        <v>9</v>
      </c>
      <c r="L3699" s="1">
        <v>1</v>
      </c>
      <c r="M3699" s="1" t="s">
        <v>12588</v>
      </c>
      <c r="N3699" s="1" t="s">
        <v>12589</v>
      </c>
      <c r="S3699" s="1" t="s">
        <v>152</v>
      </c>
      <c r="T3699" s="1" t="s">
        <v>6372</v>
      </c>
      <c r="W3699" s="1" t="s">
        <v>169</v>
      </c>
      <c r="X3699" s="1" t="s">
        <v>6718</v>
      </c>
      <c r="Y3699" s="1" t="s">
        <v>170</v>
      </c>
      <c r="Z3699" s="1" t="s">
        <v>6819</v>
      </c>
      <c r="AC3699" s="1">
        <v>62</v>
      </c>
      <c r="AD3699" s="1" t="s">
        <v>104</v>
      </c>
      <c r="AE3699" s="1" t="s">
        <v>8576</v>
      </c>
    </row>
    <row r="3700" spans="1:72" ht="13.5" customHeight="1">
      <c r="A3700" s="7" t="str">
        <f>HYPERLINK("http://kyu.snu.ac.kr/sdhj/index.jsp?type=hj/GK14611_00IM0001_106a.jpg","1738_수남면_106a")</f>
        <v>1738_수남면_106a</v>
      </c>
      <c r="B3700" s="2">
        <v>1738</v>
      </c>
      <c r="C3700" s="2" t="s">
        <v>12722</v>
      </c>
      <c r="D3700" s="2" t="s">
        <v>12723</v>
      </c>
      <c r="E3700" s="2">
        <v>3699</v>
      </c>
      <c r="F3700" s="1">
        <v>14</v>
      </c>
      <c r="G3700" s="1" t="s">
        <v>934</v>
      </c>
      <c r="H3700" s="1" t="s">
        <v>6265</v>
      </c>
      <c r="I3700" s="1">
        <v>9</v>
      </c>
      <c r="L3700" s="1">
        <v>1</v>
      </c>
      <c r="M3700" s="1" t="s">
        <v>12588</v>
      </c>
      <c r="N3700" s="1" t="s">
        <v>12589</v>
      </c>
      <c r="S3700" s="1" t="s">
        <v>838</v>
      </c>
      <c r="T3700" s="1" t="s">
        <v>6385</v>
      </c>
      <c r="Y3700" s="1" t="s">
        <v>1189</v>
      </c>
      <c r="Z3700" s="1" t="s">
        <v>6902</v>
      </c>
      <c r="AC3700" s="1">
        <v>23</v>
      </c>
      <c r="AD3700" s="1" t="s">
        <v>284</v>
      </c>
      <c r="AE3700" s="1" t="s">
        <v>8572</v>
      </c>
    </row>
    <row r="3701" spans="1:72" ht="13.5" customHeight="1">
      <c r="A3701" s="7" t="str">
        <f>HYPERLINK("http://kyu.snu.ac.kr/sdhj/index.jsp?type=hj/GK14611_00IM0001_106a.jpg","1738_수남면_106a")</f>
        <v>1738_수남면_106a</v>
      </c>
      <c r="B3701" s="2">
        <v>1738</v>
      </c>
      <c r="C3701" s="2" t="s">
        <v>12722</v>
      </c>
      <c r="D3701" s="2" t="s">
        <v>12723</v>
      </c>
      <c r="E3701" s="2">
        <v>3700</v>
      </c>
      <c r="F3701" s="1">
        <v>14</v>
      </c>
      <c r="G3701" s="1" t="s">
        <v>934</v>
      </c>
      <c r="H3701" s="1" t="s">
        <v>6265</v>
      </c>
      <c r="I3701" s="1">
        <v>9</v>
      </c>
      <c r="L3701" s="1">
        <v>1</v>
      </c>
      <c r="M3701" s="1" t="s">
        <v>12588</v>
      </c>
      <c r="N3701" s="1" t="s">
        <v>12589</v>
      </c>
      <c r="S3701" s="1" t="s">
        <v>838</v>
      </c>
      <c r="T3701" s="1" t="s">
        <v>6385</v>
      </c>
      <c r="Y3701" s="1" t="s">
        <v>5820</v>
      </c>
      <c r="Z3701" s="1" t="s">
        <v>10199</v>
      </c>
      <c r="AC3701" s="1">
        <v>19</v>
      </c>
      <c r="AD3701" s="1" t="s">
        <v>275</v>
      </c>
      <c r="AE3701" s="1" t="s">
        <v>8558</v>
      </c>
    </row>
    <row r="3702" spans="1:72" ht="13.5" customHeight="1">
      <c r="A3702" s="7" t="str">
        <f>HYPERLINK("http://kyu.snu.ac.kr/sdhj/index.jsp?type=hj/GK14611_00IM0001_106a.jpg","1738_수남면_106a")</f>
        <v>1738_수남면_106a</v>
      </c>
      <c r="B3702" s="2">
        <v>1738</v>
      </c>
      <c r="C3702" s="2" t="s">
        <v>12722</v>
      </c>
      <c r="D3702" s="2" t="s">
        <v>12723</v>
      </c>
      <c r="E3702" s="2">
        <v>3701</v>
      </c>
      <c r="F3702" s="1">
        <v>14</v>
      </c>
      <c r="G3702" s="1" t="s">
        <v>934</v>
      </c>
      <c r="H3702" s="1" t="s">
        <v>6265</v>
      </c>
      <c r="I3702" s="1">
        <v>9</v>
      </c>
      <c r="L3702" s="1">
        <v>1</v>
      </c>
      <c r="M3702" s="1" t="s">
        <v>12588</v>
      </c>
      <c r="N3702" s="1" t="s">
        <v>12589</v>
      </c>
      <c r="S3702" s="1" t="s">
        <v>810</v>
      </c>
      <c r="T3702" s="1" t="s">
        <v>6381</v>
      </c>
      <c r="AC3702" s="1">
        <v>11</v>
      </c>
      <c r="AD3702" s="1" t="s">
        <v>134</v>
      </c>
      <c r="AE3702" s="1" t="s">
        <v>8563</v>
      </c>
    </row>
    <row r="3703" spans="1:72" ht="13.5" customHeight="1">
      <c r="A3703" s="7" t="str">
        <f>HYPERLINK("http://kyu.snu.ac.kr/sdhj/index.jsp?type=hj/GK14611_00IM0001_106a.jpg","1738_수남면_106a")</f>
        <v>1738_수남면_106a</v>
      </c>
      <c r="B3703" s="2">
        <v>1738</v>
      </c>
      <c r="C3703" s="2" t="s">
        <v>12722</v>
      </c>
      <c r="D3703" s="2" t="s">
        <v>12723</v>
      </c>
      <c r="E3703" s="2">
        <v>3702</v>
      </c>
      <c r="F3703" s="1">
        <v>14</v>
      </c>
      <c r="G3703" s="1" t="s">
        <v>934</v>
      </c>
      <c r="H3703" s="1" t="s">
        <v>6265</v>
      </c>
      <c r="I3703" s="1">
        <v>9</v>
      </c>
      <c r="L3703" s="1">
        <v>1</v>
      </c>
      <c r="M3703" s="1" t="s">
        <v>12588</v>
      </c>
      <c r="N3703" s="1" t="s">
        <v>12589</v>
      </c>
      <c r="T3703" s="1" t="s">
        <v>12788</v>
      </c>
      <c r="U3703" s="1" t="s">
        <v>181</v>
      </c>
      <c r="V3703" s="1" t="s">
        <v>6448</v>
      </c>
      <c r="Y3703" s="1" t="s">
        <v>5821</v>
      </c>
      <c r="Z3703" s="1" t="s">
        <v>6900</v>
      </c>
      <c r="AC3703" s="1">
        <v>52</v>
      </c>
      <c r="AD3703" s="1" t="s">
        <v>236</v>
      </c>
      <c r="AE3703" s="1" t="s">
        <v>8575</v>
      </c>
    </row>
    <row r="3704" spans="1:72" ht="13.5" customHeight="1">
      <c r="A3704" s="7" t="str">
        <f>HYPERLINK("http://kyu.snu.ac.kr/sdhj/index.jsp?type=hj/GK14611_00IM0001_106a.jpg","1738_수남면_106a")</f>
        <v>1738_수남면_106a</v>
      </c>
      <c r="B3704" s="2">
        <v>1738</v>
      </c>
      <c r="C3704" s="2" t="s">
        <v>12722</v>
      </c>
      <c r="D3704" s="2" t="s">
        <v>12723</v>
      </c>
      <c r="E3704" s="2">
        <v>3703</v>
      </c>
      <c r="F3704" s="1">
        <v>14</v>
      </c>
      <c r="G3704" s="1" t="s">
        <v>934</v>
      </c>
      <c r="H3704" s="1" t="s">
        <v>6265</v>
      </c>
      <c r="I3704" s="1">
        <v>9</v>
      </c>
      <c r="L3704" s="1">
        <v>1</v>
      </c>
      <c r="M3704" s="1" t="s">
        <v>12588</v>
      </c>
      <c r="N3704" s="1" t="s">
        <v>12589</v>
      </c>
      <c r="T3704" s="1" t="s">
        <v>12788</v>
      </c>
      <c r="U3704" s="1" t="s">
        <v>181</v>
      </c>
      <c r="V3704" s="1" t="s">
        <v>6448</v>
      </c>
      <c r="Y3704" s="1" t="s">
        <v>5822</v>
      </c>
      <c r="Z3704" s="1" t="s">
        <v>6899</v>
      </c>
      <c r="AC3704" s="1">
        <v>33</v>
      </c>
      <c r="AD3704" s="1" t="s">
        <v>339</v>
      </c>
      <c r="AE3704" s="1" t="s">
        <v>8562</v>
      </c>
      <c r="AF3704" s="1" t="s">
        <v>531</v>
      </c>
      <c r="AG3704" s="1" t="s">
        <v>8592</v>
      </c>
    </row>
    <row r="3705" spans="1:72" ht="13.5" customHeight="1">
      <c r="A3705" s="7" t="str">
        <f>HYPERLINK("http://kyu.snu.ac.kr/sdhj/index.jsp?type=hj/GK14611_00IM0001_106a.jpg","1738_수남면_106a")</f>
        <v>1738_수남면_106a</v>
      </c>
      <c r="B3705" s="2">
        <v>1738</v>
      </c>
      <c r="C3705" s="2" t="s">
        <v>12722</v>
      </c>
      <c r="D3705" s="2" t="s">
        <v>12723</v>
      </c>
      <c r="E3705" s="2">
        <v>3704</v>
      </c>
      <c r="F3705" s="1">
        <v>14</v>
      </c>
      <c r="G3705" s="1" t="s">
        <v>934</v>
      </c>
      <c r="H3705" s="1" t="s">
        <v>6265</v>
      </c>
      <c r="I3705" s="1">
        <v>9</v>
      </c>
      <c r="L3705" s="1">
        <v>1</v>
      </c>
      <c r="M3705" s="1" t="s">
        <v>12588</v>
      </c>
      <c r="N3705" s="1" t="s">
        <v>12589</v>
      </c>
      <c r="T3705" s="1" t="s">
        <v>12788</v>
      </c>
      <c r="U3705" s="1" t="s">
        <v>181</v>
      </c>
      <c r="V3705" s="1" t="s">
        <v>6448</v>
      </c>
      <c r="Y3705" s="1" t="s">
        <v>1104</v>
      </c>
      <c r="Z3705" s="1" t="s">
        <v>14359</v>
      </c>
      <c r="AG3705" s="1" t="s">
        <v>13083</v>
      </c>
      <c r="AI3705" s="1" t="s">
        <v>14360</v>
      </c>
      <c r="AT3705" s="1" t="s">
        <v>241</v>
      </c>
      <c r="AU3705" s="1" t="s">
        <v>6447</v>
      </c>
      <c r="AV3705" s="1" t="s">
        <v>227</v>
      </c>
      <c r="AW3705" s="1" t="s">
        <v>7120</v>
      </c>
      <c r="BB3705" s="1" t="s">
        <v>5823</v>
      </c>
      <c r="BC3705" s="1" t="s">
        <v>11065</v>
      </c>
      <c r="BF3705" s="1" t="s">
        <v>11491</v>
      </c>
    </row>
    <row r="3706" spans="1:72" ht="13.5" customHeight="1">
      <c r="A3706" s="7" t="str">
        <f>HYPERLINK("http://kyu.snu.ac.kr/sdhj/index.jsp?type=hj/GK14611_00IM0001_106a.jpg","1738_수남면_106a")</f>
        <v>1738_수남면_106a</v>
      </c>
      <c r="B3706" s="2">
        <v>1738</v>
      </c>
      <c r="C3706" s="2" t="s">
        <v>12735</v>
      </c>
      <c r="D3706" s="2" t="s">
        <v>12736</v>
      </c>
      <c r="E3706" s="2">
        <v>3705</v>
      </c>
      <c r="F3706" s="1">
        <v>14</v>
      </c>
      <c r="G3706" s="1" t="s">
        <v>934</v>
      </c>
      <c r="H3706" s="1" t="s">
        <v>6265</v>
      </c>
      <c r="I3706" s="1">
        <v>9</v>
      </c>
      <c r="L3706" s="1">
        <v>1</v>
      </c>
      <c r="M3706" s="1" t="s">
        <v>12588</v>
      </c>
      <c r="N3706" s="1" t="s">
        <v>12589</v>
      </c>
      <c r="T3706" s="1" t="s">
        <v>12788</v>
      </c>
      <c r="U3706" s="1" t="s">
        <v>181</v>
      </c>
      <c r="V3706" s="1" t="s">
        <v>6448</v>
      </c>
      <c r="Y3706" s="1" t="s">
        <v>5280</v>
      </c>
      <c r="Z3706" s="1" t="s">
        <v>6898</v>
      </c>
      <c r="AF3706" s="1" t="s">
        <v>11525</v>
      </c>
      <c r="AG3706" s="1" t="s">
        <v>11668</v>
      </c>
      <c r="AH3706" s="1" t="s">
        <v>5281</v>
      </c>
      <c r="AI3706" s="1" t="s">
        <v>8665</v>
      </c>
      <c r="AU3706" s="1" t="s">
        <v>13221</v>
      </c>
      <c r="AW3706" s="1" t="s">
        <v>14361</v>
      </c>
      <c r="BC3706" s="1" t="s">
        <v>11065</v>
      </c>
      <c r="BF3706" s="1" t="s">
        <v>11492</v>
      </c>
    </row>
    <row r="3707" spans="1:72" ht="13.5" customHeight="1">
      <c r="A3707" s="7" t="str">
        <f>HYPERLINK("http://kyu.snu.ac.kr/sdhj/index.jsp?type=hj/GK14611_00IM0001_106a.jpg","1738_수남면_106a")</f>
        <v>1738_수남면_106a</v>
      </c>
      <c r="B3707" s="2">
        <v>1738</v>
      </c>
      <c r="C3707" s="2" t="s">
        <v>12735</v>
      </c>
      <c r="D3707" s="2" t="s">
        <v>12736</v>
      </c>
      <c r="E3707" s="2">
        <v>3706</v>
      </c>
      <c r="F3707" s="1">
        <v>14</v>
      </c>
      <c r="G3707" s="1" t="s">
        <v>934</v>
      </c>
      <c r="H3707" s="1" t="s">
        <v>6265</v>
      </c>
      <c r="I3707" s="1">
        <v>9</v>
      </c>
      <c r="L3707" s="1">
        <v>1</v>
      </c>
      <c r="M3707" s="1" t="s">
        <v>12588</v>
      </c>
      <c r="N3707" s="1" t="s">
        <v>12589</v>
      </c>
      <c r="T3707" s="1" t="s">
        <v>12788</v>
      </c>
      <c r="U3707" s="1" t="s">
        <v>181</v>
      </c>
      <c r="V3707" s="1" t="s">
        <v>6448</v>
      </c>
      <c r="Y3707" s="1" t="s">
        <v>582</v>
      </c>
      <c r="Z3707" s="1" t="s">
        <v>6897</v>
      </c>
      <c r="AG3707" s="1" t="s">
        <v>13635</v>
      </c>
      <c r="AI3707" s="1" t="s">
        <v>14362</v>
      </c>
    </row>
    <row r="3708" spans="1:72" ht="13.5" customHeight="1">
      <c r="A3708" s="7" t="str">
        <f>HYPERLINK("http://kyu.snu.ac.kr/sdhj/index.jsp?type=hj/GK14611_00IM0001_106a.jpg","1738_수남면_106a")</f>
        <v>1738_수남면_106a</v>
      </c>
      <c r="B3708" s="2">
        <v>1738</v>
      </c>
      <c r="C3708" s="2" t="s">
        <v>12722</v>
      </c>
      <c r="D3708" s="2" t="s">
        <v>12723</v>
      </c>
      <c r="E3708" s="2">
        <v>3707</v>
      </c>
      <c r="F3708" s="1">
        <v>14</v>
      </c>
      <c r="G3708" s="1" t="s">
        <v>934</v>
      </c>
      <c r="H3708" s="1" t="s">
        <v>6265</v>
      </c>
      <c r="I3708" s="1">
        <v>9</v>
      </c>
      <c r="L3708" s="1">
        <v>1</v>
      </c>
      <c r="M3708" s="1" t="s">
        <v>12588</v>
      </c>
      <c r="N3708" s="1" t="s">
        <v>12589</v>
      </c>
      <c r="T3708" s="1" t="s">
        <v>12788</v>
      </c>
      <c r="U3708" s="1" t="s">
        <v>241</v>
      </c>
      <c r="V3708" s="1" t="s">
        <v>6447</v>
      </c>
      <c r="Y3708" s="1" t="s">
        <v>5283</v>
      </c>
      <c r="Z3708" s="1" t="s">
        <v>6896</v>
      </c>
      <c r="AF3708" s="1" t="s">
        <v>11521</v>
      </c>
      <c r="AG3708" s="1" t="s">
        <v>11688</v>
      </c>
      <c r="AH3708" s="1" t="s">
        <v>372</v>
      </c>
      <c r="AI3708" s="1" t="s">
        <v>8664</v>
      </c>
      <c r="BB3708" s="1" t="s">
        <v>239</v>
      </c>
      <c r="BC3708" s="1" t="s">
        <v>6489</v>
      </c>
      <c r="BF3708" s="1" t="s">
        <v>11491</v>
      </c>
    </row>
    <row r="3709" spans="1:72" ht="13.5" customHeight="1">
      <c r="A3709" s="7" t="str">
        <f>HYPERLINK("http://kyu.snu.ac.kr/sdhj/index.jsp?type=hj/GK14611_00IM0001_106a.jpg","1738_수남면_106a")</f>
        <v>1738_수남면_106a</v>
      </c>
      <c r="B3709" s="2">
        <v>1738</v>
      </c>
      <c r="C3709" s="2" t="s">
        <v>12735</v>
      </c>
      <c r="D3709" s="2" t="s">
        <v>12736</v>
      </c>
      <c r="E3709" s="2">
        <v>3708</v>
      </c>
      <c r="F3709" s="1">
        <v>14</v>
      </c>
      <c r="G3709" s="1" t="s">
        <v>934</v>
      </c>
      <c r="H3709" s="1" t="s">
        <v>6265</v>
      </c>
      <c r="I3709" s="1">
        <v>9</v>
      </c>
      <c r="L3709" s="1">
        <v>1</v>
      </c>
      <c r="M3709" s="1" t="s">
        <v>12588</v>
      </c>
      <c r="N3709" s="1" t="s">
        <v>12589</v>
      </c>
      <c r="T3709" s="1" t="s">
        <v>12788</v>
      </c>
      <c r="U3709" s="1" t="s">
        <v>181</v>
      </c>
      <c r="V3709" s="1" t="s">
        <v>6448</v>
      </c>
      <c r="Y3709" s="1" t="s">
        <v>5824</v>
      </c>
      <c r="Z3709" s="1" t="s">
        <v>6895</v>
      </c>
      <c r="AC3709" s="1">
        <v>88</v>
      </c>
      <c r="AD3709" s="1" t="s">
        <v>516</v>
      </c>
      <c r="AE3709" s="1" t="s">
        <v>8567</v>
      </c>
      <c r="AF3709" s="1" t="s">
        <v>1458</v>
      </c>
      <c r="AG3709" s="1" t="s">
        <v>8601</v>
      </c>
      <c r="BB3709" s="1" t="s">
        <v>606</v>
      </c>
      <c r="BC3709" s="1" t="s">
        <v>6577</v>
      </c>
      <c r="BD3709" s="1" t="s">
        <v>5825</v>
      </c>
      <c r="BE3709" s="1" t="s">
        <v>9553</v>
      </c>
    </row>
    <row r="3710" spans="1:72" ht="13.5" customHeight="1">
      <c r="A3710" s="7" t="str">
        <f>HYPERLINK("http://kyu.snu.ac.kr/sdhj/index.jsp?type=hj/GK14611_00IM0001_106b.jpg","1738_수남면_106b")</f>
        <v>1738_수남면_106b</v>
      </c>
      <c r="B3710" s="2">
        <v>1738</v>
      </c>
      <c r="C3710" s="2" t="s">
        <v>12722</v>
      </c>
      <c r="D3710" s="2" t="s">
        <v>12723</v>
      </c>
      <c r="E3710" s="2">
        <v>3709</v>
      </c>
      <c r="F3710" s="1">
        <v>14</v>
      </c>
      <c r="G3710" s="1" t="s">
        <v>934</v>
      </c>
      <c r="H3710" s="1" t="s">
        <v>6265</v>
      </c>
      <c r="I3710" s="1">
        <v>9</v>
      </c>
      <c r="L3710" s="1">
        <v>2</v>
      </c>
      <c r="M3710" s="1" t="s">
        <v>12590</v>
      </c>
      <c r="N3710" s="1" t="s">
        <v>12591</v>
      </c>
      <c r="T3710" s="1" t="s">
        <v>12719</v>
      </c>
      <c r="U3710" s="1" t="s">
        <v>255</v>
      </c>
      <c r="V3710" s="1" t="s">
        <v>6490</v>
      </c>
      <c r="W3710" s="1" t="s">
        <v>490</v>
      </c>
      <c r="X3710" s="1" t="s">
        <v>6730</v>
      </c>
      <c r="Y3710" s="1" t="s">
        <v>5826</v>
      </c>
      <c r="Z3710" s="1" t="s">
        <v>6894</v>
      </c>
      <c r="AC3710" s="1">
        <v>58</v>
      </c>
      <c r="AD3710" s="1" t="s">
        <v>249</v>
      </c>
      <c r="AE3710" s="1" t="s">
        <v>8549</v>
      </c>
      <c r="AJ3710" s="1" t="s">
        <v>17</v>
      </c>
      <c r="AK3710" s="1" t="s">
        <v>8760</v>
      </c>
      <c r="AL3710" s="1" t="s">
        <v>492</v>
      </c>
      <c r="AM3710" s="1" t="s">
        <v>8773</v>
      </c>
      <c r="AT3710" s="1" t="s">
        <v>255</v>
      </c>
      <c r="AU3710" s="1" t="s">
        <v>6490</v>
      </c>
      <c r="AV3710" s="1" t="s">
        <v>5827</v>
      </c>
      <c r="AW3710" s="1" t="s">
        <v>8952</v>
      </c>
      <c r="BG3710" s="1" t="s">
        <v>496</v>
      </c>
      <c r="BH3710" s="1" t="s">
        <v>9667</v>
      </c>
      <c r="BI3710" s="1" t="s">
        <v>497</v>
      </c>
      <c r="BJ3710" s="1" t="s">
        <v>6781</v>
      </c>
      <c r="BK3710" s="1" t="s">
        <v>321</v>
      </c>
      <c r="BL3710" s="1" t="s">
        <v>9663</v>
      </c>
      <c r="BM3710" s="1" t="s">
        <v>2984</v>
      </c>
      <c r="BN3710" s="1" t="s">
        <v>9765</v>
      </c>
      <c r="BO3710" s="1" t="s">
        <v>255</v>
      </c>
      <c r="BP3710" s="1" t="s">
        <v>6490</v>
      </c>
      <c r="BQ3710" s="1" t="s">
        <v>5828</v>
      </c>
      <c r="BR3710" s="1" t="s">
        <v>14363</v>
      </c>
      <c r="BS3710" s="1" t="s">
        <v>324</v>
      </c>
      <c r="BT3710" s="1" t="s">
        <v>8784</v>
      </c>
    </row>
    <row r="3711" spans="1:72" ht="13.5" customHeight="1">
      <c r="A3711" s="7" t="str">
        <f>HYPERLINK("http://kyu.snu.ac.kr/sdhj/index.jsp?type=hj/GK14611_00IM0001_106b.jpg","1738_수남면_106b")</f>
        <v>1738_수남면_106b</v>
      </c>
      <c r="B3711" s="2">
        <v>1738</v>
      </c>
      <c r="C3711" s="2" t="s">
        <v>14364</v>
      </c>
      <c r="D3711" s="2" t="s">
        <v>14365</v>
      </c>
      <c r="E3711" s="2">
        <v>3710</v>
      </c>
      <c r="F3711" s="1">
        <v>14</v>
      </c>
      <c r="G3711" s="1" t="s">
        <v>934</v>
      </c>
      <c r="H3711" s="1" t="s">
        <v>6265</v>
      </c>
      <c r="I3711" s="1">
        <v>9</v>
      </c>
      <c r="L3711" s="1">
        <v>2</v>
      </c>
      <c r="M3711" s="1" t="s">
        <v>12590</v>
      </c>
      <c r="N3711" s="1" t="s">
        <v>12591</v>
      </c>
      <c r="S3711" s="1" t="s">
        <v>1144</v>
      </c>
      <c r="T3711" s="1" t="s">
        <v>6384</v>
      </c>
      <c r="W3711" s="1" t="s">
        <v>38</v>
      </c>
      <c r="X3711" s="1" t="s">
        <v>6711</v>
      </c>
      <c r="Y3711" s="1" t="s">
        <v>53</v>
      </c>
      <c r="Z3711" s="1" t="s">
        <v>6773</v>
      </c>
      <c r="AC3711" s="1">
        <v>45</v>
      </c>
      <c r="AD3711" s="1" t="s">
        <v>236</v>
      </c>
      <c r="AE3711" s="1" t="s">
        <v>8575</v>
      </c>
      <c r="AJ3711" s="1" t="s">
        <v>17</v>
      </c>
      <c r="AK3711" s="1" t="s">
        <v>8760</v>
      </c>
      <c r="AL3711" s="1" t="s">
        <v>41</v>
      </c>
      <c r="AM3711" s="1" t="s">
        <v>8676</v>
      </c>
    </row>
    <row r="3712" spans="1:72" ht="13.5" customHeight="1">
      <c r="A3712" s="7" t="str">
        <f>HYPERLINK("http://kyu.snu.ac.kr/sdhj/index.jsp?type=hj/GK14611_00IM0001_106b.jpg","1738_수남면_106b")</f>
        <v>1738_수남면_106b</v>
      </c>
      <c r="B3712" s="2">
        <v>1738</v>
      </c>
      <c r="C3712" s="2" t="s">
        <v>12722</v>
      </c>
      <c r="D3712" s="2" t="s">
        <v>12723</v>
      </c>
      <c r="E3712" s="2">
        <v>3711</v>
      </c>
      <c r="F3712" s="1">
        <v>14</v>
      </c>
      <c r="G3712" s="1" t="s">
        <v>934</v>
      </c>
      <c r="H3712" s="1" t="s">
        <v>6265</v>
      </c>
      <c r="I3712" s="1">
        <v>9</v>
      </c>
      <c r="L3712" s="1">
        <v>2</v>
      </c>
      <c r="M3712" s="1" t="s">
        <v>12590</v>
      </c>
      <c r="N3712" s="1" t="s">
        <v>12591</v>
      </c>
      <c r="S3712" s="1" t="s">
        <v>83</v>
      </c>
      <c r="T3712" s="1" t="s">
        <v>6369</v>
      </c>
      <c r="Y3712" s="1" t="s">
        <v>5829</v>
      </c>
      <c r="Z3712" s="1" t="s">
        <v>6893</v>
      </c>
      <c r="AC3712" s="1">
        <v>24</v>
      </c>
      <c r="AD3712" s="1" t="s">
        <v>61</v>
      </c>
      <c r="AE3712" s="1" t="s">
        <v>8568</v>
      </c>
    </row>
    <row r="3713" spans="1:72" ht="13.5" customHeight="1">
      <c r="A3713" s="7" t="str">
        <f>HYPERLINK("http://kyu.snu.ac.kr/sdhj/index.jsp?type=hj/GK14611_00IM0001_106b.jpg","1738_수남면_106b")</f>
        <v>1738_수남면_106b</v>
      </c>
      <c r="B3713" s="2">
        <v>1738</v>
      </c>
      <c r="C3713" s="2" t="s">
        <v>12722</v>
      </c>
      <c r="D3713" s="2" t="s">
        <v>12723</v>
      </c>
      <c r="E3713" s="2">
        <v>3712</v>
      </c>
      <c r="F3713" s="1">
        <v>14</v>
      </c>
      <c r="G3713" s="1" t="s">
        <v>934</v>
      </c>
      <c r="H3713" s="1" t="s">
        <v>6265</v>
      </c>
      <c r="I3713" s="1">
        <v>9</v>
      </c>
      <c r="L3713" s="1">
        <v>2</v>
      </c>
      <c r="M3713" s="1" t="s">
        <v>12590</v>
      </c>
      <c r="N3713" s="1" t="s">
        <v>12591</v>
      </c>
      <c r="T3713" s="1" t="s">
        <v>12788</v>
      </c>
      <c r="U3713" s="1" t="s">
        <v>181</v>
      </c>
      <c r="V3713" s="1" t="s">
        <v>6448</v>
      </c>
      <c r="Y3713" s="1" t="s">
        <v>6153</v>
      </c>
      <c r="Z3713" s="1" t="s">
        <v>6892</v>
      </c>
      <c r="AC3713" s="1">
        <v>47</v>
      </c>
      <c r="AD3713" s="1" t="s">
        <v>400</v>
      </c>
      <c r="AE3713" s="1" t="s">
        <v>8573</v>
      </c>
      <c r="BB3713" s="1" t="s">
        <v>181</v>
      </c>
      <c r="BC3713" s="1" t="s">
        <v>6448</v>
      </c>
      <c r="BD3713" s="1" t="s">
        <v>2117</v>
      </c>
      <c r="BE3713" s="1" t="s">
        <v>7730</v>
      </c>
      <c r="BF3713" s="1" t="s">
        <v>11522</v>
      </c>
    </row>
    <row r="3714" spans="1:72" ht="13.5" customHeight="1">
      <c r="A3714" s="7" t="str">
        <f>HYPERLINK("http://kyu.snu.ac.kr/sdhj/index.jsp?type=hj/GK14611_00IM0001_106b.jpg","1738_수남면_106b")</f>
        <v>1738_수남면_106b</v>
      </c>
      <c r="B3714" s="2">
        <v>1738</v>
      </c>
      <c r="C3714" s="2" t="s">
        <v>12735</v>
      </c>
      <c r="D3714" s="2" t="s">
        <v>12736</v>
      </c>
      <c r="E3714" s="2">
        <v>3713</v>
      </c>
      <c r="F3714" s="1">
        <v>14</v>
      </c>
      <c r="G3714" s="1" t="s">
        <v>934</v>
      </c>
      <c r="H3714" s="1" t="s">
        <v>6265</v>
      </c>
      <c r="I3714" s="1">
        <v>9</v>
      </c>
      <c r="L3714" s="1">
        <v>2</v>
      </c>
      <c r="M3714" s="1" t="s">
        <v>12590</v>
      </c>
      <c r="N3714" s="1" t="s">
        <v>12591</v>
      </c>
      <c r="T3714" s="1" t="s">
        <v>12788</v>
      </c>
      <c r="U3714" s="1" t="s">
        <v>181</v>
      </c>
      <c r="V3714" s="1" t="s">
        <v>6448</v>
      </c>
      <c r="Y3714" s="1" t="s">
        <v>6158</v>
      </c>
      <c r="Z3714" s="1" t="s">
        <v>6891</v>
      </c>
      <c r="AC3714" s="1">
        <v>36</v>
      </c>
      <c r="AD3714" s="1" t="s">
        <v>404</v>
      </c>
      <c r="AE3714" s="1" t="s">
        <v>8584</v>
      </c>
      <c r="BC3714" s="1" t="s">
        <v>13153</v>
      </c>
      <c r="BE3714" s="1" t="s">
        <v>14366</v>
      </c>
      <c r="BF3714" s="1" t="s">
        <v>11535</v>
      </c>
    </row>
    <row r="3715" spans="1:72" ht="13.5" customHeight="1">
      <c r="A3715" s="7" t="str">
        <f>HYPERLINK("http://kyu.snu.ac.kr/sdhj/index.jsp?type=hj/GK14611_00IM0001_106b.jpg","1738_수남면_106b")</f>
        <v>1738_수남면_106b</v>
      </c>
      <c r="B3715" s="2">
        <v>1738</v>
      </c>
      <c r="C3715" s="2" t="s">
        <v>12735</v>
      </c>
      <c r="D3715" s="2" t="s">
        <v>12736</v>
      </c>
      <c r="E3715" s="2">
        <v>3714</v>
      </c>
      <c r="F3715" s="1">
        <v>14</v>
      </c>
      <c r="G3715" s="1" t="s">
        <v>934</v>
      </c>
      <c r="H3715" s="1" t="s">
        <v>6265</v>
      </c>
      <c r="I3715" s="1">
        <v>9</v>
      </c>
      <c r="L3715" s="1">
        <v>2</v>
      </c>
      <c r="M3715" s="1" t="s">
        <v>12590</v>
      </c>
      <c r="N3715" s="1" t="s">
        <v>12591</v>
      </c>
      <c r="T3715" s="1" t="s">
        <v>12788</v>
      </c>
      <c r="U3715" s="1" t="s">
        <v>241</v>
      </c>
      <c r="V3715" s="1" t="s">
        <v>6447</v>
      </c>
      <c r="Y3715" s="1" t="s">
        <v>5830</v>
      </c>
      <c r="Z3715" s="1" t="s">
        <v>6890</v>
      </c>
      <c r="AC3715" s="1">
        <v>23</v>
      </c>
      <c r="AD3715" s="1" t="s">
        <v>284</v>
      </c>
      <c r="AE3715" s="1" t="s">
        <v>8572</v>
      </c>
      <c r="AF3715" s="1" t="s">
        <v>531</v>
      </c>
      <c r="AG3715" s="1" t="s">
        <v>8592</v>
      </c>
      <c r="AT3715" s="1" t="s">
        <v>241</v>
      </c>
      <c r="AU3715" s="1" t="s">
        <v>6447</v>
      </c>
      <c r="AV3715" s="1" t="s">
        <v>14367</v>
      </c>
      <c r="AW3715" s="1" t="s">
        <v>6892</v>
      </c>
      <c r="BF3715" s="1" t="s">
        <v>11522</v>
      </c>
    </row>
    <row r="3716" spans="1:72" ht="13.5" customHeight="1">
      <c r="A3716" s="7" t="str">
        <f>HYPERLINK("http://kyu.snu.ac.kr/sdhj/index.jsp?type=hj/GK14611_00IM0001_106b.jpg","1738_수남면_106b")</f>
        <v>1738_수남면_106b</v>
      </c>
      <c r="B3716" s="2">
        <v>1738</v>
      </c>
      <c r="C3716" s="2" t="s">
        <v>12735</v>
      </c>
      <c r="D3716" s="2" t="s">
        <v>12736</v>
      </c>
      <c r="E3716" s="2">
        <v>3715</v>
      </c>
      <c r="F3716" s="1">
        <v>14</v>
      </c>
      <c r="G3716" s="1" t="s">
        <v>934</v>
      </c>
      <c r="H3716" s="1" t="s">
        <v>6265</v>
      </c>
      <c r="I3716" s="1">
        <v>9</v>
      </c>
      <c r="L3716" s="1">
        <v>2</v>
      </c>
      <c r="M3716" s="1" t="s">
        <v>12590</v>
      </c>
      <c r="N3716" s="1" t="s">
        <v>12591</v>
      </c>
      <c r="T3716" s="1" t="s">
        <v>12788</v>
      </c>
      <c r="U3716" s="1" t="s">
        <v>181</v>
      </c>
      <c r="V3716" s="1" t="s">
        <v>6448</v>
      </c>
      <c r="Y3716" s="1" t="s">
        <v>3027</v>
      </c>
      <c r="Z3716" s="1" t="s">
        <v>6889</v>
      </c>
      <c r="AC3716" s="1">
        <v>33</v>
      </c>
      <c r="AD3716" s="1" t="s">
        <v>339</v>
      </c>
      <c r="AE3716" s="1" t="s">
        <v>8562</v>
      </c>
      <c r="BB3716" s="1" t="s">
        <v>181</v>
      </c>
      <c r="BC3716" s="1" t="s">
        <v>6448</v>
      </c>
      <c r="BD3716" s="1" t="s">
        <v>1493</v>
      </c>
      <c r="BE3716" s="1" t="s">
        <v>8257</v>
      </c>
      <c r="BF3716" s="1" t="s">
        <v>11491</v>
      </c>
    </row>
    <row r="3717" spans="1:72" ht="13.5" customHeight="1">
      <c r="A3717" s="7" t="str">
        <f>HYPERLINK("http://kyu.snu.ac.kr/sdhj/index.jsp?type=hj/GK14611_00IM0001_106b.jpg","1738_수남면_106b")</f>
        <v>1738_수남면_106b</v>
      </c>
      <c r="B3717" s="2">
        <v>1738</v>
      </c>
      <c r="C3717" s="2" t="s">
        <v>12735</v>
      </c>
      <c r="D3717" s="2" t="s">
        <v>12736</v>
      </c>
      <c r="E3717" s="2">
        <v>3716</v>
      </c>
      <c r="F3717" s="1">
        <v>14</v>
      </c>
      <c r="G3717" s="1" t="s">
        <v>934</v>
      </c>
      <c r="H3717" s="1" t="s">
        <v>6265</v>
      </c>
      <c r="I3717" s="1">
        <v>9</v>
      </c>
      <c r="L3717" s="1">
        <v>2</v>
      </c>
      <c r="M3717" s="1" t="s">
        <v>12590</v>
      </c>
      <c r="N3717" s="1" t="s">
        <v>12591</v>
      </c>
      <c r="T3717" s="1" t="s">
        <v>12788</v>
      </c>
      <c r="U3717" s="1" t="s">
        <v>241</v>
      </c>
      <c r="V3717" s="1" t="s">
        <v>6447</v>
      </c>
      <c r="Y3717" s="1" t="s">
        <v>3028</v>
      </c>
      <c r="Z3717" s="1" t="s">
        <v>6888</v>
      </c>
      <c r="AC3717" s="1">
        <v>24</v>
      </c>
      <c r="AD3717" s="1" t="s">
        <v>61</v>
      </c>
      <c r="AE3717" s="1" t="s">
        <v>8568</v>
      </c>
      <c r="BC3717" s="1" t="s">
        <v>13153</v>
      </c>
      <c r="BE3717" s="1" t="s">
        <v>8257</v>
      </c>
      <c r="BF3717" s="1" t="s">
        <v>11492</v>
      </c>
    </row>
    <row r="3718" spans="1:72" ht="13.5" customHeight="1">
      <c r="A3718" s="7" t="str">
        <f>HYPERLINK("http://kyu.snu.ac.kr/sdhj/index.jsp?type=hj/GK14611_00IM0001_106b.jpg","1738_수남면_106b")</f>
        <v>1738_수남면_106b</v>
      </c>
      <c r="B3718" s="2">
        <v>1738</v>
      </c>
      <c r="C3718" s="2" t="s">
        <v>12735</v>
      </c>
      <c r="D3718" s="2" t="s">
        <v>12736</v>
      </c>
      <c r="E3718" s="2">
        <v>3717</v>
      </c>
      <c r="F3718" s="1">
        <v>14</v>
      </c>
      <c r="G3718" s="1" t="s">
        <v>934</v>
      </c>
      <c r="H3718" s="1" t="s">
        <v>6265</v>
      </c>
      <c r="I3718" s="1">
        <v>9</v>
      </c>
      <c r="L3718" s="1">
        <v>2</v>
      </c>
      <c r="M3718" s="1" t="s">
        <v>12590</v>
      </c>
      <c r="N3718" s="1" t="s">
        <v>12591</v>
      </c>
      <c r="T3718" s="1" t="s">
        <v>12788</v>
      </c>
      <c r="U3718" s="1" t="s">
        <v>181</v>
      </c>
      <c r="V3718" s="1" t="s">
        <v>6448</v>
      </c>
      <c r="Y3718" s="1" t="s">
        <v>646</v>
      </c>
      <c r="Z3718" s="1" t="s">
        <v>6887</v>
      </c>
      <c r="AC3718" s="1">
        <v>21</v>
      </c>
      <c r="AD3718" s="1" t="s">
        <v>362</v>
      </c>
      <c r="AE3718" s="1" t="s">
        <v>8531</v>
      </c>
      <c r="BC3718" s="1" t="s">
        <v>13153</v>
      </c>
      <c r="BE3718" s="1" t="s">
        <v>8257</v>
      </c>
      <c r="BF3718" s="1" t="s">
        <v>11522</v>
      </c>
    </row>
    <row r="3719" spans="1:72" ht="13.5" customHeight="1">
      <c r="A3719" s="7" t="str">
        <f>HYPERLINK("http://kyu.snu.ac.kr/sdhj/index.jsp?type=hj/GK14611_00IM0001_106b.jpg","1738_수남면_106b")</f>
        <v>1738_수남면_106b</v>
      </c>
      <c r="B3719" s="2">
        <v>1738</v>
      </c>
      <c r="C3719" s="2" t="s">
        <v>12735</v>
      </c>
      <c r="D3719" s="2" t="s">
        <v>12736</v>
      </c>
      <c r="E3719" s="2">
        <v>3718</v>
      </c>
      <c r="F3719" s="1">
        <v>14</v>
      </c>
      <c r="G3719" s="1" t="s">
        <v>934</v>
      </c>
      <c r="H3719" s="1" t="s">
        <v>6265</v>
      </c>
      <c r="I3719" s="1">
        <v>9</v>
      </c>
      <c r="L3719" s="1">
        <v>2</v>
      </c>
      <c r="M3719" s="1" t="s">
        <v>12590</v>
      </c>
      <c r="N3719" s="1" t="s">
        <v>12591</v>
      </c>
      <c r="T3719" s="1" t="s">
        <v>12788</v>
      </c>
      <c r="U3719" s="1" t="s">
        <v>181</v>
      </c>
      <c r="V3719" s="1" t="s">
        <v>6448</v>
      </c>
      <c r="Y3719" s="1" t="s">
        <v>5831</v>
      </c>
      <c r="Z3719" s="1" t="s">
        <v>6886</v>
      </c>
      <c r="AC3719" s="1">
        <v>59</v>
      </c>
      <c r="AD3719" s="1" t="s">
        <v>154</v>
      </c>
      <c r="AE3719" s="1" t="s">
        <v>8577</v>
      </c>
    </row>
    <row r="3720" spans="1:72" ht="13.5" customHeight="1">
      <c r="A3720" s="7" t="str">
        <f>HYPERLINK("http://kyu.snu.ac.kr/sdhj/index.jsp?type=hj/GK14611_00IM0001_106b.jpg","1738_수남면_106b")</f>
        <v>1738_수남면_106b</v>
      </c>
      <c r="B3720" s="2">
        <v>1738</v>
      </c>
      <c r="C3720" s="2" t="s">
        <v>12722</v>
      </c>
      <c r="D3720" s="2" t="s">
        <v>12723</v>
      </c>
      <c r="E3720" s="2">
        <v>3719</v>
      </c>
      <c r="F3720" s="1">
        <v>14</v>
      </c>
      <c r="G3720" s="1" t="s">
        <v>934</v>
      </c>
      <c r="H3720" s="1" t="s">
        <v>6265</v>
      </c>
      <c r="I3720" s="1">
        <v>9</v>
      </c>
      <c r="L3720" s="1">
        <v>2</v>
      </c>
      <c r="M3720" s="1" t="s">
        <v>12590</v>
      </c>
      <c r="N3720" s="1" t="s">
        <v>12591</v>
      </c>
      <c r="T3720" s="1" t="s">
        <v>12788</v>
      </c>
      <c r="U3720" s="1" t="s">
        <v>241</v>
      </c>
      <c r="V3720" s="1" t="s">
        <v>6447</v>
      </c>
      <c r="Y3720" s="1" t="s">
        <v>5832</v>
      </c>
      <c r="Z3720" s="1" t="s">
        <v>6885</v>
      </c>
      <c r="AC3720" s="1">
        <v>30</v>
      </c>
      <c r="AD3720" s="1" t="s">
        <v>312</v>
      </c>
      <c r="AE3720" s="1" t="s">
        <v>8552</v>
      </c>
      <c r="AT3720" s="1" t="s">
        <v>121</v>
      </c>
      <c r="AU3720" s="1" t="s">
        <v>11052</v>
      </c>
      <c r="AV3720" s="1" t="s">
        <v>5833</v>
      </c>
      <c r="AW3720" s="1" t="s">
        <v>11609</v>
      </c>
      <c r="BB3720" s="1" t="s">
        <v>239</v>
      </c>
      <c r="BC3720" s="1" t="s">
        <v>6489</v>
      </c>
      <c r="BF3720" s="1" t="s">
        <v>11492</v>
      </c>
    </row>
    <row r="3721" spans="1:72" ht="13.5" customHeight="1">
      <c r="A3721" s="7" t="str">
        <f>HYPERLINK("http://kyu.snu.ac.kr/sdhj/index.jsp?type=hj/GK14611_00IM0001_106b.jpg","1738_수남면_106b")</f>
        <v>1738_수남면_106b</v>
      </c>
      <c r="B3721" s="2">
        <v>1738</v>
      </c>
      <c r="C3721" s="2" t="s">
        <v>12735</v>
      </c>
      <c r="D3721" s="2" t="s">
        <v>12736</v>
      </c>
      <c r="E3721" s="2">
        <v>3720</v>
      </c>
      <c r="F3721" s="1">
        <v>14</v>
      </c>
      <c r="G3721" s="1" t="s">
        <v>934</v>
      </c>
      <c r="H3721" s="1" t="s">
        <v>6265</v>
      </c>
      <c r="I3721" s="1">
        <v>9</v>
      </c>
      <c r="L3721" s="1">
        <v>2</v>
      </c>
      <c r="M3721" s="1" t="s">
        <v>12590</v>
      </c>
      <c r="N3721" s="1" t="s">
        <v>12591</v>
      </c>
      <c r="T3721" s="1" t="s">
        <v>12788</v>
      </c>
      <c r="U3721" s="1" t="s">
        <v>181</v>
      </c>
      <c r="V3721" s="1" t="s">
        <v>6448</v>
      </c>
      <c r="Y3721" s="1" t="s">
        <v>363</v>
      </c>
      <c r="Z3721" s="1" t="s">
        <v>6774</v>
      </c>
      <c r="AG3721" s="1" t="s">
        <v>13194</v>
      </c>
      <c r="BB3721" s="1" t="s">
        <v>181</v>
      </c>
      <c r="BC3721" s="1" t="s">
        <v>6448</v>
      </c>
      <c r="BD3721" s="1" t="s">
        <v>2117</v>
      </c>
      <c r="BE3721" s="1" t="s">
        <v>7730</v>
      </c>
      <c r="BF3721" s="1" t="s">
        <v>11492</v>
      </c>
    </row>
    <row r="3722" spans="1:72" ht="13.5" customHeight="1">
      <c r="A3722" s="7" t="str">
        <f>HYPERLINK("http://kyu.snu.ac.kr/sdhj/index.jsp?type=hj/GK14611_00IM0001_106b.jpg","1738_수남면_106b")</f>
        <v>1738_수남면_106b</v>
      </c>
      <c r="B3722" s="2">
        <v>1738</v>
      </c>
      <c r="C3722" s="2" t="s">
        <v>12735</v>
      </c>
      <c r="D3722" s="2" t="s">
        <v>12736</v>
      </c>
      <c r="E3722" s="2">
        <v>3721</v>
      </c>
      <c r="F3722" s="1">
        <v>14</v>
      </c>
      <c r="G3722" s="1" t="s">
        <v>934</v>
      </c>
      <c r="H3722" s="1" t="s">
        <v>6265</v>
      </c>
      <c r="I3722" s="1">
        <v>9</v>
      </c>
      <c r="L3722" s="1">
        <v>2</v>
      </c>
      <c r="M3722" s="1" t="s">
        <v>12590</v>
      </c>
      <c r="N3722" s="1" t="s">
        <v>12591</v>
      </c>
      <c r="T3722" s="1" t="s">
        <v>12788</v>
      </c>
      <c r="U3722" s="1" t="s">
        <v>181</v>
      </c>
      <c r="V3722" s="1" t="s">
        <v>6448</v>
      </c>
      <c r="Y3722" s="1" t="s">
        <v>3682</v>
      </c>
      <c r="Z3722" s="1" t="s">
        <v>6884</v>
      </c>
      <c r="AG3722" s="1" t="s">
        <v>13194</v>
      </c>
      <c r="BC3722" s="1" t="s">
        <v>6448</v>
      </c>
      <c r="BE3722" s="1" t="s">
        <v>7730</v>
      </c>
      <c r="BF3722" s="1" t="s">
        <v>11522</v>
      </c>
    </row>
    <row r="3723" spans="1:72" ht="13.5" customHeight="1">
      <c r="A3723" s="7" t="str">
        <f>HYPERLINK("http://kyu.snu.ac.kr/sdhj/index.jsp?type=hj/GK14611_00IM0001_106b.jpg","1738_수남면_106b")</f>
        <v>1738_수남면_106b</v>
      </c>
      <c r="B3723" s="2">
        <v>1738</v>
      </c>
      <c r="C3723" s="2" t="s">
        <v>12735</v>
      </c>
      <c r="D3723" s="2" t="s">
        <v>12736</v>
      </c>
      <c r="E3723" s="2">
        <v>3722</v>
      </c>
      <c r="F3723" s="1">
        <v>14</v>
      </c>
      <c r="G3723" s="1" t="s">
        <v>934</v>
      </c>
      <c r="H3723" s="1" t="s">
        <v>6265</v>
      </c>
      <c r="I3723" s="1">
        <v>9</v>
      </c>
      <c r="L3723" s="1">
        <v>2</v>
      </c>
      <c r="M3723" s="1" t="s">
        <v>12590</v>
      </c>
      <c r="N3723" s="1" t="s">
        <v>12591</v>
      </c>
      <c r="T3723" s="1" t="s">
        <v>12788</v>
      </c>
      <c r="Y3723" s="1" t="s">
        <v>5378</v>
      </c>
      <c r="Z3723" s="1" t="s">
        <v>6883</v>
      </c>
      <c r="AG3723" s="1" t="s">
        <v>13194</v>
      </c>
      <c r="BC3723" s="1" t="s">
        <v>6448</v>
      </c>
      <c r="BE3723" s="1" t="s">
        <v>7730</v>
      </c>
      <c r="BF3723" s="1" t="s">
        <v>11535</v>
      </c>
    </row>
    <row r="3724" spans="1:72" ht="13.5" customHeight="1">
      <c r="A3724" s="7" t="str">
        <f>HYPERLINK("http://kyu.snu.ac.kr/sdhj/index.jsp?type=hj/GK14611_00IM0001_106b.jpg","1738_수남면_106b")</f>
        <v>1738_수남면_106b</v>
      </c>
      <c r="B3724" s="2">
        <v>1738</v>
      </c>
      <c r="C3724" s="2" t="s">
        <v>12735</v>
      </c>
      <c r="D3724" s="2" t="s">
        <v>12736</v>
      </c>
      <c r="E3724" s="2">
        <v>3723</v>
      </c>
      <c r="F3724" s="1">
        <v>14</v>
      </c>
      <c r="G3724" s="1" t="s">
        <v>934</v>
      </c>
      <c r="H3724" s="1" t="s">
        <v>6265</v>
      </c>
      <c r="I3724" s="1">
        <v>9</v>
      </c>
      <c r="L3724" s="1">
        <v>2</v>
      </c>
      <c r="M3724" s="1" t="s">
        <v>12590</v>
      </c>
      <c r="N3724" s="1" t="s">
        <v>12591</v>
      </c>
      <c r="S3724" s="1" t="s">
        <v>653</v>
      </c>
      <c r="T3724" s="1" t="s">
        <v>6383</v>
      </c>
      <c r="U3724" s="1" t="s">
        <v>381</v>
      </c>
      <c r="V3724" s="1" t="s">
        <v>6470</v>
      </c>
      <c r="W3724" s="1" t="s">
        <v>1895</v>
      </c>
      <c r="X3724" s="1" t="s">
        <v>6721</v>
      </c>
      <c r="Y3724" s="1" t="s">
        <v>5834</v>
      </c>
      <c r="Z3724" s="1" t="s">
        <v>6882</v>
      </c>
      <c r="AF3724" s="1" t="s">
        <v>11545</v>
      </c>
      <c r="AG3724" s="1" t="s">
        <v>11665</v>
      </c>
    </row>
    <row r="3725" spans="1:72" ht="13.5" customHeight="1">
      <c r="A3725" s="7" t="str">
        <f>HYPERLINK("http://kyu.snu.ac.kr/sdhj/index.jsp?type=hj/GK14611_00IM0001_106b.jpg","1738_수남면_106b")</f>
        <v>1738_수남면_106b</v>
      </c>
      <c r="B3725" s="2">
        <v>1738</v>
      </c>
      <c r="C3725" s="2" t="s">
        <v>12727</v>
      </c>
      <c r="D3725" s="2" t="s">
        <v>12728</v>
      </c>
      <c r="E3725" s="2">
        <v>3724</v>
      </c>
      <c r="F3725" s="1">
        <v>14</v>
      </c>
      <c r="G3725" s="1" t="s">
        <v>934</v>
      </c>
      <c r="H3725" s="1" t="s">
        <v>6265</v>
      </c>
      <c r="I3725" s="1">
        <v>9</v>
      </c>
      <c r="L3725" s="1">
        <v>3</v>
      </c>
      <c r="M3725" s="1" t="s">
        <v>12670</v>
      </c>
      <c r="N3725" s="1" t="s">
        <v>12671</v>
      </c>
      <c r="T3725" s="1" t="s">
        <v>12770</v>
      </c>
      <c r="U3725" s="1" t="s">
        <v>159</v>
      </c>
      <c r="V3725" s="1" t="s">
        <v>6472</v>
      </c>
      <c r="W3725" s="1" t="s">
        <v>52</v>
      </c>
      <c r="X3725" s="1" t="s">
        <v>6724</v>
      </c>
      <c r="Y3725" s="1" t="s">
        <v>5835</v>
      </c>
      <c r="Z3725" s="1" t="s">
        <v>6768</v>
      </c>
      <c r="AA3725" s="1" t="s">
        <v>5836</v>
      </c>
      <c r="AB3725" s="1" t="s">
        <v>8499</v>
      </c>
      <c r="AC3725" s="1">
        <v>39</v>
      </c>
      <c r="AD3725" s="1" t="s">
        <v>93</v>
      </c>
      <c r="AE3725" s="1" t="s">
        <v>8534</v>
      </c>
      <c r="AJ3725" s="1" t="s">
        <v>17</v>
      </c>
      <c r="AK3725" s="1" t="s">
        <v>8760</v>
      </c>
      <c r="AL3725" s="1" t="s">
        <v>273</v>
      </c>
      <c r="AM3725" s="1" t="s">
        <v>273</v>
      </c>
      <c r="AT3725" s="1" t="s">
        <v>81</v>
      </c>
      <c r="AU3725" s="1" t="s">
        <v>8866</v>
      </c>
      <c r="AV3725" s="1" t="s">
        <v>5318</v>
      </c>
      <c r="AW3725" s="1" t="s">
        <v>8951</v>
      </c>
      <c r="BG3725" s="1" t="s">
        <v>255</v>
      </c>
      <c r="BH3725" s="1" t="s">
        <v>6490</v>
      </c>
      <c r="BI3725" s="1" t="s">
        <v>5319</v>
      </c>
      <c r="BJ3725" s="1" t="s">
        <v>9119</v>
      </c>
      <c r="BK3725" s="1" t="s">
        <v>5320</v>
      </c>
      <c r="BL3725" s="1" t="s">
        <v>10107</v>
      </c>
      <c r="BM3725" s="1" t="s">
        <v>5321</v>
      </c>
      <c r="BN3725" s="1" t="s">
        <v>10198</v>
      </c>
      <c r="BO3725" s="1" t="s">
        <v>5322</v>
      </c>
      <c r="BP3725" s="1" t="s">
        <v>11459</v>
      </c>
      <c r="BQ3725" s="1" t="s">
        <v>5837</v>
      </c>
      <c r="BR3725" s="1" t="s">
        <v>11315</v>
      </c>
      <c r="BS3725" s="1" t="s">
        <v>896</v>
      </c>
      <c r="BT3725" s="1" t="s">
        <v>8801</v>
      </c>
    </row>
    <row r="3726" spans="1:72" ht="13.5" customHeight="1">
      <c r="A3726" s="7" t="str">
        <f>HYPERLINK("http://kyu.snu.ac.kr/sdhj/index.jsp?type=hj/GK14611_00IM0001_106b.jpg","1738_수남면_106b")</f>
        <v>1738_수남면_106b</v>
      </c>
      <c r="B3726" s="2">
        <v>1738</v>
      </c>
      <c r="C3726" s="2" t="s">
        <v>13024</v>
      </c>
      <c r="D3726" s="2" t="s">
        <v>13025</v>
      </c>
      <c r="E3726" s="2">
        <v>3725</v>
      </c>
      <c r="F3726" s="1">
        <v>14</v>
      </c>
      <c r="G3726" s="1" t="s">
        <v>934</v>
      </c>
      <c r="H3726" s="1" t="s">
        <v>6265</v>
      </c>
      <c r="I3726" s="1">
        <v>9</v>
      </c>
      <c r="L3726" s="1">
        <v>3</v>
      </c>
      <c r="M3726" s="1" t="s">
        <v>12670</v>
      </c>
      <c r="N3726" s="1" t="s">
        <v>12671</v>
      </c>
      <c r="S3726" s="1" t="s">
        <v>51</v>
      </c>
      <c r="T3726" s="1" t="s">
        <v>6364</v>
      </c>
      <c r="W3726" s="1" t="s">
        <v>490</v>
      </c>
      <c r="X3726" s="1" t="s">
        <v>6730</v>
      </c>
      <c r="Y3726" s="1" t="s">
        <v>170</v>
      </c>
      <c r="Z3726" s="1" t="s">
        <v>6819</v>
      </c>
      <c r="AC3726" s="1">
        <v>31</v>
      </c>
      <c r="AD3726" s="1" t="s">
        <v>86</v>
      </c>
      <c r="AE3726" s="1" t="s">
        <v>8550</v>
      </c>
      <c r="AJ3726" s="1" t="s">
        <v>173</v>
      </c>
      <c r="AK3726" s="1" t="s">
        <v>8258</v>
      </c>
      <c r="AL3726" s="1" t="s">
        <v>126</v>
      </c>
      <c r="AM3726" s="1" t="s">
        <v>8691</v>
      </c>
      <c r="AT3726" s="1" t="s">
        <v>81</v>
      </c>
      <c r="AU3726" s="1" t="s">
        <v>8866</v>
      </c>
      <c r="AV3726" s="1" t="s">
        <v>5838</v>
      </c>
      <c r="AW3726" s="1" t="s">
        <v>7415</v>
      </c>
      <c r="BG3726" s="1" t="s">
        <v>81</v>
      </c>
      <c r="BH3726" s="1" t="s">
        <v>8866</v>
      </c>
      <c r="BI3726" s="1" t="s">
        <v>5839</v>
      </c>
      <c r="BJ3726" s="1" t="s">
        <v>9736</v>
      </c>
      <c r="BK3726" s="1" t="s">
        <v>81</v>
      </c>
      <c r="BL3726" s="1" t="s">
        <v>8866</v>
      </c>
      <c r="BM3726" s="1" t="s">
        <v>5840</v>
      </c>
      <c r="BN3726" s="1" t="s">
        <v>10197</v>
      </c>
      <c r="BO3726" s="1" t="s">
        <v>81</v>
      </c>
      <c r="BP3726" s="1" t="s">
        <v>8866</v>
      </c>
      <c r="BQ3726" s="1" t="s">
        <v>5841</v>
      </c>
      <c r="BR3726" s="1" t="s">
        <v>10583</v>
      </c>
      <c r="BS3726" s="1" t="s">
        <v>41</v>
      </c>
      <c r="BT3726" s="1" t="s">
        <v>8676</v>
      </c>
    </row>
    <row r="3727" spans="1:72" ht="13.5" customHeight="1">
      <c r="A3727" s="7" t="str">
        <f>HYPERLINK("http://kyu.snu.ac.kr/sdhj/index.jsp?type=hj/GK14611_00IM0001_106b.jpg","1738_수남면_106b")</f>
        <v>1738_수남면_106b</v>
      </c>
      <c r="B3727" s="2">
        <v>1738</v>
      </c>
      <c r="C3727" s="2" t="s">
        <v>12773</v>
      </c>
      <c r="D3727" s="2" t="s">
        <v>12774</v>
      </c>
      <c r="E3727" s="2">
        <v>3726</v>
      </c>
      <c r="F3727" s="1">
        <v>14</v>
      </c>
      <c r="G3727" s="1" t="s">
        <v>934</v>
      </c>
      <c r="H3727" s="1" t="s">
        <v>6265</v>
      </c>
      <c r="I3727" s="1">
        <v>9</v>
      </c>
      <c r="L3727" s="1">
        <v>3</v>
      </c>
      <c r="M3727" s="1" t="s">
        <v>12670</v>
      </c>
      <c r="N3727" s="1" t="s">
        <v>12671</v>
      </c>
      <c r="S3727" s="1" t="s">
        <v>152</v>
      </c>
      <c r="T3727" s="1" t="s">
        <v>6372</v>
      </c>
      <c r="W3727" s="1" t="s">
        <v>66</v>
      </c>
      <c r="X3727" s="1" t="s">
        <v>11719</v>
      </c>
      <c r="Y3727" s="1" t="s">
        <v>170</v>
      </c>
      <c r="Z3727" s="1" t="s">
        <v>6819</v>
      </c>
      <c r="AC3727" s="1">
        <v>62</v>
      </c>
      <c r="AD3727" s="1" t="s">
        <v>104</v>
      </c>
      <c r="AE3727" s="1" t="s">
        <v>8576</v>
      </c>
    </row>
    <row r="3728" spans="1:72" ht="13.5" customHeight="1">
      <c r="A3728" s="7" t="str">
        <f>HYPERLINK("http://kyu.snu.ac.kr/sdhj/index.jsp?type=hj/GK14611_00IM0001_106b.jpg","1738_수남면_106b")</f>
        <v>1738_수남면_106b</v>
      </c>
      <c r="B3728" s="2">
        <v>1738</v>
      </c>
      <c r="C3728" s="2" t="s">
        <v>12773</v>
      </c>
      <c r="D3728" s="2" t="s">
        <v>12774</v>
      </c>
      <c r="E3728" s="2">
        <v>3727</v>
      </c>
      <c r="F3728" s="1">
        <v>14</v>
      </c>
      <c r="G3728" s="1" t="s">
        <v>934</v>
      </c>
      <c r="H3728" s="1" t="s">
        <v>6265</v>
      </c>
      <c r="I3728" s="1">
        <v>9</v>
      </c>
      <c r="L3728" s="1">
        <v>3</v>
      </c>
      <c r="M3728" s="1" t="s">
        <v>12670</v>
      </c>
      <c r="N3728" s="1" t="s">
        <v>12671</v>
      </c>
      <c r="S3728" s="1" t="s">
        <v>83</v>
      </c>
      <c r="T3728" s="1" t="s">
        <v>6369</v>
      </c>
      <c r="Y3728" s="1" t="s">
        <v>5842</v>
      </c>
      <c r="Z3728" s="1" t="s">
        <v>6881</v>
      </c>
      <c r="AC3728" s="1">
        <v>9</v>
      </c>
      <c r="AD3728" s="1" t="s">
        <v>171</v>
      </c>
      <c r="AE3728" s="1" t="s">
        <v>8560</v>
      </c>
    </row>
    <row r="3729" spans="1:72" ht="13.5" customHeight="1">
      <c r="A3729" s="7" t="str">
        <f>HYPERLINK("http://kyu.snu.ac.kr/sdhj/index.jsp?type=hj/GK14611_00IM0001_106b.jpg","1738_수남면_106b")</f>
        <v>1738_수남면_106b</v>
      </c>
      <c r="B3729" s="2">
        <v>1738</v>
      </c>
      <c r="C3729" s="2" t="s">
        <v>12773</v>
      </c>
      <c r="D3729" s="2" t="s">
        <v>12774</v>
      </c>
      <c r="E3729" s="2">
        <v>3728</v>
      </c>
      <c r="F3729" s="1">
        <v>14</v>
      </c>
      <c r="G3729" s="1" t="s">
        <v>934</v>
      </c>
      <c r="H3729" s="1" t="s">
        <v>6265</v>
      </c>
      <c r="I3729" s="1">
        <v>9</v>
      </c>
      <c r="L3729" s="1">
        <v>3</v>
      </c>
      <c r="M3729" s="1" t="s">
        <v>12670</v>
      </c>
      <c r="N3729" s="1" t="s">
        <v>12671</v>
      </c>
      <c r="T3729" s="1" t="s">
        <v>12775</v>
      </c>
      <c r="U3729" s="1" t="s">
        <v>181</v>
      </c>
      <c r="V3729" s="1" t="s">
        <v>6448</v>
      </c>
      <c r="Y3729" s="1" t="s">
        <v>2403</v>
      </c>
      <c r="Z3729" s="1" t="s">
        <v>6880</v>
      </c>
      <c r="AC3729" s="1">
        <v>37</v>
      </c>
      <c r="AD3729" s="1" t="s">
        <v>189</v>
      </c>
      <c r="AE3729" s="1" t="s">
        <v>8533</v>
      </c>
      <c r="BB3729" s="1" t="s">
        <v>181</v>
      </c>
      <c r="BC3729" s="1" t="s">
        <v>6448</v>
      </c>
      <c r="BD3729" s="1" t="s">
        <v>6190</v>
      </c>
      <c r="BE3729" s="1" t="s">
        <v>6912</v>
      </c>
      <c r="BF3729" s="1" t="s">
        <v>11492</v>
      </c>
    </row>
    <row r="3730" spans="1:72" ht="13.5" customHeight="1">
      <c r="A3730" s="7" t="str">
        <f>HYPERLINK("http://kyu.snu.ac.kr/sdhj/index.jsp?type=hj/GK14611_00IM0001_106b.jpg","1738_수남면_106b")</f>
        <v>1738_수남면_106b</v>
      </c>
      <c r="B3730" s="2">
        <v>1738</v>
      </c>
      <c r="C3730" s="2" t="s">
        <v>12735</v>
      </c>
      <c r="D3730" s="2" t="s">
        <v>12736</v>
      </c>
      <c r="E3730" s="2">
        <v>3729</v>
      </c>
      <c r="F3730" s="1">
        <v>14</v>
      </c>
      <c r="G3730" s="1" t="s">
        <v>934</v>
      </c>
      <c r="H3730" s="1" t="s">
        <v>6265</v>
      </c>
      <c r="I3730" s="1">
        <v>9</v>
      </c>
      <c r="L3730" s="1">
        <v>3</v>
      </c>
      <c r="M3730" s="1" t="s">
        <v>12670</v>
      </c>
      <c r="N3730" s="1" t="s">
        <v>12671</v>
      </c>
      <c r="T3730" s="1" t="s">
        <v>12775</v>
      </c>
      <c r="U3730" s="1" t="s">
        <v>181</v>
      </c>
      <c r="V3730" s="1" t="s">
        <v>6448</v>
      </c>
      <c r="Y3730" s="1" t="s">
        <v>5843</v>
      </c>
      <c r="Z3730" s="1" t="s">
        <v>6879</v>
      </c>
      <c r="AF3730" s="1" t="s">
        <v>5844</v>
      </c>
      <c r="AG3730" s="1" t="s">
        <v>8600</v>
      </c>
      <c r="AH3730" s="1" t="s">
        <v>202</v>
      </c>
      <c r="AI3730" s="1" t="s">
        <v>7720</v>
      </c>
      <c r="BB3730" s="1" t="s">
        <v>239</v>
      </c>
      <c r="BC3730" s="1" t="s">
        <v>6489</v>
      </c>
      <c r="BF3730" s="1" t="s">
        <v>11491</v>
      </c>
    </row>
    <row r="3731" spans="1:72" ht="13.5" customHeight="1">
      <c r="A3731" s="7" t="str">
        <f>HYPERLINK("http://kyu.snu.ac.kr/sdhj/index.jsp?type=hj/GK14611_00IM0001_106b.jpg","1738_수남면_106b")</f>
        <v>1738_수남면_106b</v>
      </c>
      <c r="B3731" s="2">
        <v>1738</v>
      </c>
      <c r="C3731" s="2" t="s">
        <v>12735</v>
      </c>
      <c r="D3731" s="2" t="s">
        <v>12736</v>
      </c>
      <c r="E3731" s="2">
        <v>3730</v>
      </c>
      <c r="F3731" s="1">
        <v>14</v>
      </c>
      <c r="G3731" s="1" t="s">
        <v>934</v>
      </c>
      <c r="H3731" s="1" t="s">
        <v>6265</v>
      </c>
      <c r="I3731" s="1">
        <v>9</v>
      </c>
      <c r="L3731" s="1">
        <v>3</v>
      </c>
      <c r="M3731" s="1" t="s">
        <v>12670</v>
      </c>
      <c r="N3731" s="1" t="s">
        <v>12671</v>
      </c>
      <c r="T3731" s="1" t="s">
        <v>12775</v>
      </c>
      <c r="U3731" s="1" t="s">
        <v>239</v>
      </c>
      <c r="V3731" s="1" t="s">
        <v>6489</v>
      </c>
      <c r="Y3731" s="1" t="s">
        <v>6172</v>
      </c>
      <c r="Z3731" s="1" t="s">
        <v>6878</v>
      </c>
      <c r="AC3731" s="1">
        <v>65</v>
      </c>
      <c r="AD3731" s="1" t="s">
        <v>180</v>
      </c>
      <c r="AE3731" s="1" t="s">
        <v>8530</v>
      </c>
    </row>
    <row r="3732" spans="1:72" ht="13.5" customHeight="1">
      <c r="A3732" s="7" t="str">
        <f>HYPERLINK("http://kyu.snu.ac.kr/sdhj/index.jsp?type=hj/GK14611_00IM0001_106b.jpg","1738_수남면_106b")</f>
        <v>1738_수남면_106b</v>
      </c>
      <c r="B3732" s="2">
        <v>1738</v>
      </c>
      <c r="C3732" s="2" t="s">
        <v>12773</v>
      </c>
      <c r="D3732" s="2" t="s">
        <v>12774</v>
      </c>
      <c r="E3732" s="2">
        <v>3731</v>
      </c>
      <c r="F3732" s="1">
        <v>14</v>
      </c>
      <c r="G3732" s="1" t="s">
        <v>934</v>
      </c>
      <c r="H3732" s="1" t="s">
        <v>6265</v>
      </c>
      <c r="I3732" s="1">
        <v>9</v>
      </c>
      <c r="L3732" s="1">
        <v>3</v>
      </c>
      <c r="M3732" s="1" t="s">
        <v>12670</v>
      </c>
      <c r="N3732" s="1" t="s">
        <v>12671</v>
      </c>
      <c r="T3732" s="1" t="s">
        <v>12775</v>
      </c>
      <c r="U3732" s="1" t="s">
        <v>241</v>
      </c>
      <c r="V3732" s="1" t="s">
        <v>6447</v>
      </c>
      <c r="Y3732" s="1" t="s">
        <v>1827</v>
      </c>
      <c r="Z3732" s="1" t="s">
        <v>6877</v>
      </c>
      <c r="AC3732" s="1">
        <v>29</v>
      </c>
      <c r="AD3732" s="1" t="s">
        <v>433</v>
      </c>
      <c r="AE3732" s="1" t="s">
        <v>8537</v>
      </c>
      <c r="AV3732" s="1" t="s">
        <v>5845</v>
      </c>
      <c r="AW3732" s="1" t="s">
        <v>11615</v>
      </c>
      <c r="BB3732" s="1" t="s">
        <v>239</v>
      </c>
      <c r="BC3732" s="1" t="s">
        <v>6489</v>
      </c>
      <c r="BF3732" s="1" t="s">
        <v>11492</v>
      </c>
    </row>
    <row r="3733" spans="1:72" ht="13.5" customHeight="1">
      <c r="A3733" s="7" t="str">
        <f>HYPERLINK("http://kyu.snu.ac.kr/sdhj/index.jsp?type=hj/GK14611_00IM0001_106b.jpg","1738_수남면_106b")</f>
        <v>1738_수남면_106b</v>
      </c>
      <c r="B3733" s="2">
        <v>1738</v>
      </c>
      <c r="C3733" s="2" t="s">
        <v>12735</v>
      </c>
      <c r="D3733" s="2" t="s">
        <v>12736</v>
      </c>
      <c r="E3733" s="2">
        <v>3732</v>
      </c>
      <c r="F3733" s="1">
        <v>14</v>
      </c>
      <c r="G3733" s="1" t="s">
        <v>934</v>
      </c>
      <c r="H3733" s="1" t="s">
        <v>6265</v>
      </c>
      <c r="I3733" s="1">
        <v>9</v>
      </c>
      <c r="L3733" s="1">
        <v>3</v>
      </c>
      <c r="M3733" s="1" t="s">
        <v>12670</v>
      </c>
      <c r="N3733" s="1" t="s">
        <v>12671</v>
      </c>
      <c r="T3733" s="1" t="s">
        <v>12775</v>
      </c>
      <c r="U3733" s="1" t="s">
        <v>181</v>
      </c>
      <c r="V3733" s="1" t="s">
        <v>6448</v>
      </c>
      <c r="Y3733" s="1" t="s">
        <v>5028</v>
      </c>
      <c r="Z3733" s="1" t="s">
        <v>6876</v>
      </c>
      <c r="AC3733" s="1">
        <v>51</v>
      </c>
      <c r="AD3733" s="1" t="s">
        <v>77</v>
      </c>
      <c r="AE3733" s="1" t="s">
        <v>8410</v>
      </c>
    </row>
    <row r="3734" spans="1:72" ht="13.5" customHeight="1">
      <c r="A3734" s="7" t="str">
        <f>HYPERLINK("http://kyu.snu.ac.kr/sdhj/index.jsp?type=hj/GK14611_00IM0001_106b.jpg","1738_수남면_106b")</f>
        <v>1738_수남면_106b</v>
      </c>
      <c r="B3734" s="2">
        <v>1738</v>
      </c>
      <c r="C3734" s="2" t="s">
        <v>13259</v>
      </c>
      <c r="D3734" s="2" t="s">
        <v>13260</v>
      </c>
      <c r="E3734" s="2">
        <v>3733</v>
      </c>
      <c r="F3734" s="1">
        <v>14</v>
      </c>
      <c r="G3734" s="1" t="s">
        <v>934</v>
      </c>
      <c r="H3734" s="1" t="s">
        <v>6265</v>
      </c>
      <c r="I3734" s="1">
        <v>9</v>
      </c>
      <c r="L3734" s="1">
        <v>4</v>
      </c>
      <c r="M3734" s="1" t="s">
        <v>5812</v>
      </c>
      <c r="N3734" s="1" t="s">
        <v>6284</v>
      </c>
      <c r="T3734" s="1" t="s">
        <v>12719</v>
      </c>
      <c r="U3734" s="1" t="s">
        <v>1045</v>
      </c>
      <c r="V3734" s="1" t="s">
        <v>6449</v>
      </c>
      <c r="W3734" s="1" t="s">
        <v>438</v>
      </c>
      <c r="X3734" s="1" t="s">
        <v>6710</v>
      </c>
      <c r="Y3734" s="1" t="s">
        <v>5846</v>
      </c>
      <c r="Z3734" s="1" t="s">
        <v>6875</v>
      </c>
      <c r="AC3734" s="1">
        <v>40</v>
      </c>
      <c r="AD3734" s="1" t="s">
        <v>93</v>
      </c>
      <c r="AE3734" s="1" t="s">
        <v>8534</v>
      </c>
      <c r="AJ3734" s="1" t="s">
        <v>17</v>
      </c>
      <c r="AK3734" s="1" t="s">
        <v>8760</v>
      </c>
      <c r="AL3734" s="1" t="s">
        <v>372</v>
      </c>
      <c r="AM3734" s="1" t="s">
        <v>8664</v>
      </c>
      <c r="AT3734" s="1" t="s">
        <v>44</v>
      </c>
      <c r="AU3734" s="1" t="s">
        <v>6520</v>
      </c>
      <c r="AV3734" s="1" t="s">
        <v>5847</v>
      </c>
      <c r="AW3734" s="1" t="s">
        <v>8950</v>
      </c>
      <c r="BG3734" s="1" t="s">
        <v>44</v>
      </c>
      <c r="BH3734" s="1" t="s">
        <v>6520</v>
      </c>
      <c r="BI3734" s="1" t="s">
        <v>5848</v>
      </c>
      <c r="BJ3734" s="1" t="s">
        <v>8925</v>
      </c>
      <c r="BK3734" s="1" t="s">
        <v>14368</v>
      </c>
      <c r="BL3734" s="1" t="s">
        <v>14369</v>
      </c>
      <c r="BM3734" s="1" t="s">
        <v>14370</v>
      </c>
      <c r="BN3734" s="1" t="s">
        <v>14371</v>
      </c>
      <c r="BO3734" s="1" t="s">
        <v>79</v>
      </c>
      <c r="BP3734" s="1" t="s">
        <v>6493</v>
      </c>
      <c r="BQ3734" s="1" t="s">
        <v>5849</v>
      </c>
      <c r="BR3734" s="1" t="s">
        <v>10582</v>
      </c>
      <c r="BS3734" s="1" t="s">
        <v>372</v>
      </c>
      <c r="BT3734" s="1" t="s">
        <v>8664</v>
      </c>
    </row>
    <row r="3735" spans="1:72" ht="13.5" customHeight="1">
      <c r="A3735" s="7" t="str">
        <f>HYPERLINK("http://kyu.snu.ac.kr/sdhj/index.jsp?type=hj/GK14611_00IM0001_106b.jpg","1738_수남면_106b")</f>
        <v>1738_수남면_106b</v>
      </c>
      <c r="B3735" s="2">
        <v>1738</v>
      </c>
      <c r="C3735" s="2" t="s">
        <v>12725</v>
      </c>
      <c r="D3735" s="2" t="s">
        <v>12726</v>
      </c>
      <c r="E3735" s="2">
        <v>3734</v>
      </c>
      <c r="F3735" s="1">
        <v>14</v>
      </c>
      <c r="G3735" s="1" t="s">
        <v>934</v>
      </c>
      <c r="H3735" s="1" t="s">
        <v>6265</v>
      </c>
      <c r="I3735" s="1">
        <v>9</v>
      </c>
      <c r="L3735" s="1">
        <v>4</v>
      </c>
      <c r="M3735" s="1" t="s">
        <v>5812</v>
      </c>
      <c r="N3735" s="1" t="s">
        <v>6284</v>
      </c>
      <c r="S3735" s="1" t="s">
        <v>51</v>
      </c>
      <c r="T3735" s="1" t="s">
        <v>6364</v>
      </c>
      <c r="W3735" s="1" t="s">
        <v>66</v>
      </c>
      <c r="X3735" s="1" t="s">
        <v>11719</v>
      </c>
      <c r="Y3735" s="1" t="s">
        <v>53</v>
      </c>
      <c r="Z3735" s="1" t="s">
        <v>6773</v>
      </c>
      <c r="AC3735" s="1">
        <v>37</v>
      </c>
      <c r="AD3735" s="1" t="s">
        <v>189</v>
      </c>
      <c r="AE3735" s="1" t="s">
        <v>8533</v>
      </c>
      <c r="AJ3735" s="1" t="s">
        <v>17</v>
      </c>
      <c r="AK3735" s="1" t="s">
        <v>8760</v>
      </c>
      <c r="AL3735" s="1" t="s">
        <v>372</v>
      </c>
      <c r="AM3735" s="1" t="s">
        <v>8664</v>
      </c>
      <c r="AT3735" s="1" t="s">
        <v>79</v>
      </c>
      <c r="AU3735" s="1" t="s">
        <v>6493</v>
      </c>
      <c r="AV3735" s="1" t="s">
        <v>5651</v>
      </c>
      <c r="AW3735" s="1" t="s">
        <v>8949</v>
      </c>
      <c r="BG3735" s="1" t="s">
        <v>5588</v>
      </c>
      <c r="BH3735" s="1" t="s">
        <v>9666</v>
      </c>
      <c r="BI3735" s="1" t="s">
        <v>2818</v>
      </c>
      <c r="BJ3735" s="1" t="s">
        <v>7336</v>
      </c>
      <c r="BK3735" s="1" t="s">
        <v>48</v>
      </c>
      <c r="BL3735" s="1" t="s">
        <v>6678</v>
      </c>
      <c r="BM3735" s="1" t="s">
        <v>5652</v>
      </c>
      <c r="BN3735" s="1" t="s">
        <v>10196</v>
      </c>
      <c r="BO3735" s="1" t="s">
        <v>79</v>
      </c>
      <c r="BP3735" s="1" t="s">
        <v>6493</v>
      </c>
      <c r="BQ3735" s="1" t="s">
        <v>5653</v>
      </c>
      <c r="BR3735" s="1" t="s">
        <v>11168</v>
      </c>
      <c r="BS3735" s="1" t="s">
        <v>50</v>
      </c>
      <c r="BT3735" s="1" t="s">
        <v>11050</v>
      </c>
    </row>
    <row r="3736" spans="1:72" ht="13.5" customHeight="1">
      <c r="A3736" s="7" t="str">
        <f>HYPERLINK("http://kyu.snu.ac.kr/sdhj/index.jsp?type=hj/GK14611_00IM0001_106b.jpg","1738_수남면_106b")</f>
        <v>1738_수남면_106b</v>
      </c>
      <c r="B3736" s="2">
        <v>1738</v>
      </c>
      <c r="C3736" s="2" t="s">
        <v>13539</v>
      </c>
      <c r="D3736" s="2" t="s">
        <v>13540</v>
      </c>
      <c r="E3736" s="2">
        <v>3735</v>
      </c>
      <c r="F3736" s="1">
        <v>14</v>
      </c>
      <c r="G3736" s="1" t="s">
        <v>934</v>
      </c>
      <c r="H3736" s="1" t="s">
        <v>6265</v>
      </c>
      <c r="I3736" s="1">
        <v>9</v>
      </c>
      <c r="L3736" s="1">
        <v>4</v>
      </c>
      <c r="M3736" s="1" t="s">
        <v>5812</v>
      </c>
      <c r="N3736" s="1" t="s">
        <v>6284</v>
      </c>
      <c r="S3736" s="1" t="s">
        <v>83</v>
      </c>
      <c r="T3736" s="1" t="s">
        <v>6369</v>
      </c>
      <c r="Y3736" s="1" t="s">
        <v>85</v>
      </c>
      <c r="Z3736" s="1" t="s">
        <v>6791</v>
      </c>
      <c r="AC3736" s="1">
        <v>9</v>
      </c>
      <c r="AD3736" s="1" t="s">
        <v>127</v>
      </c>
      <c r="AE3736" s="1" t="s">
        <v>8557</v>
      </c>
    </row>
    <row r="3737" spans="1:72" ht="13.5" customHeight="1">
      <c r="A3737" s="7" t="str">
        <f>HYPERLINK("http://kyu.snu.ac.kr/sdhj/index.jsp?type=hj/GK14611_00IM0001_106b.jpg","1738_수남면_106b")</f>
        <v>1738_수남면_106b</v>
      </c>
      <c r="B3737" s="2">
        <v>1738</v>
      </c>
      <c r="C3737" s="2" t="s">
        <v>12722</v>
      </c>
      <c r="D3737" s="2" t="s">
        <v>12723</v>
      </c>
      <c r="E3737" s="2">
        <v>3736</v>
      </c>
      <c r="F3737" s="1">
        <v>14</v>
      </c>
      <c r="G3737" s="1" t="s">
        <v>934</v>
      </c>
      <c r="H3737" s="1" t="s">
        <v>6265</v>
      </c>
      <c r="I3737" s="1">
        <v>9</v>
      </c>
      <c r="L3737" s="1">
        <v>4</v>
      </c>
      <c r="M3737" s="1" t="s">
        <v>5812</v>
      </c>
      <c r="N3737" s="1" t="s">
        <v>6284</v>
      </c>
      <c r="S3737" s="1" t="s">
        <v>60</v>
      </c>
      <c r="T3737" s="1" t="s">
        <v>6373</v>
      </c>
      <c r="Y3737" s="1" t="s">
        <v>53</v>
      </c>
      <c r="Z3737" s="1" t="s">
        <v>6773</v>
      </c>
      <c r="AC3737" s="1">
        <v>8</v>
      </c>
      <c r="AD3737" s="1" t="s">
        <v>580</v>
      </c>
      <c r="AE3737" s="1" t="s">
        <v>8555</v>
      </c>
    </row>
    <row r="3738" spans="1:72" ht="13.5" customHeight="1">
      <c r="A3738" s="7" t="str">
        <f>HYPERLINK("http://kyu.snu.ac.kr/sdhj/index.jsp?type=hj/GK14611_00IM0001_106b.jpg","1738_수남면_106b")</f>
        <v>1738_수남면_106b</v>
      </c>
      <c r="B3738" s="2">
        <v>1738</v>
      </c>
      <c r="C3738" s="2" t="s">
        <v>12722</v>
      </c>
      <c r="D3738" s="2" t="s">
        <v>12723</v>
      </c>
      <c r="E3738" s="2">
        <v>3737</v>
      </c>
      <c r="F3738" s="1">
        <v>14</v>
      </c>
      <c r="G3738" s="1" t="s">
        <v>934</v>
      </c>
      <c r="H3738" s="1" t="s">
        <v>6265</v>
      </c>
      <c r="I3738" s="1">
        <v>9</v>
      </c>
      <c r="L3738" s="1">
        <v>4</v>
      </c>
      <c r="M3738" s="1" t="s">
        <v>5812</v>
      </c>
      <c r="N3738" s="1" t="s">
        <v>6284</v>
      </c>
      <c r="S3738" s="1" t="s">
        <v>62</v>
      </c>
      <c r="T3738" s="1" t="s">
        <v>6363</v>
      </c>
      <c r="Y3738" s="1" t="s">
        <v>53</v>
      </c>
      <c r="Z3738" s="1" t="s">
        <v>6773</v>
      </c>
      <c r="AC3738" s="1">
        <v>4</v>
      </c>
      <c r="AD3738" s="1" t="s">
        <v>89</v>
      </c>
      <c r="AE3738" s="1" t="s">
        <v>8545</v>
      </c>
    </row>
    <row r="3739" spans="1:72" ht="13.5" customHeight="1">
      <c r="A3739" s="7" t="str">
        <f>HYPERLINK("http://kyu.snu.ac.kr/sdhj/index.jsp?type=hj/GK14611_00IM0001_106b.jpg","1738_수남면_106b")</f>
        <v>1738_수남면_106b</v>
      </c>
      <c r="B3739" s="2">
        <v>1738</v>
      </c>
      <c r="C3739" s="2" t="s">
        <v>12722</v>
      </c>
      <c r="D3739" s="2" t="s">
        <v>12723</v>
      </c>
      <c r="E3739" s="2">
        <v>3738</v>
      </c>
      <c r="F3739" s="1">
        <v>14</v>
      </c>
      <c r="G3739" s="1" t="s">
        <v>934</v>
      </c>
      <c r="H3739" s="1" t="s">
        <v>6265</v>
      </c>
      <c r="I3739" s="1">
        <v>9</v>
      </c>
      <c r="L3739" s="1">
        <v>5</v>
      </c>
      <c r="M3739" s="1" t="s">
        <v>1206</v>
      </c>
      <c r="N3739" s="1" t="s">
        <v>8328</v>
      </c>
      <c r="T3739" s="1" t="s">
        <v>12719</v>
      </c>
      <c r="U3739" s="1" t="s">
        <v>866</v>
      </c>
      <c r="V3739" s="1" t="s">
        <v>11055</v>
      </c>
      <c r="W3739" s="1" t="s">
        <v>258</v>
      </c>
      <c r="X3739" s="1" t="s">
        <v>14372</v>
      </c>
      <c r="Y3739" s="1" t="s">
        <v>655</v>
      </c>
      <c r="Z3739" s="1" t="s">
        <v>6874</v>
      </c>
      <c r="AC3739" s="1">
        <v>77</v>
      </c>
      <c r="AD3739" s="1" t="s">
        <v>88</v>
      </c>
      <c r="AE3739" s="1" t="s">
        <v>8561</v>
      </c>
      <c r="AJ3739" s="1" t="s">
        <v>17</v>
      </c>
      <c r="AK3739" s="1" t="s">
        <v>8760</v>
      </c>
      <c r="AL3739" s="1" t="s">
        <v>260</v>
      </c>
      <c r="AM3739" s="1" t="s">
        <v>8762</v>
      </c>
      <c r="AT3739" s="1" t="s">
        <v>124</v>
      </c>
      <c r="AU3739" s="1" t="s">
        <v>6616</v>
      </c>
      <c r="AV3739" s="1" t="s">
        <v>2025</v>
      </c>
      <c r="AW3739" s="1" t="s">
        <v>8111</v>
      </c>
      <c r="BG3739" s="1" t="s">
        <v>48</v>
      </c>
      <c r="BH3739" s="1" t="s">
        <v>6678</v>
      </c>
      <c r="BI3739" s="1" t="s">
        <v>5850</v>
      </c>
      <c r="BJ3739" s="1" t="s">
        <v>7277</v>
      </c>
      <c r="BK3739" s="1" t="s">
        <v>110</v>
      </c>
      <c r="BL3739" s="1" t="s">
        <v>6351</v>
      </c>
      <c r="BM3739" s="1" t="s">
        <v>14373</v>
      </c>
      <c r="BN3739" s="1" t="s">
        <v>10195</v>
      </c>
      <c r="BO3739" s="1" t="s">
        <v>44</v>
      </c>
      <c r="BP3739" s="1" t="s">
        <v>6520</v>
      </c>
      <c r="BQ3739" s="1" t="s">
        <v>5851</v>
      </c>
      <c r="BR3739" s="1" t="s">
        <v>11112</v>
      </c>
      <c r="BS3739" s="1" t="s">
        <v>50</v>
      </c>
      <c r="BT3739" s="1" t="s">
        <v>11050</v>
      </c>
    </row>
    <row r="3740" spans="1:72" ht="13.5" customHeight="1">
      <c r="A3740" s="7" t="str">
        <f>HYPERLINK("http://kyu.snu.ac.kr/sdhj/index.jsp?type=hj/GK14611_00IM0001_106b.jpg","1738_수남면_106b")</f>
        <v>1738_수남면_106b</v>
      </c>
      <c r="B3740" s="2">
        <v>1738</v>
      </c>
      <c r="C3740" s="2" t="s">
        <v>12919</v>
      </c>
      <c r="D3740" s="2" t="s">
        <v>12920</v>
      </c>
      <c r="E3740" s="2">
        <v>3739</v>
      </c>
      <c r="F3740" s="1">
        <v>14</v>
      </c>
      <c r="G3740" s="1" t="s">
        <v>934</v>
      </c>
      <c r="H3740" s="1" t="s">
        <v>6265</v>
      </c>
      <c r="I3740" s="1">
        <v>9</v>
      </c>
      <c r="L3740" s="1">
        <v>5</v>
      </c>
      <c r="M3740" s="1" t="s">
        <v>1206</v>
      </c>
      <c r="N3740" s="1" t="s">
        <v>8328</v>
      </c>
      <c r="S3740" s="1" t="s">
        <v>51</v>
      </c>
      <c r="T3740" s="1" t="s">
        <v>6364</v>
      </c>
      <c r="W3740" s="1" t="s">
        <v>153</v>
      </c>
      <c r="X3740" s="1" t="s">
        <v>6765</v>
      </c>
      <c r="Y3740" s="1" t="s">
        <v>53</v>
      </c>
      <c r="Z3740" s="1" t="s">
        <v>6773</v>
      </c>
      <c r="AC3740" s="1">
        <v>75</v>
      </c>
      <c r="AD3740" s="1" t="s">
        <v>379</v>
      </c>
      <c r="AE3740" s="1" t="s">
        <v>8553</v>
      </c>
      <c r="AJ3740" s="1" t="s">
        <v>17</v>
      </c>
      <c r="AK3740" s="1" t="s">
        <v>8760</v>
      </c>
      <c r="AL3740" s="1" t="s">
        <v>50</v>
      </c>
      <c r="AM3740" s="1" t="s">
        <v>11050</v>
      </c>
      <c r="AT3740" s="1" t="s">
        <v>119</v>
      </c>
      <c r="AU3740" s="1" t="s">
        <v>8868</v>
      </c>
      <c r="AV3740" s="1" t="s">
        <v>4571</v>
      </c>
      <c r="AW3740" s="1" t="s">
        <v>7338</v>
      </c>
      <c r="BG3740" s="1" t="s">
        <v>46</v>
      </c>
      <c r="BH3740" s="1" t="s">
        <v>6649</v>
      </c>
      <c r="BI3740" s="1" t="s">
        <v>2293</v>
      </c>
      <c r="BJ3740" s="1" t="s">
        <v>7130</v>
      </c>
      <c r="BK3740" s="1" t="s">
        <v>46</v>
      </c>
      <c r="BL3740" s="1" t="s">
        <v>6649</v>
      </c>
      <c r="BM3740" s="1" t="s">
        <v>5852</v>
      </c>
      <c r="BN3740" s="1" t="s">
        <v>7462</v>
      </c>
      <c r="BO3740" s="1" t="s">
        <v>119</v>
      </c>
      <c r="BP3740" s="1" t="s">
        <v>8868</v>
      </c>
      <c r="BQ3740" s="1" t="s">
        <v>5853</v>
      </c>
      <c r="BR3740" s="1" t="s">
        <v>11131</v>
      </c>
      <c r="BS3740" s="1" t="s">
        <v>50</v>
      </c>
      <c r="BT3740" s="1" t="s">
        <v>11050</v>
      </c>
    </row>
    <row r="3741" spans="1:72" ht="13.5" customHeight="1">
      <c r="A3741" s="7" t="str">
        <f>HYPERLINK("http://kyu.snu.ac.kr/sdhj/index.jsp?type=hj/GK14611_00IM0001_106b.jpg","1738_수남면_106b")</f>
        <v>1738_수남면_106b</v>
      </c>
      <c r="B3741" s="2">
        <v>1738</v>
      </c>
      <c r="C3741" s="2" t="s">
        <v>12714</v>
      </c>
      <c r="D3741" s="2" t="s">
        <v>12715</v>
      </c>
      <c r="E3741" s="2">
        <v>3740</v>
      </c>
      <c r="F3741" s="1">
        <v>14</v>
      </c>
      <c r="G3741" s="1" t="s">
        <v>934</v>
      </c>
      <c r="H3741" s="1" t="s">
        <v>6265</v>
      </c>
      <c r="I3741" s="1">
        <v>10</v>
      </c>
      <c r="J3741" s="1" t="s">
        <v>5854</v>
      </c>
      <c r="K3741" s="1" t="s">
        <v>6283</v>
      </c>
      <c r="L3741" s="1">
        <v>1</v>
      </c>
      <c r="M3741" s="1" t="s">
        <v>12592</v>
      </c>
      <c r="N3741" s="1" t="s">
        <v>12593</v>
      </c>
      <c r="T3741" s="1" t="s">
        <v>13453</v>
      </c>
      <c r="U3741" s="1" t="s">
        <v>5855</v>
      </c>
      <c r="V3741" s="1" t="s">
        <v>6488</v>
      </c>
      <c r="W3741" s="1" t="s">
        <v>153</v>
      </c>
      <c r="X3741" s="1" t="s">
        <v>6765</v>
      </c>
      <c r="Y3741" s="1" t="s">
        <v>14374</v>
      </c>
      <c r="Z3741" s="1" t="s">
        <v>6873</v>
      </c>
      <c r="AC3741" s="1">
        <v>30</v>
      </c>
      <c r="AD3741" s="1" t="s">
        <v>312</v>
      </c>
      <c r="AE3741" s="1" t="s">
        <v>8552</v>
      </c>
      <c r="AJ3741" s="1" t="s">
        <v>17</v>
      </c>
      <c r="AK3741" s="1" t="s">
        <v>8760</v>
      </c>
      <c r="AL3741" s="1" t="s">
        <v>50</v>
      </c>
      <c r="AM3741" s="1" t="s">
        <v>11050</v>
      </c>
      <c r="AT3741" s="1" t="s">
        <v>48</v>
      </c>
      <c r="AU3741" s="1" t="s">
        <v>6678</v>
      </c>
      <c r="AV3741" s="1" t="s">
        <v>4827</v>
      </c>
      <c r="AW3741" s="1" t="s">
        <v>8914</v>
      </c>
      <c r="BG3741" s="1" t="s">
        <v>2384</v>
      </c>
      <c r="BH3741" s="1" t="s">
        <v>11439</v>
      </c>
      <c r="BI3741" s="1" t="s">
        <v>5748</v>
      </c>
      <c r="BJ3741" s="1" t="s">
        <v>9735</v>
      </c>
      <c r="BK3741" s="1" t="s">
        <v>48</v>
      </c>
      <c r="BL3741" s="1" t="s">
        <v>6678</v>
      </c>
      <c r="BM3741" s="1" t="s">
        <v>5749</v>
      </c>
      <c r="BN3741" s="1" t="s">
        <v>6901</v>
      </c>
      <c r="BO3741" s="1" t="s">
        <v>81</v>
      </c>
      <c r="BP3741" s="1" t="s">
        <v>8866</v>
      </c>
      <c r="BQ3741" s="1" t="s">
        <v>5856</v>
      </c>
      <c r="BR3741" s="1" t="s">
        <v>11308</v>
      </c>
      <c r="BS3741" s="1" t="s">
        <v>372</v>
      </c>
      <c r="BT3741" s="1" t="s">
        <v>8664</v>
      </c>
    </row>
    <row r="3742" spans="1:72" ht="13.5" customHeight="1">
      <c r="A3742" s="7" t="str">
        <f>HYPERLINK("http://kyu.snu.ac.kr/sdhj/index.jsp?type=hj/GK14611_00IM0001_106b.jpg","1738_수남면_106b")</f>
        <v>1738_수남면_106b</v>
      </c>
      <c r="B3742" s="2">
        <v>1738</v>
      </c>
      <c r="C3742" s="2" t="s">
        <v>12742</v>
      </c>
      <c r="D3742" s="2" t="s">
        <v>12743</v>
      </c>
      <c r="E3742" s="2">
        <v>3741</v>
      </c>
      <c r="F3742" s="1">
        <v>14</v>
      </c>
      <c r="G3742" s="1" t="s">
        <v>934</v>
      </c>
      <c r="H3742" s="1" t="s">
        <v>6265</v>
      </c>
      <c r="I3742" s="1">
        <v>10</v>
      </c>
      <c r="L3742" s="1">
        <v>1</v>
      </c>
      <c r="M3742" s="1" t="s">
        <v>12592</v>
      </c>
      <c r="N3742" s="1" t="s">
        <v>12593</v>
      </c>
      <c r="S3742" s="1" t="s">
        <v>51</v>
      </c>
      <c r="T3742" s="1" t="s">
        <v>6364</v>
      </c>
      <c r="W3742" s="1" t="s">
        <v>804</v>
      </c>
      <c r="X3742" s="1" t="s">
        <v>6768</v>
      </c>
      <c r="Y3742" s="1" t="s">
        <v>170</v>
      </c>
      <c r="Z3742" s="1" t="s">
        <v>6819</v>
      </c>
      <c r="AC3742" s="1">
        <v>33</v>
      </c>
      <c r="AD3742" s="1" t="s">
        <v>339</v>
      </c>
      <c r="AE3742" s="1" t="s">
        <v>8562</v>
      </c>
      <c r="AJ3742" s="1" t="s">
        <v>173</v>
      </c>
      <c r="AK3742" s="1" t="s">
        <v>8258</v>
      </c>
      <c r="AL3742" s="1" t="s">
        <v>805</v>
      </c>
      <c r="AM3742" s="1" t="s">
        <v>8772</v>
      </c>
      <c r="AT3742" s="1" t="s">
        <v>159</v>
      </c>
      <c r="AU3742" s="1" t="s">
        <v>6472</v>
      </c>
      <c r="AV3742" s="1" t="s">
        <v>5857</v>
      </c>
      <c r="AW3742" s="1" t="s">
        <v>8948</v>
      </c>
      <c r="BG3742" s="1" t="s">
        <v>81</v>
      </c>
      <c r="BH3742" s="1" t="s">
        <v>8866</v>
      </c>
      <c r="BI3742" s="1" t="s">
        <v>3920</v>
      </c>
      <c r="BJ3742" s="1" t="s">
        <v>8778</v>
      </c>
      <c r="BK3742" s="1" t="s">
        <v>81</v>
      </c>
      <c r="BL3742" s="1" t="s">
        <v>8866</v>
      </c>
      <c r="BM3742" s="1" t="s">
        <v>4237</v>
      </c>
      <c r="BN3742" s="1" t="s">
        <v>7435</v>
      </c>
      <c r="BO3742" s="1" t="s">
        <v>81</v>
      </c>
      <c r="BP3742" s="1" t="s">
        <v>8866</v>
      </c>
      <c r="BQ3742" s="1" t="s">
        <v>5858</v>
      </c>
      <c r="BR3742" s="1" t="s">
        <v>11210</v>
      </c>
      <c r="BS3742" s="1" t="s">
        <v>372</v>
      </c>
      <c r="BT3742" s="1" t="s">
        <v>8664</v>
      </c>
    </row>
    <row r="3743" spans="1:72" ht="13.5" customHeight="1">
      <c r="A3743" s="7" t="str">
        <f>HYPERLINK("http://kyu.snu.ac.kr/sdhj/index.jsp?type=hj/GK14611_00IM0001_106b.jpg","1738_수남면_106b")</f>
        <v>1738_수남면_106b</v>
      </c>
      <c r="B3743" s="2">
        <v>1738</v>
      </c>
      <c r="C3743" s="2" t="s">
        <v>13403</v>
      </c>
      <c r="D3743" s="2" t="s">
        <v>13404</v>
      </c>
      <c r="E3743" s="2">
        <v>3742</v>
      </c>
      <c r="F3743" s="1">
        <v>14</v>
      </c>
      <c r="G3743" s="1" t="s">
        <v>934</v>
      </c>
      <c r="H3743" s="1" t="s">
        <v>6265</v>
      </c>
      <c r="I3743" s="1">
        <v>10</v>
      </c>
      <c r="L3743" s="1">
        <v>1</v>
      </c>
      <c r="M3743" s="1" t="s">
        <v>12592</v>
      </c>
      <c r="N3743" s="1" t="s">
        <v>12593</v>
      </c>
      <c r="S3743" s="1" t="s">
        <v>62</v>
      </c>
      <c r="T3743" s="1" t="s">
        <v>6363</v>
      </c>
      <c r="AF3743" s="1" t="s">
        <v>128</v>
      </c>
      <c r="AG3743" s="1" t="s">
        <v>6421</v>
      </c>
    </row>
    <row r="3744" spans="1:72" ht="13.5" customHeight="1">
      <c r="A3744" s="7" t="str">
        <f>HYPERLINK("http://kyu.snu.ac.kr/sdhj/index.jsp?type=hj/GK14611_00IM0001_106b.jpg","1738_수남면_106b")</f>
        <v>1738_수남면_106b</v>
      </c>
      <c r="B3744" s="2">
        <v>1738</v>
      </c>
      <c r="C3744" s="2" t="s">
        <v>13236</v>
      </c>
      <c r="D3744" s="2" t="s">
        <v>13237</v>
      </c>
      <c r="E3744" s="2">
        <v>3743</v>
      </c>
      <c r="F3744" s="1">
        <v>14</v>
      </c>
      <c r="G3744" s="1" t="s">
        <v>934</v>
      </c>
      <c r="H3744" s="1" t="s">
        <v>6265</v>
      </c>
      <c r="I3744" s="1">
        <v>10</v>
      </c>
      <c r="L3744" s="1">
        <v>1</v>
      </c>
      <c r="M3744" s="1" t="s">
        <v>12592</v>
      </c>
      <c r="N3744" s="1" t="s">
        <v>12593</v>
      </c>
      <c r="S3744" s="1" t="s">
        <v>5859</v>
      </c>
      <c r="T3744" s="1" t="s">
        <v>6382</v>
      </c>
      <c r="W3744" s="1" t="s">
        <v>66</v>
      </c>
      <c r="X3744" s="1" t="s">
        <v>11719</v>
      </c>
      <c r="Y3744" s="1" t="s">
        <v>53</v>
      </c>
      <c r="Z3744" s="1" t="s">
        <v>6773</v>
      </c>
      <c r="AF3744" s="1" t="s">
        <v>455</v>
      </c>
      <c r="AG3744" s="1" t="s">
        <v>8591</v>
      </c>
      <c r="AH3744" s="1" t="s">
        <v>5860</v>
      </c>
      <c r="AI3744" s="1" t="s">
        <v>8663</v>
      </c>
    </row>
    <row r="3745" spans="1:72" ht="13.5" customHeight="1">
      <c r="A3745" s="7" t="str">
        <f>HYPERLINK("http://kyu.snu.ac.kr/sdhj/index.jsp?type=hj/GK14611_00IM0001_106b.jpg","1738_수남면_106b")</f>
        <v>1738_수남면_106b</v>
      </c>
      <c r="B3745" s="2">
        <v>1738</v>
      </c>
      <c r="C3745" s="2" t="s">
        <v>12675</v>
      </c>
      <c r="D3745" s="2" t="s">
        <v>12849</v>
      </c>
      <c r="E3745" s="2">
        <v>3744</v>
      </c>
      <c r="F3745" s="1">
        <v>14</v>
      </c>
      <c r="G3745" s="1" t="s">
        <v>934</v>
      </c>
      <c r="H3745" s="1" t="s">
        <v>6265</v>
      </c>
      <c r="I3745" s="1">
        <v>10</v>
      </c>
      <c r="L3745" s="1">
        <v>1</v>
      </c>
      <c r="M3745" s="1" t="s">
        <v>12592</v>
      </c>
      <c r="N3745" s="1" t="s">
        <v>12593</v>
      </c>
      <c r="T3745" s="1" t="s">
        <v>13454</v>
      </c>
      <c r="U3745" s="1" t="s">
        <v>181</v>
      </c>
      <c r="V3745" s="1" t="s">
        <v>6448</v>
      </c>
      <c r="Y3745" s="1" t="s">
        <v>5861</v>
      </c>
      <c r="Z3745" s="1" t="s">
        <v>6872</v>
      </c>
      <c r="AC3745" s="1">
        <v>38</v>
      </c>
      <c r="AD3745" s="1" t="s">
        <v>411</v>
      </c>
      <c r="AE3745" s="1" t="s">
        <v>7912</v>
      </c>
      <c r="BB3745" s="1" t="s">
        <v>185</v>
      </c>
      <c r="BC3745" s="1" t="s">
        <v>6456</v>
      </c>
      <c r="BD3745" s="1" t="s">
        <v>2729</v>
      </c>
      <c r="BE3745" s="1" t="s">
        <v>7900</v>
      </c>
    </row>
    <row r="3746" spans="1:72" ht="13.5" customHeight="1">
      <c r="A3746" s="7" t="str">
        <f>HYPERLINK("http://kyu.snu.ac.kr/sdhj/index.jsp?type=hj/GK14611_00IM0001_106b.jpg","1738_수남면_106b")</f>
        <v>1738_수남면_106b</v>
      </c>
      <c r="B3746" s="2">
        <v>1738</v>
      </c>
      <c r="C3746" s="2" t="s">
        <v>13236</v>
      </c>
      <c r="D3746" s="2" t="s">
        <v>13237</v>
      </c>
      <c r="E3746" s="2">
        <v>3745</v>
      </c>
      <c r="F3746" s="1">
        <v>14</v>
      </c>
      <c r="G3746" s="1" t="s">
        <v>934</v>
      </c>
      <c r="H3746" s="1" t="s">
        <v>6265</v>
      </c>
      <c r="I3746" s="1">
        <v>10</v>
      </c>
      <c r="L3746" s="1">
        <v>1</v>
      </c>
      <c r="M3746" s="1" t="s">
        <v>12592</v>
      </c>
      <c r="N3746" s="1" t="s">
        <v>12593</v>
      </c>
      <c r="T3746" s="1" t="s">
        <v>13454</v>
      </c>
      <c r="U3746" s="1" t="s">
        <v>181</v>
      </c>
      <c r="V3746" s="1" t="s">
        <v>6448</v>
      </c>
      <c r="Y3746" s="1" t="s">
        <v>5862</v>
      </c>
      <c r="Z3746" s="1" t="s">
        <v>6871</v>
      </c>
      <c r="AC3746" s="1">
        <v>19</v>
      </c>
      <c r="AD3746" s="1" t="s">
        <v>275</v>
      </c>
      <c r="AE3746" s="1" t="s">
        <v>8558</v>
      </c>
      <c r="BB3746" s="1" t="s">
        <v>606</v>
      </c>
      <c r="BC3746" s="1" t="s">
        <v>6577</v>
      </c>
      <c r="BD3746" s="1" t="s">
        <v>1462</v>
      </c>
      <c r="BE3746" s="1" t="s">
        <v>14375</v>
      </c>
      <c r="BF3746" s="1" t="s">
        <v>11492</v>
      </c>
    </row>
    <row r="3747" spans="1:72" ht="13.5" customHeight="1">
      <c r="A3747" s="7" t="str">
        <f>HYPERLINK("http://kyu.snu.ac.kr/sdhj/index.jsp?type=hj/GK14611_00IM0001_106b.jpg","1738_수남면_106b")</f>
        <v>1738_수남면_106b</v>
      </c>
      <c r="B3747" s="2">
        <v>1738</v>
      </c>
      <c r="C3747" s="2" t="s">
        <v>12735</v>
      </c>
      <c r="D3747" s="2" t="s">
        <v>12736</v>
      </c>
      <c r="E3747" s="2">
        <v>3746</v>
      </c>
      <c r="F3747" s="1">
        <v>14</v>
      </c>
      <c r="G3747" s="1" t="s">
        <v>934</v>
      </c>
      <c r="H3747" s="1" t="s">
        <v>6265</v>
      </c>
      <c r="I3747" s="1">
        <v>10</v>
      </c>
      <c r="L3747" s="1">
        <v>1</v>
      </c>
      <c r="M3747" s="1" t="s">
        <v>12592</v>
      </c>
      <c r="N3747" s="1" t="s">
        <v>12593</v>
      </c>
      <c r="T3747" s="1" t="s">
        <v>13454</v>
      </c>
      <c r="U3747" s="1" t="s">
        <v>181</v>
      </c>
      <c r="V3747" s="1" t="s">
        <v>6448</v>
      </c>
      <c r="Y3747" s="1" t="s">
        <v>14376</v>
      </c>
      <c r="Z3747" s="1" t="s">
        <v>6870</v>
      </c>
      <c r="AC3747" s="1">
        <v>30</v>
      </c>
      <c r="AD3747" s="1" t="s">
        <v>312</v>
      </c>
      <c r="AE3747" s="1" t="s">
        <v>8552</v>
      </c>
      <c r="AG3747" s="1" t="s">
        <v>14101</v>
      </c>
      <c r="AI3747" s="1" t="s">
        <v>14377</v>
      </c>
      <c r="BF3747" s="1" t="s">
        <v>11491</v>
      </c>
    </row>
    <row r="3748" spans="1:72" ht="13.5" customHeight="1">
      <c r="A3748" s="7" t="str">
        <f>HYPERLINK("http://kyu.snu.ac.kr/sdhj/index.jsp?type=hj/GK14611_00IM0001_106b.jpg","1738_수남면_106b")</f>
        <v>1738_수남면_106b</v>
      </c>
      <c r="B3748" s="2">
        <v>1738</v>
      </c>
      <c r="C3748" s="2" t="s">
        <v>12735</v>
      </c>
      <c r="D3748" s="2" t="s">
        <v>12736</v>
      </c>
      <c r="E3748" s="2">
        <v>3747</v>
      </c>
      <c r="F3748" s="1">
        <v>14</v>
      </c>
      <c r="G3748" s="1" t="s">
        <v>934</v>
      </c>
      <c r="H3748" s="1" t="s">
        <v>6265</v>
      </c>
      <c r="I3748" s="1">
        <v>10</v>
      </c>
      <c r="L3748" s="1">
        <v>1</v>
      </c>
      <c r="M3748" s="1" t="s">
        <v>12592</v>
      </c>
      <c r="N3748" s="1" t="s">
        <v>12593</v>
      </c>
      <c r="T3748" s="1" t="s">
        <v>13454</v>
      </c>
      <c r="U3748" s="1" t="s">
        <v>241</v>
      </c>
      <c r="V3748" s="1" t="s">
        <v>6447</v>
      </c>
      <c r="Y3748" s="1" t="s">
        <v>5863</v>
      </c>
      <c r="Z3748" s="1" t="s">
        <v>6869</v>
      </c>
      <c r="AC3748" s="1">
        <v>20</v>
      </c>
      <c r="AD3748" s="1" t="s">
        <v>63</v>
      </c>
      <c r="AE3748" s="1" t="s">
        <v>8535</v>
      </c>
      <c r="AG3748" s="1" t="s">
        <v>14101</v>
      </c>
      <c r="AI3748" s="1" t="s">
        <v>14377</v>
      </c>
      <c r="BB3748" s="1" t="s">
        <v>239</v>
      </c>
      <c r="BC3748" s="1" t="s">
        <v>6489</v>
      </c>
      <c r="BF3748" s="1" t="s">
        <v>11522</v>
      </c>
    </row>
    <row r="3749" spans="1:72" ht="13.5" customHeight="1">
      <c r="A3749" s="7" t="str">
        <f>HYPERLINK("http://kyu.snu.ac.kr/sdhj/index.jsp?type=hj/GK14611_00IM0001_106b.jpg","1738_수남면_106b")</f>
        <v>1738_수남면_106b</v>
      </c>
      <c r="B3749" s="2">
        <v>1738</v>
      </c>
      <c r="C3749" s="2" t="s">
        <v>12735</v>
      </c>
      <c r="D3749" s="2" t="s">
        <v>12736</v>
      </c>
      <c r="E3749" s="2">
        <v>3748</v>
      </c>
      <c r="F3749" s="1">
        <v>14</v>
      </c>
      <c r="G3749" s="1" t="s">
        <v>934</v>
      </c>
      <c r="H3749" s="1" t="s">
        <v>6265</v>
      </c>
      <c r="I3749" s="1">
        <v>10</v>
      </c>
      <c r="L3749" s="1">
        <v>1</v>
      </c>
      <c r="M3749" s="1" t="s">
        <v>12592</v>
      </c>
      <c r="N3749" s="1" t="s">
        <v>12593</v>
      </c>
      <c r="T3749" s="1" t="s">
        <v>13454</v>
      </c>
      <c r="U3749" s="1" t="s">
        <v>241</v>
      </c>
      <c r="V3749" s="1" t="s">
        <v>6447</v>
      </c>
      <c r="Y3749" s="1" t="s">
        <v>5864</v>
      </c>
      <c r="Z3749" s="1" t="s">
        <v>6868</v>
      </c>
      <c r="AC3749" s="1">
        <v>15</v>
      </c>
      <c r="AD3749" s="1" t="s">
        <v>379</v>
      </c>
      <c r="AE3749" s="1" t="s">
        <v>8553</v>
      </c>
      <c r="AG3749" s="1" t="s">
        <v>14101</v>
      </c>
      <c r="AI3749" s="1" t="s">
        <v>14377</v>
      </c>
      <c r="BC3749" s="1" t="s">
        <v>6489</v>
      </c>
      <c r="BF3749" s="1" t="s">
        <v>11535</v>
      </c>
    </row>
    <row r="3750" spans="1:72" ht="13.5" customHeight="1">
      <c r="A3750" s="7" t="str">
        <f>HYPERLINK("http://kyu.snu.ac.kr/sdhj/index.jsp?type=hj/GK14611_00IM0001_106b.jpg","1738_수남면_106b")</f>
        <v>1738_수남면_106b</v>
      </c>
      <c r="B3750" s="2">
        <v>1738</v>
      </c>
      <c r="C3750" s="2" t="s">
        <v>12735</v>
      </c>
      <c r="D3750" s="2" t="s">
        <v>12736</v>
      </c>
      <c r="E3750" s="2">
        <v>3749</v>
      </c>
      <c r="F3750" s="1">
        <v>14</v>
      </c>
      <c r="G3750" s="1" t="s">
        <v>934</v>
      </c>
      <c r="H3750" s="1" t="s">
        <v>6265</v>
      </c>
      <c r="I3750" s="1">
        <v>10</v>
      </c>
      <c r="L3750" s="1">
        <v>1</v>
      </c>
      <c r="M3750" s="1" t="s">
        <v>12592</v>
      </c>
      <c r="N3750" s="1" t="s">
        <v>12593</v>
      </c>
      <c r="T3750" s="1" t="s">
        <v>13454</v>
      </c>
      <c r="U3750" s="1" t="s">
        <v>181</v>
      </c>
      <c r="V3750" s="1" t="s">
        <v>6448</v>
      </c>
      <c r="Y3750" s="1" t="s">
        <v>14378</v>
      </c>
      <c r="Z3750" s="1" t="s">
        <v>6867</v>
      </c>
      <c r="AC3750" s="1">
        <v>1</v>
      </c>
      <c r="AD3750" s="1" t="s">
        <v>108</v>
      </c>
      <c r="AE3750" s="1" t="s">
        <v>8540</v>
      </c>
      <c r="AF3750" s="1" t="s">
        <v>11537</v>
      </c>
      <c r="AG3750" s="1" t="s">
        <v>11659</v>
      </c>
      <c r="AH3750" s="1" t="s">
        <v>5865</v>
      </c>
      <c r="AI3750" s="1" t="s">
        <v>14377</v>
      </c>
      <c r="BB3750" s="1" t="s">
        <v>181</v>
      </c>
      <c r="BC3750" s="1" t="s">
        <v>6448</v>
      </c>
      <c r="BD3750" s="1" t="s">
        <v>5866</v>
      </c>
      <c r="BE3750" s="1" t="s">
        <v>9552</v>
      </c>
      <c r="BF3750" s="1" t="s">
        <v>11491</v>
      </c>
    </row>
    <row r="3751" spans="1:72" ht="13.5" customHeight="1">
      <c r="A3751" s="7" t="str">
        <f>HYPERLINK("http://kyu.snu.ac.kr/sdhj/index.jsp?type=hj/GK14611_00IM0001_106b.jpg","1738_수남면_106b")</f>
        <v>1738_수남면_106b</v>
      </c>
      <c r="B3751" s="2">
        <v>1738</v>
      </c>
      <c r="C3751" s="2" t="s">
        <v>12735</v>
      </c>
      <c r="D3751" s="2" t="s">
        <v>12736</v>
      </c>
      <c r="E3751" s="2">
        <v>3750</v>
      </c>
      <c r="F3751" s="1">
        <v>14</v>
      </c>
      <c r="G3751" s="1" t="s">
        <v>934</v>
      </c>
      <c r="H3751" s="1" t="s">
        <v>6265</v>
      </c>
      <c r="I3751" s="1">
        <v>10</v>
      </c>
      <c r="L3751" s="1">
        <v>1</v>
      </c>
      <c r="M3751" s="1" t="s">
        <v>12592</v>
      </c>
      <c r="N3751" s="1" t="s">
        <v>12593</v>
      </c>
      <c r="T3751" s="1" t="s">
        <v>13454</v>
      </c>
      <c r="U3751" s="1" t="s">
        <v>181</v>
      </c>
      <c r="V3751" s="1" t="s">
        <v>6448</v>
      </c>
      <c r="Y3751" s="1" t="s">
        <v>5867</v>
      </c>
      <c r="Z3751" s="1" t="s">
        <v>6866</v>
      </c>
      <c r="AF3751" s="1" t="s">
        <v>128</v>
      </c>
      <c r="AG3751" s="1" t="s">
        <v>6421</v>
      </c>
      <c r="BB3751" s="1" t="s">
        <v>181</v>
      </c>
      <c r="BC3751" s="1" t="s">
        <v>6448</v>
      </c>
      <c r="BD3751" s="1" t="s">
        <v>6172</v>
      </c>
      <c r="BE3751" s="1" t="s">
        <v>6878</v>
      </c>
      <c r="BF3751" s="1" t="s">
        <v>11522</v>
      </c>
    </row>
    <row r="3752" spans="1:72" ht="13.5" customHeight="1">
      <c r="A3752" s="7" t="str">
        <f>HYPERLINK("http://kyu.snu.ac.kr/sdhj/index.jsp?type=hj/GK14611_00IM0001_106b.jpg","1738_수남면_106b")</f>
        <v>1738_수남면_106b</v>
      </c>
      <c r="B3752" s="2">
        <v>1738</v>
      </c>
      <c r="C3752" s="2" t="s">
        <v>12735</v>
      </c>
      <c r="D3752" s="2" t="s">
        <v>12736</v>
      </c>
      <c r="E3752" s="2">
        <v>3751</v>
      </c>
      <c r="F3752" s="1">
        <v>14</v>
      </c>
      <c r="G3752" s="1" t="s">
        <v>934</v>
      </c>
      <c r="H3752" s="1" t="s">
        <v>6265</v>
      </c>
      <c r="I3752" s="1">
        <v>10</v>
      </c>
      <c r="L3752" s="1">
        <v>2</v>
      </c>
      <c r="M3752" s="1" t="s">
        <v>12594</v>
      </c>
      <c r="N3752" s="1" t="s">
        <v>12595</v>
      </c>
      <c r="Q3752" s="1" t="s">
        <v>5868</v>
      </c>
      <c r="R3752" s="1" t="s">
        <v>6349</v>
      </c>
      <c r="T3752" s="1" t="s">
        <v>13014</v>
      </c>
      <c r="U3752" s="1" t="s">
        <v>5869</v>
      </c>
      <c r="V3752" s="1" t="s">
        <v>6487</v>
      </c>
      <c r="W3752" s="1" t="s">
        <v>1895</v>
      </c>
      <c r="X3752" s="1" t="s">
        <v>6721</v>
      </c>
      <c r="Y3752" s="1" t="s">
        <v>5870</v>
      </c>
      <c r="Z3752" s="1" t="s">
        <v>6865</v>
      </c>
      <c r="AC3752" s="1">
        <v>15</v>
      </c>
      <c r="AD3752" s="1" t="s">
        <v>379</v>
      </c>
      <c r="AE3752" s="1" t="s">
        <v>8553</v>
      </c>
      <c r="AJ3752" s="1" t="s">
        <v>17</v>
      </c>
      <c r="AK3752" s="1" t="s">
        <v>8760</v>
      </c>
      <c r="AL3752" s="1" t="s">
        <v>351</v>
      </c>
      <c r="AM3752" s="1" t="s">
        <v>8765</v>
      </c>
      <c r="AT3752" s="1" t="s">
        <v>79</v>
      </c>
      <c r="AU3752" s="1" t="s">
        <v>6493</v>
      </c>
      <c r="AV3752" s="1" t="s">
        <v>1761</v>
      </c>
      <c r="AW3752" s="1" t="s">
        <v>7782</v>
      </c>
      <c r="BG3752" s="1" t="s">
        <v>48</v>
      </c>
      <c r="BH3752" s="1" t="s">
        <v>6678</v>
      </c>
      <c r="BI3752" s="1" t="s">
        <v>5871</v>
      </c>
      <c r="BJ3752" s="1" t="s">
        <v>9187</v>
      </c>
      <c r="BK3752" s="1" t="s">
        <v>2384</v>
      </c>
      <c r="BL3752" s="1" t="s">
        <v>11439</v>
      </c>
      <c r="BM3752" s="1" t="s">
        <v>5007</v>
      </c>
      <c r="BN3752" s="1" t="s">
        <v>8967</v>
      </c>
      <c r="BO3752" s="1" t="s">
        <v>79</v>
      </c>
      <c r="BP3752" s="1" t="s">
        <v>6493</v>
      </c>
      <c r="BQ3752" s="1" t="s">
        <v>5872</v>
      </c>
      <c r="BR3752" s="1" t="s">
        <v>10581</v>
      </c>
      <c r="BS3752" s="1" t="s">
        <v>372</v>
      </c>
      <c r="BT3752" s="1" t="s">
        <v>8664</v>
      </c>
    </row>
    <row r="3753" spans="1:72" ht="13.5" customHeight="1">
      <c r="A3753" s="7" t="str">
        <f>HYPERLINK("http://kyu.snu.ac.kr/sdhj/index.jsp?type=hj/GK14611_00IM0001_106b.jpg","1738_수남면_106b")</f>
        <v>1738_수남면_106b</v>
      </c>
      <c r="B3753" s="2">
        <v>1738</v>
      </c>
      <c r="C3753" s="2" t="s">
        <v>12703</v>
      </c>
      <c r="D3753" s="2" t="s">
        <v>12704</v>
      </c>
      <c r="E3753" s="2">
        <v>3752</v>
      </c>
      <c r="F3753" s="1">
        <v>14</v>
      </c>
      <c r="G3753" s="1" t="s">
        <v>934</v>
      </c>
      <c r="H3753" s="1" t="s">
        <v>6265</v>
      </c>
      <c r="I3753" s="1">
        <v>10</v>
      </c>
      <c r="L3753" s="1">
        <v>2</v>
      </c>
      <c r="M3753" s="1" t="s">
        <v>12594</v>
      </c>
      <c r="N3753" s="1" t="s">
        <v>12595</v>
      </c>
      <c r="S3753" s="1" t="s">
        <v>152</v>
      </c>
      <c r="T3753" s="1" t="s">
        <v>6372</v>
      </c>
      <c r="W3753" s="1" t="s">
        <v>438</v>
      </c>
      <c r="X3753" s="1" t="s">
        <v>6710</v>
      </c>
      <c r="Y3753" s="1" t="s">
        <v>53</v>
      </c>
      <c r="Z3753" s="1" t="s">
        <v>6773</v>
      </c>
      <c r="AC3753" s="1">
        <v>46</v>
      </c>
      <c r="AD3753" s="1" t="s">
        <v>299</v>
      </c>
      <c r="AE3753" s="1" t="s">
        <v>8556</v>
      </c>
    </row>
    <row r="3754" spans="1:72" ht="13.5" customHeight="1">
      <c r="A3754" s="7" t="str">
        <f>HYPERLINK("http://kyu.snu.ac.kr/sdhj/index.jsp?type=hj/GK14611_00IM0001_106b.jpg","1738_수남면_106b")</f>
        <v>1738_수남면_106b</v>
      </c>
      <c r="B3754" s="2">
        <v>1738</v>
      </c>
      <c r="C3754" s="2" t="s">
        <v>13056</v>
      </c>
      <c r="D3754" s="2" t="s">
        <v>13057</v>
      </c>
      <c r="E3754" s="2">
        <v>3753</v>
      </c>
      <c r="F3754" s="1">
        <v>14</v>
      </c>
      <c r="G3754" s="1" t="s">
        <v>934</v>
      </c>
      <c r="H3754" s="1" t="s">
        <v>6265</v>
      </c>
      <c r="I3754" s="1">
        <v>10</v>
      </c>
      <c r="L3754" s="1">
        <v>2</v>
      </c>
      <c r="M3754" s="1" t="s">
        <v>12594</v>
      </c>
      <c r="N3754" s="1" t="s">
        <v>12595</v>
      </c>
      <c r="S3754" s="1" t="s">
        <v>810</v>
      </c>
      <c r="T3754" s="1" t="s">
        <v>6381</v>
      </c>
      <c r="AC3754" s="1">
        <v>17</v>
      </c>
      <c r="AD3754" s="1" t="s">
        <v>88</v>
      </c>
      <c r="AE3754" s="1" t="s">
        <v>8561</v>
      </c>
    </row>
    <row r="3755" spans="1:72" ht="13.5" customHeight="1">
      <c r="A3755" s="7" t="str">
        <f>HYPERLINK("http://kyu.snu.ac.kr/sdhj/index.jsp?type=hj/GK14611_00IM0001_106b.jpg","1738_수남면_106b")</f>
        <v>1738_수남면_106b</v>
      </c>
      <c r="B3755" s="2">
        <v>1738</v>
      </c>
      <c r="C3755" s="2" t="s">
        <v>13056</v>
      </c>
      <c r="D3755" s="2" t="s">
        <v>13057</v>
      </c>
      <c r="E3755" s="2">
        <v>3754</v>
      </c>
      <c r="F3755" s="1">
        <v>14</v>
      </c>
      <c r="G3755" s="1" t="s">
        <v>934</v>
      </c>
      <c r="H3755" s="1" t="s">
        <v>6265</v>
      </c>
      <c r="I3755" s="1">
        <v>10</v>
      </c>
      <c r="L3755" s="1">
        <v>2</v>
      </c>
      <c r="M3755" s="1" t="s">
        <v>12594</v>
      </c>
      <c r="N3755" s="1" t="s">
        <v>12595</v>
      </c>
      <c r="S3755" s="1" t="s">
        <v>810</v>
      </c>
      <c r="T3755" s="1" t="s">
        <v>6381</v>
      </c>
      <c r="AC3755" s="1">
        <v>14</v>
      </c>
      <c r="AD3755" s="1" t="s">
        <v>210</v>
      </c>
      <c r="AE3755" s="1" t="s">
        <v>8582</v>
      </c>
    </row>
    <row r="3756" spans="1:72" ht="13.5" customHeight="1">
      <c r="A3756" s="7" t="str">
        <f>HYPERLINK("http://kyu.snu.ac.kr/sdhj/index.jsp?type=hj/GK14611_00IM0001_106b.jpg","1738_수남면_106b")</f>
        <v>1738_수남면_106b</v>
      </c>
      <c r="B3756" s="2">
        <v>1738</v>
      </c>
      <c r="C3756" s="2" t="s">
        <v>13056</v>
      </c>
      <c r="D3756" s="2" t="s">
        <v>13057</v>
      </c>
      <c r="E3756" s="2">
        <v>3755</v>
      </c>
      <c r="F3756" s="1">
        <v>14</v>
      </c>
      <c r="G3756" s="1" t="s">
        <v>934</v>
      </c>
      <c r="H3756" s="1" t="s">
        <v>6265</v>
      </c>
      <c r="I3756" s="1">
        <v>10</v>
      </c>
      <c r="L3756" s="1">
        <v>2</v>
      </c>
      <c r="M3756" s="1" t="s">
        <v>12594</v>
      </c>
      <c r="N3756" s="1" t="s">
        <v>12595</v>
      </c>
      <c r="T3756" s="1" t="s">
        <v>13058</v>
      </c>
      <c r="U3756" s="1" t="s">
        <v>181</v>
      </c>
      <c r="V3756" s="1" t="s">
        <v>6448</v>
      </c>
      <c r="Y3756" s="1" t="s">
        <v>363</v>
      </c>
      <c r="Z3756" s="1" t="s">
        <v>6774</v>
      </c>
      <c r="BB3756" s="1" t="s">
        <v>792</v>
      </c>
      <c r="BC3756" s="1" t="s">
        <v>6474</v>
      </c>
      <c r="BD3756" s="1" t="s">
        <v>2883</v>
      </c>
      <c r="BE3756" s="1" t="s">
        <v>7840</v>
      </c>
      <c r="BF3756" s="1" t="s">
        <v>11491</v>
      </c>
    </row>
    <row r="3757" spans="1:72" ht="13.5" customHeight="1">
      <c r="A3757" s="7" t="str">
        <f>HYPERLINK("http://kyu.snu.ac.kr/sdhj/index.jsp?type=hj/GK14611_00IM0001_106b.jpg","1738_수남면_106b")</f>
        <v>1738_수남면_106b</v>
      </c>
      <c r="B3757" s="2">
        <v>1738</v>
      </c>
      <c r="C3757" s="2" t="s">
        <v>12735</v>
      </c>
      <c r="D3757" s="2" t="s">
        <v>12736</v>
      </c>
      <c r="E3757" s="2">
        <v>3756</v>
      </c>
      <c r="F3757" s="1">
        <v>14</v>
      </c>
      <c r="G3757" s="1" t="s">
        <v>934</v>
      </c>
      <c r="H3757" s="1" t="s">
        <v>6265</v>
      </c>
      <c r="I3757" s="1">
        <v>10</v>
      </c>
      <c r="L3757" s="1">
        <v>2</v>
      </c>
      <c r="M3757" s="1" t="s">
        <v>12594</v>
      </c>
      <c r="N3757" s="1" t="s">
        <v>12595</v>
      </c>
      <c r="T3757" s="1" t="s">
        <v>13058</v>
      </c>
      <c r="U3757" s="1" t="s">
        <v>181</v>
      </c>
      <c r="V3757" s="1" t="s">
        <v>6448</v>
      </c>
      <c r="Y3757" s="1" t="s">
        <v>5873</v>
      </c>
      <c r="Z3757" s="1" t="s">
        <v>6864</v>
      </c>
      <c r="AC3757" s="1">
        <v>39</v>
      </c>
      <c r="AD3757" s="1" t="s">
        <v>93</v>
      </c>
      <c r="AE3757" s="1" t="s">
        <v>8534</v>
      </c>
      <c r="AF3757" s="1" t="s">
        <v>417</v>
      </c>
      <c r="AG3757" s="1" t="s">
        <v>8591</v>
      </c>
      <c r="AH3757" s="1" t="s">
        <v>1603</v>
      </c>
      <c r="AI3757" s="1" t="s">
        <v>8658</v>
      </c>
      <c r="BC3757" s="1" t="s">
        <v>6474</v>
      </c>
      <c r="BE3757" s="1" t="s">
        <v>7840</v>
      </c>
      <c r="BF3757" s="1" t="s">
        <v>11522</v>
      </c>
    </row>
    <row r="3758" spans="1:72" ht="13.5" customHeight="1">
      <c r="A3758" s="7" t="str">
        <f>HYPERLINK("http://kyu.snu.ac.kr/sdhj/index.jsp?type=hj/GK14611_00IM0001_106b.jpg","1738_수남면_106b")</f>
        <v>1738_수남면_106b</v>
      </c>
      <c r="B3758" s="2">
        <v>1738</v>
      </c>
      <c r="C3758" s="2" t="s">
        <v>12735</v>
      </c>
      <c r="D3758" s="2" t="s">
        <v>12736</v>
      </c>
      <c r="E3758" s="2">
        <v>3757</v>
      </c>
      <c r="F3758" s="1">
        <v>14</v>
      </c>
      <c r="G3758" s="1" t="s">
        <v>934</v>
      </c>
      <c r="H3758" s="1" t="s">
        <v>6265</v>
      </c>
      <c r="I3758" s="1">
        <v>10</v>
      </c>
      <c r="L3758" s="1">
        <v>3</v>
      </c>
      <c r="M3758" s="1" t="s">
        <v>12596</v>
      </c>
      <c r="N3758" s="1" t="s">
        <v>12597</v>
      </c>
      <c r="T3758" s="1" t="s">
        <v>12676</v>
      </c>
      <c r="U3758" s="1" t="s">
        <v>132</v>
      </c>
      <c r="V3758" s="1" t="s">
        <v>6485</v>
      </c>
      <c r="W3758" s="1" t="s">
        <v>153</v>
      </c>
      <c r="X3758" s="1" t="s">
        <v>6765</v>
      </c>
      <c r="Y3758" s="1" t="s">
        <v>806</v>
      </c>
      <c r="Z3758" s="1" t="s">
        <v>6863</v>
      </c>
      <c r="AC3758" s="1">
        <v>65</v>
      </c>
      <c r="AD3758" s="1" t="s">
        <v>180</v>
      </c>
      <c r="AE3758" s="1" t="s">
        <v>8530</v>
      </c>
      <c r="AJ3758" s="1" t="s">
        <v>17</v>
      </c>
      <c r="AK3758" s="1" t="s">
        <v>8760</v>
      </c>
      <c r="AL3758" s="1" t="s">
        <v>372</v>
      </c>
      <c r="AM3758" s="1" t="s">
        <v>8664</v>
      </c>
      <c r="AT3758" s="1" t="s">
        <v>119</v>
      </c>
      <c r="AU3758" s="1" t="s">
        <v>8868</v>
      </c>
      <c r="AV3758" s="1" t="s">
        <v>1080</v>
      </c>
      <c r="AW3758" s="1" t="s">
        <v>8947</v>
      </c>
      <c r="BG3758" s="1" t="s">
        <v>110</v>
      </c>
      <c r="BH3758" s="1" t="s">
        <v>6351</v>
      </c>
      <c r="BI3758" s="1" t="s">
        <v>2818</v>
      </c>
      <c r="BJ3758" s="1" t="s">
        <v>7336</v>
      </c>
      <c r="BK3758" s="1" t="s">
        <v>46</v>
      </c>
      <c r="BL3758" s="1" t="s">
        <v>6649</v>
      </c>
      <c r="BM3758" s="1" t="s">
        <v>2631</v>
      </c>
      <c r="BN3758" s="1" t="s">
        <v>10194</v>
      </c>
      <c r="BO3758" s="1" t="s">
        <v>782</v>
      </c>
      <c r="BP3758" s="1" t="s">
        <v>6451</v>
      </c>
      <c r="BQ3758" s="1" t="s">
        <v>5874</v>
      </c>
      <c r="BR3758" s="1" t="s">
        <v>10580</v>
      </c>
      <c r="BS3758" s="1" t="s">
        <v>103</v>
      </c>
      <c r="BT3758" s="1" t="s">
        <v>8747</v>
      </c>
    </row>
    <row r="3759" spans="1:72" ht="13.5" customHeight="1">
      <c r="A3759" s="7" t="str">
        <f>HYPERLINK("http://kyu.snu.ac.kr/sdhj/index.jsp?type=hj/GK14611_00IM0001_106b.jpg","1738_수남면_106b")</f>
        <v>1738_수남면_106b</v>
      </c>
      <c r="B3759" s="2">
        <v>1738</v>
      </c>
      <c r="C3759" s="2" t="s">
        <v>13022</v>
      </c>
      <c r="D3759" s="2" t="s">
        <v>13023</v>
      </c>
      <c r="E3759" s="2">
        <v>3758</v>
      </c>
      <c r="F3759" s="1">
        <v>14</v>
      </c>
      <c r="G3759" s="1" t="s">
        <v>934</v>
      </c>
      <c r="H3759" s="1" t="s">
        <v>6265</v>
      </c>
      <c r="I3759" s="1">
        <v>10</v>
      </c>
      <c r="L3759" s="1">
        <v>3</v>
      </c>
      <c r="M3759" s="1" t="s">
        <v>12596</v>
      </c>
      <c r="N3759" s="1" t="s">
        <v>12597</v>
      </c>
      <c r="S3759" s="1" t="s">
        <v>51</v>
      </c>
      <c r="T3759" s="1" t="s">
        <v>6364</v>
      </c>
      <c r="W3759" s="1" t="s">
        <v>386</v>
      </c>
      <c r="X3759" s="1" t="s">
        <v>6728</v>
      </c>
      <c r="Y3759" s="1" t="s">
        <v>53</v>
      </c>
      <c r="Z3759" s="1" t="s">
        <v>6773</v>
      </c>
      <c r="AC3759" s="1">
        <v>55</v>
      </c>
      <c r="AD3759" s="1" t="s">
        <v>201</v>
      </c>
      <c r="AE3759" s="1" t="s">
        <v>8542</v>
      </c>
      <c r="AJ3759" s="1" t="s">
        <v>17</v>
      </c>
      <c r="AK3759" s="1" t="s">
        <v>8760</v>
      </c>
      <c r="AL3759" s="1" t="s">
        <v>103</v>
      </c>
      <c r="AM3759" s="1" t="s">
        <v>8747</v>
      </c>
      <c r="AT3759" s="1" t="s">
        <v>124</v>
      </c>
      <c r="AU3759" s="1" t="s">
        <v>6616</v>
      </c>
      <c r="AV3759" s="1" t="s">
        <v>5875</v>
      </c>
      <c r="AW3759" s="1" t="s">
        <v>8946</v>
      </c>
      <c r="BG3759" s="1" t="s">
        <v>110</v>
      </c>
      <c r="BH3759" s="1" t="s">
        <v>6351</v>
      </c>
      <c r="BI3759" s="1" t="s">
        <v>5876</v>
      </c>
      <c r="BJ3759" s="1" t="s">
        <v>9734</v>
      </c>
      <c r="BK3759" s="1" t="s">
        <v>46</v>
      </c>
      <c r="BL3759" s="1" t="s">
        <v>6649</v>
      </c>
      <c r="BM3759" s="1" t="s">
        <v>2977</v>
      </c>
      <c r="BN3759" s="1" t="s">
        <v>7693</v>
      </c>
      <c r="BO3759" s="1" t="s">
        <v>46</v>
      </c>
      <c r="BP3759" s="1" t="s">
        <v>6649</v>
      </c>
      <c r="BQ3759" s="1" t="s">
        <v>5877</v>
      </c>
      <c r="BR3759" s="1" t="s">
        <v>14379</v>
      </c>
      <c r="BS3759" s="1" t="s">
        <v>285</v>
      </c>
      <c r="BT3759" s="1" t="s">
        <v>8520</v>
      </c>
    </row>
    <row r="3760" spans="1:72" ht="13.5" customHeight="1">
      <c r="A3760" s="7" t="str">
        <f>HYPERLINK("http://kyu.snu.ac.kr/sdhj/index.jsp?type=hj/GK14611_00IM0001_106b.jpg","1738_수남면_106b")</f>
        <v>1738_수남면_106b</v>
      </c>
      <c r="B3760" s="2">
        <v>1738</v>
      </c>
      <c r="C3760" s="2" t="s">
        <v>12944</v>
      </c>
      <c r="D3760" s="2" t="s">
        <v>12945</v>
      </c>
      <c r="E3760" s="2">
        <v>3759</v>
      </c>
      <c r="F3760" s="1">
        <v>14</v>
      </c>
      <c r="G3760" s="1" t="s">
        <v>934</v>
      </c>
      <c r="H3760" s="1" t="s">
        <v>6265</v>
      </c>
      <c r="I3760" s="1">
        <v>10</v>
      </c>
      <c r="L3760" s="1">
        <v>3</v>
      </c>
      <c r="M3760" s="1" t="s">
        <v>12596</v>
      </c>
      <c r="N3760" s="1" t="s">
        <v>12597</v>
      </c>
      <c r="S3760" s="1" t="s">
        <v>810</v>
      </c>
      <c r="T3760" s="1" t="s">
        <v>6381</v>
      </c>
      <c r="W3760" s="1" t="s">
        <v>153</v>
      </c>
      <c r="X3760" s="1" t="s">
        <v>6765</v>
      </c>
      <c r="Y3760" s="1" t="s">
        <v>53</v>
      </c>
      <c r="Z3760" s="1" t="s">
        <v>6773</v>
      </c>
      <c r="AC3760" s="1">
        <v>52</v>
      </c>
      <c r="AD3760" s="1" t="s">
        <v>423</v>
      </c>
      <c r="AE3760" s="1" t="s">
        <v>6457</v>
      </c>
    </row>
    <row r="3761" spans="1:72" ht="13.5" customHeight="1">
      <c r="A3761" s="7" t="str">
        <f>HYPERLINK("http://kyu.snu.ac.kr/sdhj/index.jsp?type=hj/GK14611_00IM0001_106b.jpg","1738_수남면_106b")</f>
        <v>1738_수남면_106b</v>
      </c>
      <c r="B3761" s="2">
        <v>1738</v>
      </c>
      <c r="C3761" s="2" t="s">
        <v>13000</v>
      </c>
      <c r="D3761" s="2" t="s">
        <v>13001</v>
      </c>
      <c r="E3761" s="2">
        <v>3760</v>
      </c>
      <c r="F3761" s="1">
        <v>14</v>
      </c>
      <c r="G3761" s="1" t="s">
        <v>934</v>
      </c>
      <c r="H3761" s="1" t="s">
        <v>6265</v>
      </c>
      <c r="I3761" s="1">
        <v>10</v>
      </c>
      <c r="L3761" s="1">
        <v>3</v>
      </c>
      <c r="M3761" s="1" t="s">
        <v>12596</v>
      </c>
      <c r="N3761" s="1" t="s">
        <v>12597</v>
      </c>
      <c r="S3761" s="1" t="s">
        <v>131</v>
      </c>
      <c r="T3761" s="1" t="s">
        <v>6366</v>
      </c>
      <c r="U3761" s="1" t="s">
        <v>246</v>
      </c>
      <c r="V3761" s="1" t="s">
        <v>6465</v>
      </c>
      <c r="Y3761" s="1" t="s">
        <v>5878</v>
      </c>
      <c r="Z3761" s="1" t="s">
        <v>6862</v>
      </c>
      <c r="AC3761" s="1">
        <v>24</v>
      </c>
      <c r="AD3761" s="1" t="s">
        <v>61</v>
      </c>
      <c r="AE3761" s="1" t="s">
        <v>8568</v>
      </c>
    </row>
    <row r="3762" spans="1:72" ht="13.5" customHeight="1">
      <c r="A3762" s="7" t="str">
        <f>HYPERLINK("http://kyu.snu.ac.kr/sdhj/index.jsp?type=hj/GK14611_00IM0001_106b.jpg","1738_수남면_106b")</f>
        <v>1738_수남면_106b</v>
      </c>
      <c r="B3762" s="2">
        <v>1738</v>
      </c>
      <c r="C3762" s="2" t="s">
        <v>13088</v>
      </c>
      <c r="D3762" s="2" t="s">
        <v>13089</v>
      </c>
      <c r="E3762" s="2">
        <v>3761</v>
      </c>
      <c r="F3762" s="1">
        <v>14</v>
      </c>
      <c r="G3762" s="1" t="s">
        <v>934</v>
      </c>
      <c r="H3762" s="1" t="s">
        <v>6265</v>
      </c>
      <c r="I3762" s="1">
        <v>10</v>
      </c>
      <c r="L3762" s="1">
        <v>3</v>
      </c>
      <c r="M3762" s="1" t="s">
        <v>12596</v>
      </c>
      <c r="N3762" s="1" t="s">
        <v>12597</v>
      </c>
      <c r="S3762" s="1" t="s">
        <v>475</v>
      </c>
      <c r="T3762" s="1" t="s">
        <v>6368</v>
      </c>
      <c r="W3762" s="1" t="s">
        <v>38</v>
      </c>
      <c r="X3762" s="1" t="s">
        <v>6711</v>
      </c>
      <c r="Y3762" s="1" t="s">
        <v>53</v>
      </c>
      <c r="Z3762" s="1" t="s">
        <v>6773</v>
      </c>
      <c r="AC3762" s="1">
        <v>24</v>
      </c>
      <c r="AD3762" s="1" t="s">
        <v>61</v>
      </c>
      <c r="AE3762" s="1" t="s">
        <v>8568</v>
      </c>
    </row>
    <row r="3763" spans="1:72" ht="13.5" customHeight="1">
      <c r="A3763" s="7" t="str">
        <f>HYPERLINK("http://kyu.snu.ac.kr/sdhj/index.jsp?type=hj/GK14611_00IM0001_106b.jpg","1738_수남면_106b")</f>
        <v>1738_수남면_106b</v>
      </c>
      <c r="B3763" s="2">
        <v>1738</v>
      </c>
      <c r="C3763" s="2" t="s">
        <v>13000</v>
      </c>
      <c r="D3763" s="2" t="s">
        <v>13001</v>
      </c>
      <c r="E3763" s="2">
        <v>3762</v>
      </c>
      <c r="F3763" s="1">
        <v>14</v>
      </c>
      <c r="G3763" s="1" t="s">
        <v>934</v>
      </c>
      <c r="H3763" s="1" t="s">
        <v>6265</v>
      </c>
      <c r="I3763" s="1">
        <v>10</v>
      </c>
      <c r="L3763" s="1">
        <v>3</v>
      </c>
      <c r="M3763" s="1" t="s">
        <v>12596</v>
      </c>
      <c r="N3763" s="1" t="s">
        <v>12597</v>
      </c>
      <c r="S3763" s="1" t="s">
        <v>62</v>
      </c>
      <c r="T3763" s="1" t="s">
        <v>6363</v>
      </c>
      <c r="Y3763" s="1" t="s">
        <v>53</v>
      </c>
      <c r="Z3763" s="1" t="s">
        <v>6773</v>
      </c>
      <c r="AC3763" s="1">
        <v>10</v>
      </c>
      <c r="AD3763" s="1" t="s">
        <v>127</v>
      </c>
      <c r="AE3763" s="1" t="s">
        <v>8557</v>
      </c>
    </row>
    <row r="3764" spans="1:72" ht="13.5" customHeight="1">
      <c r="A3764" s="7" t="str">
        <f>HYPERLINK("http://kyu.snu.ac.kr/sdhj/index.jsp?type=hj/GK14611_00IM0001_106b.jpg","1738_수남면_106b")</f>
        <v>1738_수남면_106b</v>
      </c>
      <c r="B3764" s="2">
        <v>1738</v>
      </c>
      <c r="C3764" s="2" t="s">
        <v>13000</v>
      </c>
      <c r="D3764" s="2" t="s">
        <v>13001</v>
      </c>
      <c r="E3764" s="2">
        <v>3763</v>
      </c>
      <c r="F3764" s="1">
        <v>14</v>
      </c>
      <c r="G3764" s="1" t="s">
        <v>934</v>
      </c>
      <c r="H3764" s="1" t="s">
        <v>6265</v>
      </c>
      <c r="I3764" s="1">
        <v>10</v>
      </c>
      <c r="L3764" s="1">
        <v>3</v>
      </c>
      <c r="M3764" s="1" t="s">
        <v>12596</v>
      </c>
      <c r="N3764" s="1" t="s">
        <v>12597</v>
      </c>
      <c r="S3764" s="1" t="s">
        <v>1245</v>
      </c>
      <c r="T3764" s="1" t="s">
        <v>6378</v>
      </c>
      <c r="U3764" s="1" t="s">
        <v>132</v>
      </c>
      <c r="V3764" s="1" t="s">
        <v>6485</v>
      </c>
      <c r="Y3764" s="1" t="s">
        <v>5879</v>
      </c>
      <c r="Z3764" s="1" t="s">
        <v>11753</v>
      </c>
      <c r="AC3764" s="1">
        <v>13</v>
      </c>
      <c r="AD3764" s="1" t="s">
        <v>212</v>
      </c>
      <c r="AE3764" s="1" t="s">
        <v>8547</v>
      </c>
    </row>
    <row r="3765" spans="1:72" ht="13.5" customHeight="1">
      <c r="A3765" s="7" t="str">
        <f>HYPERLINK("http://kyu.snu.ac.kr/sdhj/index.jsp?type=hj/GK14611_00IM0001_106b.jpg","1738_수남면_106b")</f>
        <v>1738_수남면_106b</v>
      </c>
      <c r="B3765" s="2">
        <v>1738</v>
      </c>
      <c r="C3765" s="2" t="s">
        <v>13000</v>
      </c>
      <c r="D3765" s="2" t="s">
        <v>13001</v>
      </c>
      <c r="E3765" s="2">
        <v>3764</v>
      </c>
      <c r="F3765" s="1">
        <v>14</v>
      </c>
      <c r="G3765" s="1" t="s">
        <v>934</v>
      </c>
      <c r="H3765" s="1" t="s">
        <v>6265</v>
      </c>
      <c r="I3765" s="1">
        <v>10</v>
      </c>
      <c r="L3765" s="1">
        <v>3</v>
      </c>
      <c r="M3765" s="1" t="s">
        <v>12596</v>
      </c>
      <c r="N3765" s="1" t="s">
        <v>12597</v>
      </c>
      <c r="S3765" s="1" t="s">
        <v>1245</v>
      </c>
      <c r="T3765" s="1" t="s">
        <v>6378</v>
      </c>
      <c r="U3765" s="1" t="s">
        <v>1769</v>
      </c>
      <c r="V3765" s="1" t="s">
        <v>14380</v>
      </c>
      <c r="Y3765" s="1" t="s">
        <v>5880</v>
      </c>
      <c r="Z3765" s="1" t="s">
        <v>6861</v>
      </c>
      <c r="AC3765" s="1">
        <v>7</v>
      </c>
      <c r="AD3765" s="1" t="s">
        <v>392</v>
      </c>
      <c r="AE3765" s="1" t="s">
        <v>8532</v>
      </c>
      <c r="AF3765" s="1" t="s">
        <v>789</v>
      </c>
      <c r="AG3765" s="1" t="s">
        <v>8594</v>
      </c>
    </row>
    <row r="3766" spans="1:72" ht="13.5" customHeight="1">
      <c r="A3766" s="7" t="str">
        <f>HYPERLINK("http://kyu.snu.ac.kr/sdhj/index.jsp?type=hj/GK14611_00IM0001_106b.jpg","1738_수남면_106b")</f>
        <v>1738_수남면_106b</v>
      </c>
      <c r="B3766" s="2">
        <v>1738</v>
      </c>
      <c r="C3766" s="2" t="s">
        <v>13000</v>
      </c>
      <c r="D3766" s="2" t="s">
        <v>13001</v>
      </c>
      <c r="E3766" s="2">
        <v>3765</v>
      </c>
      <c r="F3766" s="1">
        <v>14</v>
      </c>
      <c r="G3766" s="1" t="s">
        <v>934</v>
      </c>
      <c r="H3766" s="1" t="s">
        <v>6265</v>
      </c>
      <c r="I3766" s="1">
        <v>10</v>
      </c>
      <c r="L3766" s="1">
        <v>4</v>
      </c>
      <c r="M3766" s="1" t="s">
        <v>5854</v>
      </c>
      <c r="N3766" s="1" t="s">
        <v>6283</v>
      </c>
      <c r="T3766" s="1" t="s">
        <v>13336</v>
      </c>
      <c r="U3766" s="1" t="s">
        <v>3219</v>
      </c>
      <c r="V3766" s="1" t="s">
        <v>6450</v>
      </c>
      <c r="W3766" s="1" t="s">
        <v>438</v>
      </c>
      <c r="X3766" s="1" t="s">
        <v>6710</v>
      </c>
      <c r="Y3766" s="1" t="s">
        <v>1272</v>
      </c>
      <c r="Z3766" s="1" t="s">
        <v>6860</v>
      </c>
      <c r="AC3766" s="1">
        <v>43</v>
      </c>
      <c r="AD3766" s="1" t="s">
        <v>303</v>
      </c>
      <c r="AE3766" s="1" t="s">
        <v>8565</v>
      </c>
      <c r="AJ3766" s="1" t="s">
        <v>17</v>
      </c>
      <c r="AK3766" s="1" t="s">
        <v>8760</v>
      </c>
      <c r="AL3766" s="1" t="s">
        <v>372</v>
      </c>
      <c r="AM3766" s="1" t="s">
        <v>8664</v>
      </c>
      <c r="AT3766" s="1" t="s">
        <v>79</v>
      </c>
      <c r="AU3766" s="1" t="s">
        <v>6493</v>
      </c>
      <c r="AV3766" s="1" t="s">
        <v>190</v>
      </c>
      <c r="AW3766" s="1" t="s">
        <v>6798</v>
      </c>
      <c r="BG3766" s="1" t="s">
        <v>79</v>
      </c>
      <c r="BH3766" s="1" t="s">
        <v>6493</v>
      </c>
      <c r="BI3766" s="1" t="s">
        <v>5881</v>
      </c>
      <c r="BJ3766" s="1" t="s">
        <v>9174</v>
      </c>
      <c r="BK3766" s="1" t="s">
        <v>44</v>
      </c>
      <c r="BL3766" s="1" t="s">
        <v>6520</v>
      </c>
      <c r="BM3766" s="1" t="s">
        <v>5882</v>
      </c>
      <c r="BN3766" s="1" t="s">
        <v>10193</v>
      </c>
      <c r="BO3766" s="1" t="s">
        <v>79</v>
      </c>
      <c r="BP3766" s="1" t="s">
        <v>6493</v>
      </c>
      <c r="BQ3766" s="1" t="s">
        <v>5883</v>
      </c>
      <c r="BR3766" s="1" t="s">
        <v>10579</v>
      </c>
      <c r="BS3766" s="1" t="s">
        <v>285</v>
      </c>
      <c r="BT3766" s="1" t="s">
        <v>8520</v>
      </c>
    </row>
    <row r="3767" spans="1:72" ht="13.5" customHeight="1">
      <c r="A3767" s="7" t="str">
        <f>HYPERLINK("http://kyu.snu.ac.kr/sdhj/index.jsp?type=hj/GK14611_00IM0001_106b.jpg","1738_수남면_106b")</f>
        <v>1738_수남면_106b</v>
      </c>
      <c r="B3767" s="2">
        <v>1738</v>
      </c>
      <c r="C3767" s="2" t="s">
        <v>12725</v>
      </c>
      <c r="D3767" s="2" t="s">
        <v>12726</v>
      </c>
      <c r="E3767" s="2">
        <v>3766</v>
      </c>
      <c r="F3767" s="1">
        <v>14</v>
      </c>
      <c r="G3767" s="1" t="s">
        <v>934</v>
      </c>
      <c r="H3767" s="1" t="s">
        <v>6265</v>
      </c>
      <c r="I3767" s="1">
        <v>10</v>
      </c>
      <c r="L3767" s="1">
        <v>4</v>
      </c>
      <c r="M3767" s="1" t="s">
        <v>5854</v>
      </c>
      <c r="N3767" s="1" t="s">
        <v>6283</v>
      </c>
      <c r="S3767" s="1" t="s">
        <v>51</v>
      </c>
      <c r="T3767" s="1" t="s">
        <v>6364</v>
      </c>
      <c r="W3767" s="1" t="s">
        <v>1694</v>
      </c>
      <c r="X3767" s="1" t="s">
        <v>6729</v>
      </c>
      <c r="Y3767" s="1" t="s">
        <v>53</v>
      </c>
      <c r="Z3767" s="1" t="s">
        <v>6773</v>
      </c>
      <c r="AC3767" s="1">
        <v>38</v>
      </c>
      <c r="AD3767" s="1" t="s">
        <v>96</v>
      </c>
      <c r="AE3767" s="1" t="s">
        <v>8581</v>
      </c>
      <c r="AJ3767" s="1" t="s">
        <v>17</v>
      </c>
      <c r="AK3767" s="1" t="s">
        <v>8760</v>
      </c>
      <c r="AL3767" s="1" t="s">
        <v>826</v>
      </c>
      <c r="AM3767" s="1" t="s">
        <v>8690</v>
      </c>
      <c r="AT3767" s="1" t="s">
        <v>79</v>
      </c>
      <c r="AU3767" s="1" t="s">
        <v>6493</v>
      </c>
      <c r="AV3767" s="1" t="s">
        <v>5884</v>
      </c>
      <c r="AW3767" s="1" t="s">
        <v>8746</v>
      </c>
      <c r="BG3767" s="1" t="s">
        <v>79</v>
      </c>
      <c r="BH3767" s="1" t="s">
        <v>6493</v>
      </c>
      <c r="BI3767" s="1" t="s">
        <v>5885</v>
      </c>
      <c r="BJ3767" s="1" t="s">
        <v>9091</v>
      </c>
      <c r="BK3767" s="1" t="s">
        <v>44</v>
      </c>
      <c r="BL3767" s="1" t="s">
        <v>6520</v>
      </c>
      <c r="BM3767" s="1" t="s">
        <v>5886</v>
      </c>
      <c r="BN3767" s="1" t="s">
        <v>10192</v>
      </c>
      <c r="BO3767" s="1" t="s">
        <v>79</v>
      </c>
      <c r="BP3767" s="1" t="s">
        <v>6493</v>
      </c>
      <c r="BQ3767" s="1" t="s">
        <v>5887</v>
      </c>
      <c r="BR3767" s="1" t="s">
        <v>11416</v>
      </c>
      <c r="BS3767" s="1" t="s">
        <v>291</v>
      </c>
      <c r="BT3767" s="1" t="s">
        <v>8660</v>
      </c>
    </row>
    <row r="3768" spans="1:72" ht="13.5" customHeight="1">
      <c r="A3768" s="7" t="str">
        <f>HYPERLINK("http://kyu.snu.ac.kr/sdhj/index.jsp?type=hj/GK14611_00IM0001_106b.jpg","1738_수남면_106b")</f>
        <v>1738_수남면_106b</v>
      </c>
      <c r="B3768" s="2">
        <v>1738</v>
      </c>
      <c r="C3768" s="2" t="s">
        <v>13108</v>
      </c>
      <c r="D3768" s="2" t="s">
        <v>13109</v>
      </c>
      <c r="E3768" s="2">
        <v>3767</v>
      </c>
      <c r="F3768" s="1">
        <v>14</v>
      </c>
      <c r="G3768" s="1" t="s">
        <v>934</v>
      </c>
      <c r="H3768" s="1" t="s">
        <v>6265</v>
      </c>
      <c r="I3768" s="1">
        <v>10</v>
      </c>
      <c r="L3768" s="1">
        <v>4</v>
      </c>
      <c r="M3768" s="1" t="s">
        <v>5854</v>
      </c>
      <c r="N3768" s="1" t="s">
        <v>6283</v>
      </c>
      <c r="S3768" s="1" t="s">
        <v>168</v>
      </c>
      <c r="T3768" s="1" t="s">
        <v>6377</v>
      </c>
      <c r="W3768" s="1" t="s">
        <v>410</v>
      </c>
      <c r="X3768" s="1" t="s">
        <v>6717</v>
      </c>
      <c r="Y3768" s="1" t="s">
        <v>53</v>
      </c>
      <c r="Z3768" s="1" t="s">
        <v>6773</v>
      </c>
      <c r="AC3768" s="1">
        <v>77</v>
      </c>
      <c r="AD3768" s="1" t="s">
        <v>88</v>
      </c>
      <c r="AE3768" s="1" t="s">
        <v>8561</v>
      </c>
    </row>
    <row r="3769" spans="1:72" ht="13.5" customHeight="1">
      <c r="A3769" s="7" t="str">
        <f>HYPERLINK("http://kyu.snu.ac.kr/sdhj/index.jsp?type=hj/GK14611_00IM0001_106b.jpg","1738_수남면_106b")</f>
        <v>1738_수남면_106b</v>
      </c>
      <c r="B3769" s="2">
        <v>1738</v>
      </c>
      <c r="C3769" s="2" t="s">
        <v>13097</v>
      </c>
      <c r="D3769" s="2" t="s">
        <v>13098</v>
      </c>
      <c r="E3769" s="2">
        <v>3768</v>
      </c>
      <c r="F3769" s="1">
        <v>14</v>
      </c>
      <c r="G3769" s="1" t="s">
        <v>934</v>
      </c>
      <c r="H3769" s="1" t="s">
        <v>6265</v>
      </c>
      <c r="I3769" s="1">
        <v>10</v>
      </c>
      <c r="L3769" s="1">
        <v>4</v>
      </c>
      <c r="M3769" s="1" t="s">
        <v>5854</v>
      </c>
      <c r="N3769" s="1" t="s">
        <v>6283</v>
      </c>
      <c r="S3769" s="1" t="s">
        <v>131</v>
      </c>
      <c r="T3769" s="1" t="s">
        <v>6366</v>
      </c>
      <c r="U3769" s="1" t="s">
        <v>5888</v>
      </c>
      <c r="V3769" s="1" t="s">
        <v>6486</v>
      </c>
      <c r="Y3769" s="1" t="s">
        <v>85</v>
      </c>
      <c r="Z3769" s="1" t="s">
        <v>6791</v>
      </c>
      <c r="AC3769" s="1">
        <v>3</v>
      </c>
      <c r="AD3769" s="1" t="s">
        <v>652</v>
      </c>
      <c r="AE3769" s="1" t="s">
        <v>8543</v>
      </c>
      <c r="AF3769" s="1" t="s">
        <v>789</v>
      </c>
      <c r="AG3769" s="1" t="s">
        <v>8594</v>
      </c>
    </row>
    <row r="3770" spans="1:72" ht="13.5" customHeight="1">
      <c r="A3770" s="7" t="str">
        <f>HYPERLINK("http://kyu.snu.ac.kr/sdhj/index.jsp?type=hj/GK14611_00IM0001_106b.jpg","1738_수남면_106b")</f>
        <v>1738_수남면_106b</v>
      </c>
      <c r="B3770" s="2">
        <v>1738</v>
      </c>
      <c r="C3770" s="2" t="s">
        <v>12740</v>
      </c>
      <c r="D3770" s="2" t="s">
        <v>12741</v>
      </c>
      <c r="E3770" s="2">
        <v>3769</v>
      </c>
      <c r="F3770" s="1">
        <v>14</v>
      </c>
      <c r="G3770" s="1" t="s">
        <v>934</v>
      </c>
      <c r="H3770" s="1" t="s">
        <v>6265</v>
      </c>
      <c r="I3770" s="1">
        <v>10</v>
      </c>
      <c r="L3770" s="1">
        <v>5</v>
      </c>
      <c r="M3770" s="1" t="s">
        <v>12598</v>
      </c>
      <c r="N3770" s="1" t="s">
        <v>12599</v>
      </c>
      <c r="T3770" s="1" t="s">
        <v>12948</v>
      </c>
      <c r="U3770" s="1" t="s">
        <v>5889</v>
      </c>
      <c r="V3770" s="1" t="s">
        <v>11766</v>
      </c>
      <c r="W3770" s="1" t="s">
        <v>153</v>
      </c>
      <c r="X3770" s="1" t="s">
        <v>6765</v>
      </c>
      <c r="Y3770" s="1" t="s">
        <v>5890</v>
      </c>
      <c r="Z3770" s="1" t="s">
        <v>6859</v>
      </c>
      <c r="AC3770" s="1">
        <v>48</v>
      </c>
      <c r="AD3770" s="1" t="s">
        <v>259</v>
      </c>
      <c r="AE3770" s="1" t="s">
        <v>8571</v>
      </c>
      <c r="AJ3770" s="1" t="s">
        <v>17</v>
      </c>
      <c r="AK3770" s="1" t="s">
        <v>8760</v>
      </c>
      <c r="AL3770" s="1" t="s">
        <v>372</v>
      </c>
      <c r="AM3770" s="1" t="s">
        <v>8664</v>
      </c>
      <c r="AT3770" s="1" t="s">
        <v>132</v>
      </c>
      <c r="AU3770" s="1" t="s">
        <v>6485</v>
      </c>
      <c r="AV3770" s="1" t="s">
        <v>806</v>
      </c>
      <c r="AW3770" s="1" t="s">
        <v>6863</v>
      </c>
      <c r="BG3770" s="1" t="s">
        <v>46</v>
      </c>
      <c r="BH3770" s="1" t="s">
        <v>6649</v>
      </c>
      <c r="BI3770" s="1" t="s">
        <v>1080</v>
      </c>
      <c r="BJ3770" s="1" t="s">
        <v>8947</v>
      </c>
      <c r="BK3770" s="1" t="s">
        <v>110</v>
      </c>
      <c r="BL3770" s="1" t="s">
        <v>6351</v>
      </c>
      <c r="BM3770" s="1" t="s">
        <v>2818</v>
      </c>
      <c r="BN3770" s="1" t="s">
        <v>7336</v>
      </c>
      <c r="BO3770" s="1" t="s">
        <v>79</v>
      </c>
      <c r="BP3770" s="1" t="s">
        <v>6493</v>
      </c>
      <c r="BQ3770" s="1" t="s">
        <v>5856</v>
      </c>
      <c r="BR3770" s="1" t="s">
        <v>11308</v>
      </c>
      <c r="BS3770" s="1" t="s">
        <v>372</v>
      </c>
      <c r="BT3770" s="1" t="s">
        <v>8664</v>
      </c>
    </row>
    <row r="3771" spans="1:72" ht="13.5" customHeight="1">
      <c r="A3771" s="7" t="str">
        <f>HYPERLINK("http://kyu.snu.ac.kr/sdhj/index.jsp?type=hj/GK14611_00IM0001_106b.jpg","1738_수남면_106b")</f>
        <v>1738_수남면_106b</v>
      </c>
      <c r="B3771" s="2">
        <v>1738</v>
      </c>
      <c r="C3771" s="2" t="s">
        <v>12742</v>
      </c>
      <c r="D3771" s="2" t="s">
        <v>12743</v>
      </c>
      <c r="E3771" s="2">
        <v>3770</v>
      </c>
      <c r="F3771" s="1">
        <v>14</v>
      </c>
      <c r="G3771" s="1" t="s">
        <v>934</v>
      </c>
      <c r="H3771" s="1" t="s">
        <v>6265</v>
      </c>
      <c r="I3771" s="1">
        <v>10</v>
      </c>
      <c r="L3771" s="1">
        <v>5</v>
      </c>
      <c r="M3771" s="1" t="s">
        <v>12598</v>
      </c>
      <c r="N3771" s="1" t="s">
        <v>12599</v>
      </c>
      <c r="S3771" s="1" t="s">
        <v>51</v>
      </c>
      <c r="T3771" s="1" t="s">
        <v>6364</v>
      </c>
      <c r="W3771" s="1" t="s">
        <v>386</v>
      </c>
      <c r="X3771" s="1" t="s">
        <v>6728</v>
      </c>
      <c r="Y3771" s="1" t="s">
        <v>53</v>
      </c>
      <c r="Z3771" s="1" t="s">
        <v>6773</v>
      </c>
      <c r="AC3771" s="1">
        <v>48</v>
      </c>
      <c r="AD3771" s="1" t="s">
        <v>259</v>
      </c>
      <c r="AE3771" s="1" t="s">
        <v>8571</v>
      </c>
      <c r="AJ3771" s="1" t="s">
        <v>17</v>
      </c>
      <c r="AK3771" s="1" t="s">
        <v>8760</v>
      </c>
      <c r="AL3771" s="1" t="s">
        <v>103</v>
      </c>
      <c r="AM3771" s="1" t="s">
        <v>8747</v>
      </c>
      <c r="AT3771" s="1" t="s">
        <v>46</v>
      </c>
      <c r="AU3771" s="1" t="s">
        <v>6649</v>
      </c>
      <c r="AV3771" s="1" t="s">
        <v>5063</v>
      </c>
      <c r="AW3771" s="1" t="s">
        <v>8945</v>
      </c>
      <c r="BG3771" s="1" t="s">
        <v>5891</v>
      </c>
      <c r="BH3771" s="1" t="s">
        <v>9665</v>
      </c>
      <c r="BI3771" s="1" t="s">
        <v>3777</v>
      </c>
      <c r="BJ3771" s="1" t="s">
        <v>7372</v>
      </c>
      <c r="BK3771" s="1" t="s">
        <v>44</v>
      </c>
      <c r="BL3771" s="1" t="s">
        <v>6520</v>
      </c>
      <c r="BM3771" s="1" t="s">
        <v>5892</v>
      </c>
      <c r="BN3771" s="1" t="s">
        <v>9913</v>
      </c>
      <c r="BO3771" s="1" t="s">
        <v>251</v>
      </c>
      <c r="BP3771" s="1" t="s">
        <v>9687</v>
      </c>
      <c r="BQ3771" s="1" t="s">
        <v>5893</v>
      </c>
      <c r="BR3771" s="1" t="s">
        <v>10578</v>
      </c>
      <c r="BS3771" s="1" t="s">
        <v>4032</v>
      </c>
      <c r="BT3771" s="1" t="s">
        <v>11011</v>
      </c>
    </row>
    <row r="3772" spans="1:72" ht="13.5" customHeight="1">
      <c r="A3772" s="7" t="str">
        <f>HYPERLINK("http://kyu.snu.ac.kr/sdhj/index.jsp?type=hj/GK14611_00IM0001_106b.jpg","1738_수남면_106b")</f>
        <v>1738_수남면_106b</v>
      </c>
      <c r="B3772" s="2">
        <v>1738</v>
      </c>
      <c r="C3772" s="2" t="s">
        <v>12826</v>
      </c>
      <c r="D3772" s="2" t="s">
        <v>12827</v>
      </c>
      <c r="E3772" s="2">
        <v>3771</v>
      </c>
      <c r="F3772" s="1">
        <v>14</v>
      </c>
      <c r="G3772" s="1" t="s">
        <v>934</v>
      </c>
      <c r="H3772" s="1" t="s">
        <v>6265</v>
      </c>
      <c r="I3772" s="1">
        <v>10</v>
      </c>
      <c r="L3772" s="1">
        <v>5</v>
      </c>
      <c r="M3772" s="1" t="s">
        <v>12598</v>
      </c>
      <c r="N3772" s="1" t="s">
        <v>12599</v>
      </c>
      <c r="S3772" s="1" t="s">
        <v>62</v>
      </c>
      <c r="T3772" s="1" t="s">
        <v>6363</v>
      </c>
      <c r="Y3772" s="1" t="s">
        <v>53</v>
      </c>
      <c r="Z3772" s="1" t="s">
        <v>6773</v>
      </c>
      <c r="AC3772" s="1">
        <v>18</v>
      </c>
      <c r="AD3772" s="1" t="s">
        <v>275</v>
      </c>
      <c r="AE3772" s="1" t="s">
        <v>8558</v>
      </c>
    </row>
    <row r="3773" spans="1:72" ht="13.5" customHeight="1">
      <c r="A3773" s="7" t="str">
        <f>HYPERLINK("http://kyu.snu.ac.kr/sdhj/index.jsp?type=hj/GK14611_00IM0001_106b.jpg","1738_수남면_106b")</f>
        <v>1738_수남면_106b</v>
      </c>
      <c r="B3773" s="2">
        <v>1738</v>
      </c>
      <c r="C3773" s="2" t="s">
        <v>12710</v>
      </c>
      <c r="D3773" s="2" t="s">
        <v>12711</v>
      </c>
      <c r="E3773" s="2">
        <v>3772</v>
      </c>
      <c r="F3773" s="1">
        <v>14</v>
      </c>
      <c r="G3773" s="1" t="s">
        <v>934</v>
      </c>
      <c r="H3773" s="1" t="s">
        <v>6265</v>
      </c>
      <c r="I3773" s="1">
        <v>10</v>
      </c>
      <c r="L3773" s="1">
        <v>5</v>
      </c>
      <c r="M3773" s="1" t="s">
        <v>12598</v>
      </c>
      <c r="N3773" s="1" t="s">
        <v>12599</v>
      </c>
      <c r="S3773" s="1" t="s">
        <v>131</v>
      </c>
      <c r="T3773" s="1" t="s">
        <v>6366</v>
      </c>
      <c r="U3773" s="1" t="s">
        <v>5894</v>
      </c>
      <c r="V3773" s="1" t="s">
        <v>11765</v>
      </c>
      <c r="Y3773" s="1" t="s">
        <v>85</v>
      </c>
      <c r="Z3773" s="1" t="s">
        <v>6791</v>
      </c>
      <c r="AC3773" s="1">
        <v>6</v>
      </c>
      <c r="AD3773" s="1" t="s">
        <v>130</v>
      </c>
      <c r="AE3773" s="1" t="s">
        <v>8580</v>
      </c>
    </row>
    <row r="3774" spans="1:72" ht="13.5" customHeight="1">
      <c r="A3774" s="7" t="str">
        <f>HYPERLINK("http://kyu.snu.ac.kr/sdhj/index.jsp?type=hj/GK14611_00IM0001_106b.jpg","1738_수남면_106b")</f>
        <v>1738_수남면_106b</v>
      </c>
      <c r="B3774" s="2">
        <v>1738</v>
      </c>
      <c r="C3774" s="2" t="s">
        <v>12710</v>
      </c>
      <c r="D3774" s="2" t="s">
        <v>12711</v>
      </c>
      <c r="E3774" s="2">
        <v>3773</v>
      </c>
      <c r="F3774" s="1">
        <v>14</v>
      </c>
      <c r="G3774" s="1" t="s">
        <v>934</v>
      </c>
      <c r="H3774" s="1" t="s">
        <v>6265</v>
      </c>
      <c r="I3774" s="1">
        <v>11</v>
      </c>
      <c r="J3774" s="1" t="s">
        <v>5895</v>
      </c>
      <c r="K3774" s="1" t="s">
        <v>6282</v>
      </c>
      <c r="L3774" s="1">
        <v>1</v>
      </c>
      <c r="M3774" s="1" t="s">
        <v>12300</v>
      </c>
      <c r="N3774" s="1" t="s">
        <v>12301</v>
      </c>
      <c r="Q3774" s="1" t="s">
        <v>5896</v>
      </c>
      <c r="R3774" s="1" t="s">
        <v>11772</v>
      </c>
      <c r="T3774" s="1" t="s">
        <v>12942</v>
      </c>
      <c r="W3774" s="1" t="s">
        <v>438</v>
      </c>
      <c r="X3774" s="1" t="s">
        <v>6710</v>
      </c>
      <c r="Y3774" s="1" t="s">
        <v>53</v>
      </c>
      <c r="Z3774" s="1" t="s">
        <v>6773</v>
      </c>
      <c r="AC3774" s="1">
        <v>53</v>
      </c>
      <c r="AD3774" s="1" t="s">
        <v>423</v>
      </c>
      <c r="AE3774" s="1" t="s">
        <v>6457</v>
      </c>
      <c r="AJ3774" s="1" t="s">
        <v>17</v>
      </c>
      <c r="AK3774" s="1" t="s">
        <v>8760</v>
      </c>
      <c r="AL3774" s="1" t="s">
        <v>372</v>
      </c>
      <c r="AM3774" s="1" t="s">
        <v>8664</v>
      </c>
      <c r="AT3774" s="1" t="s">
        <v>44</v>
      </c>
      <c r="AU3774" s="1" t="s">
        <v>6520</v>
      </c>
      <c r="AV3774" s="1" t="s">
        <v>5897</v>
      </c>
      <c r="AW3774" s="1" t="s">
        <v>8944</v>
      </c>
      <c r="BG3774" s="1" t="s">
        <v>44</v>
      </c>
      <c r="BH3774" s="1" t="s">
        <v>6520</v>
      </c>
      <c r="BI3774" s="1" t="s">
        <v>5898</v>
      </c>
      <c r="BJ3774" s="1" t="s">
        <v>9733</v>
      </c>
      <c r="BK3774" s="1" t="s">
        <v>44</v>
      </c>
      <c r="BL3774" s="1" t="s">
        <v>6520</v>
      </c>
      <c r="BM3774" s="1" t="s">
        <v>5899</v>
      </c>
      <c r="BN3774" s="1" t="s">
        <v>10191</v>
      </c>
      <c r="BO3774" s="1" t="s">
        <v>124</v>
      </c>
      <c r="BP3774" s="1" t="s">
        <v>6616</v>
      </c>
      <c r="BQ3774" s="1" t="s">
        <v>5900</v>
      </c>
      <c r="BR3774" s="1" t="s">
        <v>11291</v>
      </c>
      <c r="BS3774" s="1" t="s">
        <v>372</v>
      </c>
      <c r="BT3774" s="1" t="s">
        <v>8664</v>
      </c>
    </row>
    <row r="3775" spans="1:72" ht="13.5" customHeight="1">
      <c r="A3775" s="7" t="str">
        <f>HYPERLINK("http://kyu.snu.ac.kr/sdhj/index.jsp?type=hj/GK14611_00IM0001_106b.jpg","1738_수남면_106b")</f>
        <v>1738_수남면_106b</v>
      </c>
      <c r="B3775" s="2">
        <v>1738</v>
      </c>
      <c r="C3775" s="2" t="s">
        <v>13764</v>
      </c>
      <c r="D3775" s="2" t="s">
        <v>13765</v>
      </c>
      <c r="E3775" s="2">
        <v>3774</v>
      </c>
      <c r="F3775" s="1">
        <v>14</v>
      </c>
      <c r="G3775" s="1" t="s">
        <v>934</v>
      </c>
      <c r="H3775" s="1" t="s">
        <v>6265</v>
      </c>
      <c r="I3775" s="1">
        <v>11</v>
      </c>
      <c r="L3775" s="1">
        <v>1</v>
      </c>
      <c r="M3775" s="1" t="s">
        <v>12300</v>
      </c>
      <c r="N3775" s="1" t="s">
        <v>12301</v>
      </c>
      <c r="S3775" s="1" t="s">
        <v>83</v>
      </c>
      <c r="T3775" s="1" t="s">
        <v>6369</v>
      </c>
      <c r="U3775" s="1" t="s">
        <v>132</v>
      </c>
      <c r="V3775" s="1" t="s">
        <v>6485</v>
      </c>
      <c r="Y3775" s="1" t="s">
        <v>85</v>
      </c>
      <c r="Z3775" s="1" t="s">
        <v>6791</v>
      </c>
      <c r="AC3775" s="1">
        <v>20</v>
      </c>
      <c r="AD3775" s="1" t="s">
        <v>63</v>
      </c>
      <c r="AE3775" s="1" t="s">
        <v>8535</v>
      </c>
    </row>
    <row r="3776" spans="1:72" ht="13.5" customHeight="1">
      <c r="A3776" s="7" t="str">
        <f>HYPERLINK("http://kyu.snu.ac.kr/sdhj/index.jsp?type=hj/GK14611_00IM0001_106b.jpg","1738_수남면_106b")</f>
        <v>1738_수남면_106b</v>
      </c>
      <c r="B3776" s="2">
        <v>1738</v>
      </c>
      <c r="C3776" s="2" t="s">
        <v>12836</v>
      </c>
      <c r="D3776" s="2" t="s">
        <v>12677</v>
      </c>
      <c r="E3776" s="2">
        <v>3775</v>
      </c>
      <c r="F3776" s="1">
        <v>14</v>
      </c>
      <c r="G3776" s="1" t="s">
        <v>934</v>
      </c>
      <c r="H3776" s="1" t="s">
        <v>6265</v>
      </c>
      <c r="I3776" s="1">
        <v>11</v>
      </c>
      <c r="L3776" s="1">
        <v>1</v>
      </c>
      <c r="M3776" s="1" t="s">
        <v>12300</v>
      </c>
      <c r="N3776" s="1" t="s">
        <v>12301</v>
      </c>
      <c r="S3776" s="1" t="s">
        <v>62</v>
      </c>
      <c r="T3776" s="1" t="s">
        <v>6363</v>
      </c>
      <c r="AF3776" s="1" t="s">
        <v>128</v>
      </c>
      <c r="AG3776" s="1" t="s">
        <v>6421</v>
      </c>
    </row>
    <row r="3777" spans="1:72" ht="13.5" customHeight="1">
      <c r="A3777" s="7" t="str">
        <f>HYPERLINK("http://kyu.snu.ac.kr/sdhj/index.jsp?type=hj/GK14611_00IM0001_106b.jpg","1738_수남면_106b")</f>
        <v>1738_수남면_106b</v>
      </c>
      <c r="B3777" s="2">
        <v>1738</v>
      </c>
      <c r="C3777" s="2" t="s">
        <v>12836</v>
      </c>
      <c r="D3777" s="2" t="s">
        <v>12677</v>
      </c>
      <c r="E3777" s="2">
        <v>3776</v>
      </c>
      <c r="F3777" s="1">
        <v>14</v>
      </c>
      <c r="G3777" s="1" t="s">
        <v>934</v>
      </c>
      <c r="H3777" s="1" t="s">
        <v>6265</v>
      </c>
      <c r="I3777" s="1">
        <v>11</v>
      </c>
      <c r="L3777" s="1">
        <v>1</v>
      </c>
      <c r="M3777" s="1" t="s">
        <v>12300</v>
      </c>
      <c r="N3777" s="1" t="s">
        <v>12301</v>
      </c>
      <c r="S3777" s="1" t="s">
        <v>62</v>
      </c>
      <c r="T3777" s="1" t="s">
        <v>6363</v>
      </c>
      <c r="Y3777" s="1" t="s">
        <v>53</v>
      </c>
      <c r="Z3777" s="1" t="s">
        <v>6773</v>
      </c>
      <c r="AC3777" s="1">
        <v>3</v>
      </c>
      <c r="AD3777" s="1" t="s">
        <v>652</v>
      </c>
      <c r="AE3777" s="1" t="s">
        <v>8543</v>
      </c>
      <c r="AF3777" s="1" t="s">
        <v>789</v>
      </c>
      <c r="AG3777" s="1" t="s">
        <v>8594</v>
      </c>
      <c r="BF3777" s="1" t="s">
        <v>64</v>
      </c>
    </row>
    <row r="3778" spans="1:72" ht="13.5" customHeight="1">
      <c r="A3778" s="7" t="str">
        <f>HYPERLINK("http://kyu.snu.ac.kr/sdhj/index.jsp?type=hj/GK14611_00IM0001_106b.jpg","1738_수남면_106b")</f>
        <v>1738_수남면_106b</v>
      </c>
      <c r="B3778" s="2">
        <v>1738</v>
      </c>
      <c r="C3778" s="2" t="s">
        <v>12836</v>
      </c>
      <c r="D3778" s="2" t="s">
        <v>12677</v>
      </c>
      <c r="E3778" s="2">
        <v>3777</v>
      </c>
      <c r="F3778" s="1">
        <v>14</v>
      </c>
      <c r="G3778" s="1" t="s">
        <v>934</v>
      </c>
      <c r="H3778" s="1" t="s">
        <v>6265</v>
      </c>
      <c r="I3778" s="1">
        <v>11</v>
      </c>
      <c r="L3778" s="1">
        <v>1</v>
      </c>
      <c r="M3778" s="1" t="s">
        <v>12300</v>
      </c>
      <c r="N3778" s="1" t="s">
        <v>12301</v>
      </c>
      <c r="S3778" s="1" t="s">
        <v>83</v>
      </c>
      <c r="T3778" s="1" t="s">
        <v>6369</v>
      </c>
      <c r="Y3778" s="1" t="s">
        <v>5901</v>
      </c>
      <c r="Z3778" s="1" t="s">
        <v>6858</v>
      </c>
      <c r="AC3778" s="1">
        <v>31</v>
      </c>
      <c r="AD3778" s="1" t="s">
        <v>86</v>
      </c>
      <c r="AE3778" s="1" t="s">
        <v>8550</v>
      </c>
    </row>
    <row r="3779" spans="1:72" ht="13.5" customHeight="1">
      <c r="A3779" s="7" t="str">
        <f>HYPERLINK("http://kyu.snu.ac.kr/sdhj/index.jsp?type=hj/GK14611_00IM0001_106b.jpg","1738_수남면_106b")</f>
        <v>1738_수남면_106b</v>
      </c>
      <c r="B3779" s="2">
        <v>1738</v>
      </c>
      <c r="C3779" s="2" t="s">
        <v>12836</v>
      </c>
      <c r="D3779" s="2" t="s">
        <v>12677</v>
      </c>
      <c r="E3779" s="2">
        <v>3778</v>
      </c>
      <c r="F3779" s="1">
        <v>14</v>
      </c>
      <c r="G3779" s="1" t="s">
        <v>934</v>
      </c>
      <c r="H3779" s="1" t="s">
        <v>6265</v>
      </c>
      <c r="I3779" s="1">
        <v>11</v>
      </c>
      <c r="L3779" s="1">
        <v>2</v>
      </c>
      <c r="M3779" s="1" t="s">
        <v>12600</v>
      </c>
      <c r="N3779" s="1" t="s">
        <v>12601</v>
      </c>
      <c r="T3779" s="1" t="s">
        <v>13229</v>
      </c>
      <c r="U3779" s="1" t="s">
        <v>132</v>
      </c>
      <c r="V3779" s="1" t="s">
        <v>6485</v>
      </c>
      <c r="W3779" s="1" t="s">
        <v>38</v>
      </c>
      <c r="X3779" s="1" t="s">
        <v>6711</v>
      </c>
      <c r="Y3779" s="1" t="s">
        <v>192</v>
      </c>
      <c r="Z3779" s="1" t="s">
        <v>6857</v>
      </c>
      <c r="AC3779" s="1">
        <v>59</v>
      </c>
      <c r="AD3779" s="1" t="s">
        <v>40</v>
      </c>
      <c r="AE3779" s="1" t="s">
        <v>8541</v>
      </c>
      <c r="AJ3779" s="1" t="s">
        <v>17</v>
      </c>
      <c r="AK3779" s="1" t="s">
        <v>8760</v>
      </c>
      <c r="AL3779" s="1" t="s">
        <v>41</v>
      </c>
      <c r="AM3779" s="1" t="s">
        <v>8676</v>
      </c>
      <c r="AT3779" s="1" t="s">
        <v>3357</v>
      </c>
      <c r="AU3779" s="1" t="s">
        <v>6511</v>
      </c>
      <c r="AV3779" s="1" t="s">
        <v>1651</v>
      </c>
      <c r="AW3779" s="1" t="s">
        <v>6904</v>
      </c>
      <c r="BG3779" s="1" t="s">
        <v>5902</v>
      </c>
      <c r="BH3779" s="1" t="s">
        <v>9664</v>
      </c>
      <c r="BI3779" s="1" t="s">
        <v>5903</v>
      </c>
      <c r="BJ3779" s="1" t="s">
        <v>9728</v>
      </c>
      <c r="BK3779" s="1" t="s">
        <v>46</v>
      </c>
      <c r="BL3779" s="1" t="s">
        <v>6649</v>
      </c>
      <c r="BM3779" s="1" t="s">
        <v>5904</v>
      </c>
      <c r="BN3779" s="1" t="s">
        <v>10188</v>
      </c>
      <c r="BQ3779" s="1" t="s">
        <v>5905</v>
      </c>
      <c r="BR3779" s="1" t="s">
        <v>10577</v>
      </c>
      <c r="BS3779" s="1" t="s">
        <v>372</v>
      </c>
      <c r="BT3779" s="1" t="s">
        <v>8664</v>
      </c>
    </row>
    <row r="3780" spans="1:72" ht="13.5" customHeight="1">
      <c r="A3780" s="7" t="str">
        <f>HYPERLINK("http://kyu.snu.ac.kr/sdhj/index.jsp?type=hj/GK14611_00IM0001_106b.jpg","1738_수남면_106b")</f>
        <v>1738_수남면_106b</v>
      </c>
      <c r="B3780" s="2">
        <v>1738</v>
      </c>
      <c r="C3780" s="2" t="s">
        <v>12745</v>
      </c>
      <c r="D3780" s="2" t="s">
        <v>12746</v>
      </c>
      <c r="E3780" s="2">
        <v>3779</v>
      </c>
      <c r="F3780" s="1">
        <v>14</v>
      </c>
      <c r="G3780" s="1" t="s">
        <v>934</v>
      </c>
      <c r="H3780" s="1" t="s">
        <v>6265</v>
      </c>
      <c r="I3780" s="1">
        <v>11</v>
      </c>
      <c r="L3780" s="1">
        <v>2</v>
      </c>
      <c r="M3780" s="1" t="s">
        <v>12600</v>
      </c>
      <c r="N3780" s="1" t="s">
        <v>12601</v>
      </c>
      <c r="S3780" s="1" t="s">
        <v>51</v>
      </c>
      <c r="T3780" s="1" t="s">
        <v>6364</v>
      </c>
      <c r="W3780" s="1" t="s">
        <v>153</v>
      </c>
      <c r="X3780" s="1" t="s">
        <v>6765</v>
      </c>
      <c r="Y3780" s="1" t="s">
        <v>53</v>
      </c>
      <c r="Z3780" s="1" t="s">
        <v>6773</v>
      </c>
      <c r="AC3780" s="1">
        <v>63</v>
      </c>
      <c r="AD3780" s="1" t="s">
        <v>652</v>
      </c>
      <c r="AE3780" s="1" t="s">
        <v>8543</v>
      </c>
      <c r="AJ3780" s="1" t="s">
        <v>17</v>
      </c>
      <c r="AK3780" s="1" t="s">
        <v>8760</v>
      </c>
      <c r="AL3780" s="1" t="s">
        <v>1475</v>
      </c>
      <c r="AM3780" s="1" t="s">
        <v>8689</v>
      </c>
      <c r="AT3780" s="1" t="s">
        <v>46</v>
      </c>
      <c r="AU3780" s="1" t="s">
        <v>6649</v>
      </c>
      <c r="AV3780" s="1" t="s">
        <v>14381</v>
      </c>
      <c r="AW3780" s="1" t="s">
        <v>8943</v>
      </c>
      <c r="BG3780" s="1" t="s">
        <v>46</v>
      </c>
      <c r="BH3780" s="1" t="s">
        <v>6649</v>
      </c>
      <c r="BI3780" s="1" t="s">
        <v>2839</v>
      </c>
      <c r="BJ3780" s="1" t="s">
        <v>7377</v>
      </c>
      <c r="BK3780" s="1" t="s">
        <v>46</v>
      </c>
      <c r="BL3780" s="1" t="s">
        <v>6649</v>
      </c>
      <c r="BM3780" s="1" t="s">
        <v>5906</v>
      </c>
      <c r="BN3780" s="1" t="s">
        <v>10190</v>
      </c>
      <c r="BO3780" s="1" t="s">
        <v>5907</v>
      </c>
      <c r="BP3780" s="1" t="s">
        <v>10104</v>
      </c>
      <c r="BQ3780" s="1" t="s">
        <v>5908</v>
      </c>
      <c r="BR3780" s="1" t="s">
        <v>10576</v>
      </c>
      <c r="BS3780" s="1" t="s">
        <v>41</v>
      </c>
      <c r="BT3780" s="1" t="s">
        <v>8676</v>
      </c>
    </row>
    <row r="3781" spans="1:72" ht="13.5" customHeight="1">
      <c r="A3781" s="7" t="str">
        <f>HYPERLINK("http://kyu.snu.ac.kr/sdhj/index.jsp?type=hj/GK14611_00IM0001_107a.jpg","1738_수남면_107a")</f>
        <v>1738_수남면_107a</v>
      </c>
      <c r="B3781" s="2">
        <v>1738</v>
      </c>
      <c r="C3781" s="2" t="s">
        <v>12695</v>
      </c>
      <c r="D3781" s="2" t="s">
        <v>12696</v>
      </c>
      <c r="E3781" s="2">
        <v>3780</v>
      </c>
      <c r="F3781" s="1">
        <v>14</v>
      </c>
      <c r="G3781" s="1" t="s">
        <v>934</v>
      </c>
      <c r="H3781" s="1" t="s">
        <v>6265</v>
      </c>
      <c r="I3781" s="1">
        <v>11</v>
      </c>
      <c r="L3781" s="1">
        <v>2</v>
      </c>
      <c r="M3781" s="1" t="s">
        <v>12600</v>
      </c>
      <c r="N3781" s="1" t="s">
        <v>12601</v>
      </c>
      <c r="S3781" s="1" t="s">
        <v>152</v>
      </c>
      <c r="T3781" s="1" t="s">
        <v>6372</v>
      </c>
      <c r="W3781" s="1" t="s">
        <v>438</v>
      </c>
      <c r="X3781" s="1" t="s">
        <v>6710</v>
      </c>
      <c r="Y3781" s="1" t="s">
        <v>53</v>
      </c>
      <c r="Z3781" s="1" t="s">
        <v>6773</v>
      </c>
      <c r="AC3781" s="1">
        <v>69</v>
      </c>
      <c r="AD3781" s="1" t="s">
        <v>127</v>
      </c>
      <c r="AE3781" s="1" t="s">
        <v>8557</v>
      </c>
    </row>
    <row r="3782" spans="1:72" ht="13.5" customHeight="1">
      <c r="A3782" s="7" t="str">
        <f>HYPERLINK("http://kyu.snu.ac.kr/sdhj/index.jsp?type=hj/GK14611_00IM0001_107a.jpg","1738_수남면_107a")</f>
        <v>1738_수남면_107a</v>
      </c>
      <c r="B3782" s="2">
        <v>1738</v>
      </c>
      <c r="C3782" s="2" t="s">
        <v>13022</v>
      </c>
      <c r="D3782" s="2" t="s">
        <v>13023</v>
      </c>
      <c r="E3782" s="2">
        <v>3781</v>
      </c>
      <c r="F3782" s="1">
        <v>14</v>
      </c>
      <c r="G3782" s="1" t="s">
        <v>934</v>
      </c>
      <c r="H3782" s="1" t="s">
        <v>6265</v>
      </c>
      <c r="I3782" s="1">
        <v>11</v>
      </c>
      <c r="L3782" s="1">
        <v>2</v>
      </c>
      <c r="M3782" s="1" t="s">
        <v>12600</v>
      </c>
      <c r="N3782" s="1" t="s">
        <v>12601</v>
      </c>
      <c r="S3782" s="1" t="s">
        <v>83</v>
      </c>
      <c r="T3782" s="1" t="s">
        <v>6369</v>
      </c>
      <c r="U3782" s="1" t="s">
        <v>5654</v>
      </c>
      <c r="V3782" s="1" t="s">
        <v>6459</v>
      </c>
      <c r="Y3782" s="1" t="s">
        <v>5909</v>
      </c>
      <c r="Z3782" s="1" t="s">
        <v>6856</v>
      </c>
      <c r="AC3782" s="1">
        <v>17</v>
      </c>
      <c r="AD3782" s="1" t="s">
        <v>88</v>
      </c>
      <c r="AE3782" s="1" t="s">
        <v>8561</v>
      </c>
    </row>
    <row r="3783" spans="1:72" ht="13.5" customHeight="1">
      <c r="A3783" s="7" t="str">
        <f>HYPERLINK("http://kyu.snu.ac.kr/sdhj/index.jsp?type=hj/GK14611_00IM0001_107a.jpg","1738_수남면_107a")</f>
        <v>1738_수남면_107a</v>
      </c>
      <c r="B3783" s="2">
        <v>1738</v>
      </c>
      <c r="C3783" s="2" t="s">
        <v>13022</v>
      </c>
      <c r="D3783" s="2" t="s">
        <v>13023</v>
      </c>
      <c r="E3783" s="2">
        <v>3782</v>
      </c>
      <c r="F3783" s="1">
        <v>14</v>
      </c>
      <c r="G3783" s="1" t="s">
        <v>934</v>
      </c>
      <c r="H3783" s="1" t="s">
        <v>6265</v>
      </c>
      <c r="I3783" s="1">
        <v>11</v>
      </c>
      <c r="L3783" s="1">
        <v>3</v>
      </c>
      <c r="M3783" s="1" t="s">
        <v>12602</v>
      </c>
      <c r="N3783" s="1" t="s">
        <v>12603</v>
      </c>
      <c r="T3783" s="1" t="s">
        <v>12930</v>
      </c>
      <c r="U3783" s="1" t="s">
        <v>246</v>
      </c>
      <c r="V3783" s="1" t="s">
        <v>6465</v>
      </c>
      <c r="W3783" s="1" t="s">
        <v>1895</v>
      </c>
      <c r="X3783" s="1" t="s">
        <v>6721</v>
      </c>
      <c r="Y3783" s="1" t="s">
        <v>5060</v>
      </c>
      <c r="Z3783" s="1" t="s">
        <v>6855</v>
      </c>
      <c r="AC3783" s="1">
        <v>35</v>
      </c>
      <c r="AD3783" s="1" t="s">
        <v>446</v>
      </c>
      <c r="AE3783" s="1" t="s">
        <v>8579</v>
      </c>
      <c r="AJ3783" s="1" t="s">
        <v>17</v>
      </c>
      <c r="AK3783" s="1" t="s">
        <v>8760</v>
      </c>
      <c r="AL3783" s="1" t="s">
        <v>351</v>
      </c>
      <c r="AM3783" s="1" t="s">
        <v>8765</v>
      </c>
      <c r="AT3783" s="1" t="s">
        <v>124</v>
      </c>
      <c r="AU3783" s="1" t="s">
        <v>6616</v>
      </c>
      <c r="AV3783" s="1" t="s">
        <v>2547</v>
      </c>
      <c r="AW3783" s="1" t="s">
        <v>7959</v>
      </c>
      <c r="BG3783" s="1" t="s">
        <v>48</v>
      </c>
      <c r="BH3783" s="1" t="s">
        <v>6678</v>
      </c>
      <c r="BI3783" s="1" t="s">
        <v>1702</v>
      </c>
      <c r="BJ3783" s="1" t="s">
        <v>8192</v>
      </c>
      <c r="BK3783" s="1" t="s">
        <v>46</v>
      </c>
      <c r="BL3783" s="1" t="s">
        <v>6649</v>
      </c>
      <c r="BM3783" s="1" t="s">
        <v>1169</v>
      </c>
      <c r="BN3783" s="1" t="s">
        <v>7067</v>
      </c>
      <c r="BO3783" s="1" t="s">
        <v>46</v>
      </c>
      <c r="BP3783" s="1" t="s">
        <v>6649</v>
      </c>
      <c r="BQ3783" s="1" t="s">
        <v>5910</v>
      </c>
      <c r="BR3783" s="1" t="s">
        <v>11053</v>
      </c>
      <c r="BS3783" s="1" t="s">
        <v>2624</v>
      </c>
      <c r="BT3783" s="1" t="s">
        <v>8774</v>
      </c>
    </row>
    <row r="3784" spans="1:72" ht="13.5" customHeight="1">
      <c r="A3784" s="7" t="str">
        <f>HYPERLINK("http://kyu.snu.ac.kr/sdhj/index.jsp?type=hj/GK14611_00IM0001_107a.jpg","1738_수남면_107a")</f>
        <v>1738_수남면_107a</v>
      </c>
      <c r="B3784" s="2">
        <v>1738</v>
      </c>
      <c r="C3784" s="2" t="s">
        <v>14382</v>
      </c>
      <c r="D3784" s="2" t="s">
        <v>14383</v>
      </c>
      <c r="E3784" s="2">
        <v>3783</v>
      </c>
      <c r="F3784" s="1">
        <v>14</v>
      </c>
      <c r="G3784" s="1" t="s">
        <v>934</v>
      </c>
      <c r="H3784" s="1" t="s">
        <v>6265</v>
      </c>
      <c r="I3784" s="1">
        <v>11</v>
      </c>
      <c r="L3784" s="1">
        <v>3</v>
      </c>
      <c r="M3784" s="1" t="s">
        <v>12602</v>
      </c>
      <c r="N3784" s="1" t="s">
        <v>12603</v>
      </c>
      <c r="S3784" s="1" t="s">
        <v>51</v>
      </c>
      <c r="T3784" s="1" t="s">
        <v>6364</v>
      </c>
      <c r="W3784" s="1" t="s">
        <v>66</v>
      </c>
      <c r="X3784" s="1" t="s">
        <v>11719</v>
      </c>
      <c r="Y3784" s="1" t="s">
        <v>53</v>
      </c>
      <c r="Z3784" s="1" t="s">
        <v>6773</v>
      </c>
      <c r="AC3784" s="1">
        <v>43</v>
      </c>
      <c r="AD3784" s="1" t="s">
        <v>636</v>
      </c>
      <c r="AE3784" s="1" t="s">
        <v>8539</v>
      </c>
      <c r="AJ3784" s="1" t="s">
        <v>17</v>
      </c>
      <c r="AK3784" s="1" t="s">
        <v>8760</v>
      </c>
      <c r="AL3784" s="1" t="s">
        <v>97</v>
      </c>
      <c r="AM3784" s="1" t="s">
        <v>8768</v>
      </c>
      <c r="AT3784" s="1" t="s">
        <v>46</v>
      </c>
      <c r="AU3784" s="1" t="s">
        <v>6649</v>
      </c>
      <c r="AV3784" s="1" t="s">
        <v>56</v>
      </c>
      <c r="AW3784" s="1" t="s">
        <v>7502</v>
      </c>
      <c r="BG3784" s="1" t="s">
        <v>46</v>
      </c>
      <c r="BH3784" s="1" t="s">
        <v>6649</v>
      </c>
      <c r="BI3784" s="1" t="s">
        <v>5911</v>
      </c>
      <c r="BJ3784" s="1" t="s">
        <v>9732</v>
      </c>
      <c r="BK3784" s="1" t="s">
        <v>46</v>
      </c>
      <c r="BL3784" s="1" t="s">
        <v>6649</v>
      </c>
      <c r="BM3784" s="1" t="s">
        <v>98</v>
      </c>
      <c r="BN3784" s="1" t="s">
        <v>9520</v>
      </c>
      <c r="BO3784" s="1" t="s">
        <v>46</v>
      </c>
      <c r="BP3784" s="1" t="s">
        <v>6649</v>
      </c>
      <c r="BQ3784" s="1" t="s">
        <v>5912</v>
      </c>
      <c r="BR3784" s="1" t="s">
        <v>11143</v>
      </c>
      <c r="BS3784" s="1" t="s">
        <v>50</v>
      </c>
      <c r="BT3784" s="1" t="s">
        <v>11050</v>
      </c>
    </row>
    <row r="3785" spans="1:72" ht="13.5" customHeight="1">
      <c r="A3785" s="7" t="str">
        <f>HYPERLINK("http://kyu.snu.ac.kr/sdhj/index.jsp?type=hj/GK14611_00IM0001_107a.jpg","1738_수남면_107a")</f>
        <v>1738_수남면_107a</v>
      </c>
      <c r="B3785" s="2">
        <v>1738</v>
      </c>
      <c r="C3785" s="2" t="s">
        <v>12729</v>
      </c>
      <c r="D3785" s="2" t="s">
        <v>12730</v>
      </c>
      <c r="E3785" s="2">
        <v>3784</v>
      </c>
      <c r="F3785" s="1">
        <v>14</v>
      </c>
      <c r="G3785" s="1" t="s">
        <v>934</v>
      </c>
      <c r="H3785" s="1" t="s">
        <v>6265</v>
      </c>
      <c r="I3785" s="1">
        <v>11</v>
      </c>
      <c r="L3785" s="1">
        <v>3</v>
      </c>
      <c r="M3785" s="1" t="s">
        <v>12602</v>
      </c>
      <c r="N3785" s="1" t="s">
        <v>12603</v>
      </c>
      <c r="S3785" s="1" t="s">
        <v>156</v>
      </c>
      <c r="T3785" s="1" t="s">
        <v>6371</v>
      </c>
      <c r="U3785" s="1" t="s">
        <v>132</v>
      </c>
      <c r="V3785" s="1" t="s">
        <v>6485</v>
      </c>
      <c r="Y3785" s="1" t="s">
        <v>5913</v>
      </c>
      <c r="Z3785" s="1" t="s">
        <v>6854</v>
      </c>
      <c r="AC3785" s="1">
        <v>25</v>
      </c>
      <c r="AD3785" s="1" t="s">
        <v>487</v>
      </c>
      <c r="AE3785" s="1" t="s">
        <v>8536</v>
      </c>
    </row>
    <row r="3786" spans="1:72" ht="13.5" customHeight="1">
      <c r="A3786" s="7" t="str">
        <f>HYPERLINK("http://kyu.snu.ac.kr/sdhj/index.jsp?type=hj/GK14611_00IM0001_107a.jpg","1738_수남면_107a")</f>
        <v>1738_수남면_107a</v>
      </c>
      <c r="B3786" s="2">
        <v>1738</v>
      </c>
      <c r="C3786" s="2" t="s">
        <v>12766</v>
      </c>
      <c r="D3786" s="2" t="s">
        <v>12767</v>
      </c>
      <c r="E3786" s="2">
        <v>3785</v>
      </c>
      <c r="F3786" s="1">
        <v>14</v>
      </c>
      <c r="G3786" s="1" t="s">
        <v>934</v>
      </c>
      <c r="H3786" s="1" t="s">
        <v>6265</v>
      </c>
      <c r="I3786" s="1">
        <v>11</v>
      </c>
      <c r="L3786" s="1">
        <v>4</v>
      </c>
      <c r="M3786" s="1" t="s">
        <v>5914</v>
      </c>
      <c r="N3786" s="1" t="s">
        <v>6853</v>
      </c>
      <c r="T3786" s="1" t="s">
        <v>12719</v>
      </c>
      <c r="U3786" s="1" t="s">
        <v>183</v>
      </c>
      <c r="V3786" s="1" t="s">
        <v>6484</v>
      </c>
      <c r="Y3786" s="1" t="s">
        <v>5914</v>
      </c>
      <c r="Z3786" s="1" t="s">
        <v>6853</v>
      </c>
      <c r="AC3786" s="1">
        <v>80</v>
      </c>
      <c r="AD3786" s="1" t="s">
        <v>482</v>
      </c>
      <c r="AE3786" s="1" t="s">
        <v>8578</v>
      </c>
      <c r="AJ3786" s="1" t="s">
        <v>17</v>
      </c>
      <c r="AK3786" s="1" t="s">
        <v>8760</v>
      </c>
      <c r="AL3786" s="1" t="s">
        <v>372</v>
      </c>
      <c r="AM3786" s="1" t="s">
        <v>8664</v>
      </c>
      <c r="AN3786" s="1" t="s">
        <v>365</v>
      </c>
      <c r="AO3786" s="1" t="s">
        <v>8671</v>
      </c>
      <c r="AR3786" s="1" t="s">
        <v>5915</v>
      </c>
      <c r="AS3786" s="1" t="s">
        <v>8830</v>
      </c>
      <c r="AT3786" s="1" t="s">
        <v>121</v>
      </c>
      <c r="AU3786" s="1" t="s">
        <v>11052</v>
      </c>
      <c r="AV3786" s="1" t="s">
        <v>5916</v>
      </c>
      <c r="AW3786" s="1" t="s">
        <v>11629</v>
      </c>
      <c r="BG3786" s="1" t="s">
        <v>46</v>
      </c>
      <c r="BH3786" s="1" t="s">
        <v>6649</v>
      </c>
      <c r="BI3786" s="1" t="s">
        <v>271</v>
      </c>
      <c r="BJ3786" s="1" t="s">
        <v>9731</v>
      </c>
      <c r="BK3786" s="1" t="s">
        <v>46</v>
      </c>
      <c r="BL3786" s="1" t="s">
        <v>6649</v>
      </c>
      <c r="BM3786" s="1" t="s">
        <v>5917</v>
      </c>
      <c r="BN3786" s="1" t="s">
        <v>9912</v>
      </c>
      <c r="BQ3786" s="1" t="s">
        <v>5918</v>
      </c>
      <c r="BR3786" s="1" t="s">
        <v>10575</v>
      </c>
      <c r="BS3786" s="1" t="s">
        <v>215</v>
      </c>
      <c r="BT3786" s="1" t="s">
        <v>8769</v>
      </c>
    </row>
    <row r="3787" spans="1:72" ht="13.5" customHeight="1">
      <c r="A3787" s="7" t="str">
        <f>HYPERLINK("http://kyu.snu.ac.kr/sdhj/index.jsp?type=hj/GK14611_00IM0001_107a.jpg","1738_수남면_107a")</f>
        <v>1738_수남면_107a</v>
      </c>
      <c r="B3787" s="2">
        <v>1738</v>
      </c>
      <c r="C3787" s="2" t="s">
        <v>12764</v>
      </c>
      <c r="D3787" s="2" t="s">
        <v>12765</v>
      </c>
      <c r="E3787" s="2">
        <v>3786</v>
      </c>
      <c r="F3787" s="1">
        <v>14</v>
      </c>
      <c r="G3787" s="1" t="s">
        <v>934</v>
      </c>
      <c r="H3787" s="1" t="s">
        <v>6265</v>
      </c>
      <c r="I3787" s="1">
        <v>11</v>
      </c>
      <c r="L3787" s="1">
        <v>4</v>
      </c>
      <c r="M3787" s="1" t="s">
        <v>5914</v>
      </c>
      <c r="N3787" s="1" t="s">
        <v>6853</v>
      </c>
      <c r="S3787" s="1" t="s">
        <v>51</v>
      </c>
      <c r="T3787" s="1" t="s">
        <v>6364</v>
      </c>
      <c r="W3787" s="1" t="s">
        <v>153</v>
      </c>
      <c r="X3787" s="1" t="s">
        <v>6765</v>
      </c>
      <c r="Y3787" s="1" t="s">
        <v>53</v>
      </c>
      <c r="Z3787" s="1" t="s">
        <v>6773</v>
      </c>
      <c r="AF3787" s="1" t="s">
        <v>128</v>
      </c>
      <c r="AG3787" s="1" t="s">
        <v>6421</v>
      </c>
    </row>
    <row r="3788" spans="1:72" ht="13.5" customHeight="1">
      <c r="A3788" s="7" t="str">
        <f>HYPERLINK("http://kyu.snu.ac.kr/sdhj/index.jsp?type=hj/GK14611_00IM0001_107a.jpg","1738_수남면_107a")</f>
        <v>1738_수남면_107a</v>
      </c>
      <c r="B3788" s="2">
        <v>1738</v>
      </c>
      <c r="C3788" s="2" t="s">
        <v>12722</v>
      </c>
      <c r="D3788" s="2" t="s">
        <v>12723</v>
      </c>
      <c r="E3788" s="2">
        <v>3787</v>
      </c>
      <c r="F3788" s="1">
        <v>14</v>
      </c>
      <c r="G3788" s="1" t="s">
        <v>934</v>
      </c>
      <c r="H3788" s="1" t="s">
        <v>6265</v>
      </c>
      <c r="I3788" s="1">
        <v>11</v>
      </c>
      <c r="L3788" s="1">
        <v>4</v>
      </c>
      <c r="M3788" s="1" t="s">
        <v>5914</v>
      </c>
      <c r="N3788" s="1" t="s">
        <v>6853</v>
      </c>
      <c r="S3788" s="1" t="s">
        <v>60</v>
      </c>
      <c r="T3788" s="1" t="s">
        <v>6373</v>
      </c>
      <c r="Y3788" s="1" t="s">
        <v>2062</v>
      </c>
      <c r="Z3788" s="1" t="s">
        <v>6852</v>
      </c>
      <c r="AF3788" s="1" t="s">
        <v>14384</v>
      </c>
      <c r="AG3788" s="1" t="s">
        <v>14385</v>
      </c>
      <c r="AH3788" s="1" t="s">
        <v>12685</v>
      </c>
      <c r="AI3788" s="1" t="s">
        <v>12686</v>
      </c>
    </row>
    <row r="3789" spans="1:72" ht="13.5" customHeight="1">
      <c r="A3789" s="7" t="str">
        <f>HYPERLINK("http://kyu.snu.ac.kr/sdhj/index.jsp?type=hj/GK14611_00IM0001_107a.jpg","1738_수남면_107a")</f>
        <v>1738_수남면_107a</v>
      </c>
      <c r="B3789" s="2">
        <v>1738</v>
      </c>
      <c r="C3789" s="2" t="s">
        <v>12722</v>
      </c>
      <c r="D3789" s="2" t="s">
        <v>12723</v>
      </c>
      <c r="E3789" s="2">
        <v>3788</v>
      </c>
      <c r="F3789" s="1">
        <v>14</v>
      </c>
      <c r="G3789" s="1" t="s">
        <v>934</v>
      </c>
      <c r="H3789" s="1" t="s">
        <v>6265</v>
      </c>
      <c r="I3789" s="1">
        <v>11</v>
      </c>
      <c r="L3789" s="1">
        <v>4</v>
      </c>
      <c r="M3789" s="1" t="s">
        <v>5914</v>
      </c>
      <c r="N3789" s="1" t="s">
        <v>6853</v>
      </c>
      <c r="S3789" s="1" t="s">
        <v>131</v>
      </c>
      <c r="T3789" s="1" t="s">
        <v>6366</v>
      </c>
      <c r="U3789" s="1" t="s">
        <v>2650</v>
      </c>
      <c r="V3789" s="1" t="s">
        <v>6483</v>
      </c>
      <c r="Y3789" s="1" t="s">
        <v>2955</v>
      </c>
      <c r="Z3789" s="1" t="s">
        <v>6851</v>
      </c>
      <c r="AC3789" s="1">
        <v>42</v>
      </c>
      <c r="AD3789" s="1" t="s">
        <v>303</v>
      </c>
      <c r="AE3789" s="1" t="s">
        <v>8565</v>
      </c>
      <c r="AG3789" s="1" t="s">
        <v>14349</v>
      </c>
    </row>
    <row r="3790" spans="1:72" ht="13.5" customHeight="1">
      <c r="A3790" s="7" t="str">
        <f>HYPERLINK("http://kyu.snu.ac.kr/sdhj/index.jsp?type=hj/GK14611_00IM0001_107a.jpg","1738_수남면_107a")</f>
        <v>1738_수남면_107a</v>
      </c>
      <c r="B3790" s="2">
        <v>1738</v>
      </c>
      <c r="C3790" s="2" t="s">
        <v>12722</v>
      </c>
      <c r="D3790" s="2" t="s">
        <v>12723</v>
      </c>
      <c r="E3790" s="2">
        <v>3789</v>
      </c>
      <c r="F3790" s="1">
        <v>14</v>
      </c>
      <c r="G3790" s="1" t="s">
        <v>934</v>
      </c>
      <c r="H3790" s="1" t="s">
        <v>6265</v>
      </c>
      <c r="I3790" s="1">
        <v>11</v>
      </c>
      <c r="L3790" s="1">
        <v>4</v>
      </c>
      <c r="M3790" s="1" t="s">
        <v>5914</v>
      </c>
      <c r="N3790" s="1" t="s">
        <v>6853</v>
      </c>
      <c r="S3790" s="1" t="s">
        <v>475</v>
      </c>
      <c r="T3790" s="1" t="s">
        <v>6368</v>
      </c>
      <c r="W3790" s="1" t="s">
        <v>66</v>
      </c>
      <c r="X3790" s="1" t="s">
        <v>11719</v>
      </c>
      <c r="Y3790" s="1" t="s">
        <v>53</v>
      </c>
      <c r="Z3790" s="1" t="s">
        <v>6773</v>
      </c>
      <c r="AC3790" s="1">
        <v>42</v>
      </c>
      <c r="AD3790" s="1" t="s">
        <v>303</v>
      </c>
      <c r="AE3790" s="1" t="s">
        <v>8565</v>
      </c>
      <c r="AF3790" s="1" t="s">
        <v>11520</v>
      </c>
      <c r="AG3790" s="1" t="s">
        <v>11709</v>
      </c>
    </row>
    <row r="3791" spans="1:72" ht="13.5" customHeight="1">
      <c r="A3791" s="7" t="str">
        <f>HYPERLINK("http://kyu.snu.ac.kr/sdhj/index.jsp?type=hj/GK14611_00IM0001_107a.jpg","1738_수남면_107a")</f>
        <v>1738_수남면_107a</v>
      </c>
      <c r="B3791" s="2">
        <v>1738</v>
      </c>
      <c r="C3791" s="2" t="s">
        <v>12722</v>
      </c>
      <c r="D3791" s="2" t="s">
        <v>12723</v>
      </c>
      <c r="E3791" s="2">
        <v>3790</v>
      </c>
      <c r="F3791" s="1">
        <v>14</v>
      </c>
      <c r="G3791" s="1" t="s">
        <v>934</v>
      </c>
      <c r="H3791" s="1" t="s">
        <v>6265</v>
      </c>
      <c r="I3791" s="1">
        <v>11</v>
      </c>
      <c r="L3791" s="1">
        <v>4</v>
      </c>
      <c r="M3791" s="1" t="s">
        <v>5914</v>
      </c>
      <c r="N3791" s="1" t="s">
        <v>6853</v>
      </c>
      <c r="S3791" s="1" t="s">
        <v>62</v>
      </c>
      <c r="T3791" s="1" t="s">
        <v>6363</v>
      </c>
      <c r="Y3791" s="1" t="s">
        <v>53</v>
      </c>
      <c r="Z3791" s="1" t="s">
        <v>6773</v>
      </c>
      <c r="AC3791" s="1">
        <v>3</v>
      </c>
      <c r="AD3791" s="1" t="s">
        <v>652</v>
      </c>
      <c r="AE3791" s="1" t="s">
        <v>8543</v>
      </c>
    </row>
    <row r="3792" spans="1:72" ht="13.5" customHeight="1">
      <c r="A3792" s="7" t="str">
        <f>HYPERLINK("http://kyu.snu.ac.kr/sdhj/index.jsp?type=hj/GK14611_00IM0001_107a.jpg","1738_수남면_107a")</f>
        <v>1738_수남면_107a</v>
      </c>
      <c r="B3792" s="2">
        <v>1738</v>
      </c>
      <c r="C3792" s="2" t="s">
        <v>12722</v>
      </c>
      <c r="D3792" s="2" t="s">
        <v>12723</v>
      </c>
      <c r="E3792" s="2">
        <v>3791</v>
      </c>
      <c r="F3792" s="1">
        <v>14</v>
      </c>
      <c r="G3792" s="1" t="s">
        <v>934</v>
      </c>
      <c r="H3792" s="1" t="s">
        <v>6265</v>
      </c>
      <c r="I3792" s="1">
        <v>11</v>
      </c>
      <c r="L3792" s="1">
        <v>5</v>
      </c>
      <c r="M3792" s="1" t="s">
        <v>519</v>
      </c>
      <c r="N3792" s="1" t="s">
        <v>6850</v>
      </c>
      <c r="T3792" s="1" t="s">
        <v>12719</v>
      </c>
      <c r="U3792" s="1" t="s">
        <v>5919</v>
      </c>
      <c r="V3792" s="1" t="s">
        <v>6482</v>
      </c>
      <c r="Y3792" s="1" t="s">
        <v>519</v>
      </c>
      <c r="Z3792" s="1" t="s">
        <v>6850</v>
      </c>
      <c r="AC3792" s="1">
        <v>47</v>
      </c>
      <c r="AD3792" s="1" t="s">
        <v>400</v>
      </c>
      <c r="AE3792" s="1" t="s">
        <v>8573</v>
      </c>
      <c r="AJ3792" s="1" t="s">
        <v>17</v>
      </c>
      <c r="AK3792" s="1" t="s">
        <v>8760</v>
      </c>
      <c r="AL3792" s="1" t="s">
        <v>41</v>
      </c>
      <c r="AM3792" s="1" t="s">
        <v>8676</v>
      </c>
      <c r="AT3792" s="1" t="s">
        <v>46</v>
      </c>
      <c r="AU3792" s="1" t="s">
        <v>6649</v>
      </c>
      <c r="AV3792" s="1" t="s">
        <v>1126</v>
      </c>
      <c r="AW3792" s="1" t="s">
        <v>7825</v>
      </c>
      <c r="BG3792" s="1" t="s">
        <v>46</v>
      </c>
      <c r="BH3792" s="1" t="s">
        <v>6649</v>
      </c>
      <c r="BI3792" s="1" t="s">
        <v>6258</v>
      </c>
      <c r="BJ3792" s="1" t="s">
        <v>9730</v>
      </c>
      <c r="BK3792" s="1" t="s">
        <v>46</v>
      </c>
      <c r="BL3792" s="1" t="s">
        <v>6649</v>
      </c>
      <c r="BM3792" s="1" t="s">
        <v>579</v>
      </c>
      <c r="BN3792" s="1" t="s">
        <v>8446</v>
      </c>
      <c r="BQ3792" s="1" t="s">
        <v>5920</v>
      </c>
      <c r="BR3792" s="1" t="s">
        <v>11296</v>
      </c>
      <c r="BS3792" s="1" t="s">
        <v>623</v>
      </c>
      <c r="BT3792" s="1" t="s">
        <v>8783</v>
      </c>
    </row>
    <row r="3793" spans="1:72" ht="13.5" customHeight="1">
      <c r="A3793" s="7" t="str">
        <f>HYPERLINK("http://kyu.snu.ac.kr/sdhj/index.jsp?type=hj/GK14611_00IM0001_107a.jpg","1738_수남면_107a")</f>
        <v>1738_수남면_107a</v>
      </c>
      <c r="B3793" s="2">
        <v>1738</v>
      </c>
      <c r="C3793" s="2" t="s">
        <v>12811</v>
      </c>
      <c r="D3793" s="2" t="s">
        <v>12812</v>
      </c>
      <c r="E3793" s="2">
        <v>3792</v>
      </c>
      <c r="F3793" s="1">
        <v>14</v>
      </c>
      <c r="G3793" s="1" t="s">
        <v>934</v>
      </c>
      <c r="H3793" s="1" t="s">
        <v>6265</v>
      </c>
      <c r="I3793" s="1">
        <v>11</v>
      </c>
      <c r="L3793" s="1">
        <v>5</v>
      </c>
      <c r="M3793" s="1" t="s">
        <v>519</v>
      </c>
      <c r="N3793" s="1" t="s">
        <v>6850</v>
      </c>
      <c r="S3793" s="1" t="s">
        <v>152</v>
      </c>
      <c r="T3793" s="1" t="s">
        <v>6372</v>
      </c>
      <c r="U3793" s="1" t="s">
        <v>185</v>
      </c>
      <c r="V3793" s="1" t="s">
        <v>6456</v>
      </c>
      <c r="Y3793" s="1" t="s">
        <v>929</v>
      </c>
      <c r="Z3793" s="1" t="s">
        <v>6849</v>
      </c>
      <c r="AC3793" s="1">
        <v>96</v>
      </c>
      <c r="AD3793" s="1" t="s">
        <v>433</v>
      </c>
      <c r="AE3793" s="1" t="s">
        <v>8537</v>
      </c>
    </row>
    <row r="3794" spans="1:72" ht="13.5" customHeight="1">
      <c r="A3794" s="7" t="str">
        <f>HYPERLINK("http://kyu.snu.ac.kr/sdhj/index.jsp?type=hj/GK14611_00IM0001_107a.jpg","1738_수남면_107a")</f>
        <v>1738_수남면_107a</v>
      </c>
      <c r="B3794" s="2">
        <v>1738</v>
      </c>
      <c r="C3794" s="2" t="s">
        <v>12722</v>
      </c>
      <c r="D3794" s="2" t="s">
        <v>12723</v>
      </c>
      <c r="E3794" s="2">
        <v>3793</v>
      </c>
      <c r="F3794" s="1">
        <v>14</v>
      </c>
      <c r="G3794" s="1" t="s">
        <v>934</v>
      </c>
      <c r="H3794" s="1" t="s">
        <v>6265</v>
      </c>
      <c r="I3794" s="1">
        <v>11</v>
      </c>
      <c r="L3794" s="1">
        <v>5</v>
      </c>
      <c r="M3794" s="1" t="s">
        <v>519</v>
      </c>
      <c r="N3794" s="1" t="s">
        <v>6850</v>
      </c>
      <c r="S3794" s="1" t="s">
        <v>51</v>
      </c>
      <c r="T3794" s="1" t="s">
        <v>6364</v>
      </c>
      <c r="U3794" s="1" t="s">
        <v>185</v>
      </c>
      <c r="V3794" s="1" t="s">
        <v>6456</v>
      </c>
      <c r="Y3794" s="1" t="s">
        <v>2401</v>
      </c>
      <c r="Z3794" s="1" t="s">
        <v>6848</v>
      </c>
      <c r="AC3794" s="1">
        <v>49</v>
      </c>
      <c r="AD3794" s="1" t="s">
        <v>585</v>
      </c>
      <c r="AE3794" s="1" t="s">
        <v>8544</v>
      </c>
      <c r="AN3794" s="1" t="s">
        <v>384</v>
      </c>
      <c r="AO3794" s="1" t="s">
        <v>8721</v>
      </c>
      <c r="AR3794" s="1" t="s">
        <v>5921</v>
      </c>
      <c r="AS3794" s="1" t="s">
        <v>8829</v>
      </c>
      <c r="AT3794" s="1" t="s">
        <v>183</v>
      </c>
      <c r="AU3794" s="1" t="s">
        <v>6484</v>
      </c>
      <c r="AV3794" s="1" t="s">
        <v>1287</v>
      </c>
      <c r="AW3794" s="1" t="s">
        <v>8338</v>
      </c>
      <c r="BG3794" s="1" t="s">
        <v>183</v>
      </c>
      <c r="BH3794" s="1" t="s">
        <v>6484</v>
      </c>
      <c r="BI3794" s="1" t="s">
        <v>5922</v>
      </c>
      <c r="BJ3794" s="1" t="s">
        <v>9729</v>
      </c>
      <c r="BK3794" s="1" t="s">
        <v>183</v>
      </c>
      <c r="BL3794" s="1" t="s">
        <v>6484</v>
      </c>
      <c r="BM3794" s="1" t="s">
        <v>5923</v>
      </c>
      <c r="BN3794" s="1" t="s">
        <v>10189</v>
      </c>
      <c r="BO3794" s="1" t="s">
        <v>46</v>
      </c>
      <c r="BP3794" s="1" t="s">
        <v>6649</v>
      </c>
      <c r="BQ3794" s="1" t="s">
        <v>5924</v>
      </c>
      <c r="BR3794" s="1" t="s">
        <v>11190</v>
      </c>
      <c r="BS3794" s="1" t="s">
        <v>50</v>
      </c>
      <c r="BT3794" s="1" t="s">
        <v>11050</v>
      </c>
    </row>
    <row r="3795" spans="1:72" ht="13.5" customHeight="1">
      <c r="A3795" s="7" t="str">
        <f>HYPERLINK("http://kyu.snu.ac.kr/sdhj/index.jsp?type=hj/GK14611_00IM0001_107a.jpg","1738_수남면_107a")</f>
        <v>1738_수남면_107a</v>
      </c>
      <c r="B3795" s="2">
        <v>1738</v>
      </c>
      <c r="C3795" s="2" t="s">
        <v>12690</v>
      </c>
      <c r="D3795" s="2" t="s">
        <v>12691</v>
      </c>
      <c r="E3795" s="2">
        <v>3794</v>
      </c>
      <c r="F3795" s="1">
        <v>14</v>
      </c>
      <c r="G3795" s="1" t="s">
        <v>934</v>
      </c>
      <c r="H3795" s="1" t="s">
        <v>6265</v>
      </c>
      <c r="I3795" s="1">
        <v>11</v>
      </c>
      <c r="L3795" s="1">
        <v>5</v>
      </c>
      <c r="M3795" s="1" t="s">
        <v>519</v>
      </c>
      <c r="N3795" s="1" t="s">
        <v>6850</v>
      </c>
      <c r="S3795" s="1" t="s">
        <v>131</v>
      </c>
      <c r="T3795" s="1" t="s">
        <v>6366</v>
      </c>
      <c r="U3795" s="1" t="s">
        <v>5925</v>
      </c>
      <c r="V3795" s="1" t="s">
        <v>6481</v>
      </c>
      <c r="Y3795" s="1" t="s">
        <v>1870</v>
      </c>
      <c r="Z3795" s="1" t="s">
        <v>6847</v>
      </c>
      <c r="AC3795" s="1">
        <v>10</v>
      </c>
      <c r="AD3795" s="1" t="s">
        <v>127</v>
      </c>
      <c r="AE3795" s="1" t="s">
        <v>8557</v>
      </c>
    </row>
    <row r="3796" spans="1:72" ht="13.5" customHeight="1">
      <c r="A3796" s="7" t="str">
        <f>HYPERLINK("http://kyu.snu.ac.kr/sdhj/index.jsp?type=hj/GK14611_00IM0001_107a.jpg","1738_수남면_107a")</f>
        <v>1738_수남면_107a</v>
      </c>
      <c r="B3796" s="2">
        <v>1738</v>
      </c>
      <c r="C3796" s="2" t="s">
        <v>12722</v>
      </c>
      <c r="D3796" s="2" t="s">
        <v>12723</v>
      </c>
      <c r="E3796" s="2">
        <v>3795</v>
      </c>
      <c r="F3796" s="1">
        <v>14</v>
      </c>
      <c r="G3796" s="1" t="s">
        <v>934</v>
      </c>
      <c r="H3796" s="1" t="s">
        <v>6265</v>
      </c>
      <c r="I3796" s="1">
        <v>11</v>
      </c>
      <c r="L3796" s="1">
        <v>5</v>
      </c>
      <c r="M3796" s="1" t="s">
        <v>519</v>
      </c>
      <c r="N3796" s="1" t="s">
        <v>6850</v>
      </c>
      <c r="S3796" s="1" t="s">
        <v>62</v>
      </c>
      <c r="T3796" s="1" t="s">
        <v>6363</v>
      </c>
      <c r="U3796" s="1" t="s">
        <v>185</v>
      </c>
      <c r="V3796" s="1" t="s">
        <v>6456</v>
      </c>
      <c r="Y3796" s="1" t="s">
        <v>363</v>
      </c>
      <c r="Z3796" s="1" t="s">
        <v>6774</v>
      </c>
      <c r="AC3796" s="1">
        <v>5</v>
      </c>
      <c r="AD3796" s="1" t="s">
        <v>180</v>
      </c>
      <c r="AE3796" s="1" t="s">
        <v>8530</v>
      </c>
      <c r="BF3796" s="1" t="s">
        <v>64</v>
      </c>
    </row>
    <row r="3797" spans="1:72" ht="13.5" customHeight="1">
      <c r="A3797" s="7" t="str">
        <f>HYPERLINK("http://kyu.snu.ac.kr/sdhj/index.jsp?type=hj/GK14611_00IM0001_107a.jpg","1738_수남면_107a")</f>
        <v>1738_수남면_107a</v>
      </c>
      <c r="B3797" s="2">
        <v>1738</v>
      </c>
      <c r="C3797" s="2" t="s">
        <v>12722</v>
      </c>
      <c r="D3797" s="2" t="s">
        <v>12723</v>
      </c>
      <c r="E3797" s="2">
        <v>3796</v>
      </c>
      <c r="F3797" s="1">
        <v>14</v>
      </c>
      <c r="G3797" s="1" t="s">
        <v>934</v>
      </c>
      <c r="H3797" s="1" t="s">
        <v>6265</v>
      </c>
      <c r="I3797" s="1">
        <v>11</v>
      </c>
      <c r="L3797" s="1">
        <v>5</v>
      </c>
      <c r="M3797" s="1" t="s">
        <v>519</v>
      </c>
      <c r="N3797" s="1" t="s">
        <v>6850</v>
      </c>
      <c r="S3797" s="1" t="s">
        <v>62</v>
      </c>
      <c r="T3797" s="1" t="s">
        <v>6363</v>
      </c>
      <c r="Y3797" s="1" t="s">
        <v>6235</v>
      </c>
      <c r="Z3797" s="1" t="s">
        <v>6846</v>
      </c>
      <c r="AC3797" s="1">
        <v>1</v>
      </c>
      <c r="AD3797" s="1" t="s">
        <v>108</v>
      </c>
      <c r="AE3797" s="1" t="s">
        <v>8540</v>
      </c>
      <c r="AF3797" s="1" t="s">
        <v>789</v>
      </c>
      <c r="AG3797" s="1" t="s">
        <v>8594</v>
      </c>
    </row>
    <row r="3798" spans="1:72" ht="13.5" customHeight="1">
      <c r="A3798" s="7" t="str">
        <f>HYPERLINK("http://kyu.snu.ac.kr/sdhj/index.jsp?type=hj/GK14611_00IM0001_107a.jpg","1738_수남면_107a")</f>
        <v>1738_수남면_107a</v>
      </c>
      <c r="B3798" s="2">
        <v>1738</v>
      </c>
      <c r="C3798" s="2" t="s">
        <v>12722</v>
      </c>
      <c r="D3798" s="2" t="s">
        <v>12723</v>
      </c>
      <c r="E3798" s="2">
        <v>3797</v>
      </c>
      <c r="F3798" s="1">
        <v>14</v>
      </c>
      <c r="G3798" s="1" t="s">
        <v>934</v>
      </c>
      <c r="H3798" s="1" t="s">
        <v>6265</v>
      </c>
      <c r="I3798" s="1">
        <v>12</v>
      </c>
      <c r="J3798" s="1" t="s">
        <v>5926</v>
      </c>
      <c r="K3798" s="1" t="s">
        <v>11810</v>
      </c>
      <c r="L3798" s="1">
        <v>1</v>
      </c>
      <c r="M3798" s="1" t="s">
        <v>12604</v>
      </c>
      <c r="N3798" s="1" t="s">
        <v>12605</v>
      </c>
      <c r="T3798" s="1" t="s">
        <v>13453</v>
      </c>
      <c r="U3798" s="1" t="s">
        <v>5927</v>
      </c>
      <c r="V3798" s="1" t="s">
        <v>6480</v>
      </c>
      <c r="W3798" s="1" t="s">
        <v>38</v>
      </c>
      <c r="X3798" s="1" t="s">
        <v>6711</v>
      </c>
      <c r="Y3798" s="1" t="s">
        <v>2716</v>
      </c>
      <c r="Z3798" s="1" t="s">
        <v>6845</v>
      </c>
      <c r="AC3798" s="1">
        <v>60</v>
      </c>
      <c r="AD3798" s="1" t="s">
        <v>40</v>
      </c>
      <c r="AE3798" s="1" t="s">
        <v>8541</v>
      </c>
      <c r="AJ3798" s="1" t="s">
        <v>17</v>
      </c>
      <c r="AK3798" s="1" t="s">
        <v>8760</v>
      </c>
      <c r="AL3798" s="1" t="s">
        <v>41</v>
      </c>
      <c r="AM3798" s="1" t="s">
        <v>8676</v>
      </c>
      <c r="AT3798" s="1" t="s">
        <v>46</v>
      </c>
      <c r="AU3798" s="1" t="s">
        <v>6649</v>
      </c>
      <c r="AV3798" s="1" t="s">
        <v>5928</v>
      </c>
      <c r="AW3798" s="1" t="s">
        <v>11595</v>
      </c>
      <c r="BG3798" s="1" t="s">
        <v>5902</v>
      </c>
      <c r="BH3798" s="1" t="s">
        <v>9664</v>
      </c>
      <c r="BI3798" s="1" t="s">
        <v>5903</v>
      </c>
      <c r="BJ3798" s="1" t="s">
        <v>9728</v>
      </c>
      <c r="BK3798" s="1" t="s">
        <v>46</v>
      </c>
      <c r="BL3798" s="1" t="s">
        <v>6649</v>
      </c>
      <c r="BM3798" s="1" t="s">
        <v>5904</v>
      </c>
      <c r="BN3798" s="1" t="s">
        <v>10188</v>
      </c>
      <c r="BO3798" s="1" t="s">
        <v>46</v>
      </c>
      <c r="BP3798" s="1" t="s">
        <v>6649</v>
      </c>
      <c r="BQ3798" s="1" t="s">
        <v>5929</v>
      </c>
      <c r="BR3798" s="1" t="s">
        <v>11438</v>
      </c>
      <c r="BS3798" s="1" t="s">
        <v>550</v>
      </c>
      <c r="BT3798" s="1" t="s">
        <v>8754</v>
      </c>
    </row>
    <row r="3799" spans="1:72" ht="13.5" customHeight="1">
      <c r="A3799" s="7" t="str">
        <f>HYPERLINK("http://kyu.snu.ac.kr/sdhj/index.jsp?type=hj/GK14611_00IM0001_107a.jpg","1738_수남면_107a")</f>
        <v>1738_수남면_107a</v>
      </c>
      <c r="B3799" s="2">
        <v>1738</v>
      </c>
      <c r="C3799" s="2" t="s">
        <v>12811</v>
      </c>
      <c r="D3799" s="2" t="s">
        <v>12812</v>
      </c>
      <c r="E3799" s="2">
        <v>3798</v>
      </c>
      <c r="F3799" s="1">
        <v>14</v>
      </c>
      <c r="G3799" s="1" t="s">
        <v>934</v>
      </c>
      <c r="H3799" s="1" t="s">
        <v>6265</v>
      </c>
      <c r="I3799" s="1">
        <v>12</v>
      </c>
      <c r="L3799" s="1">
        <v>1</v>
      </c>
      <c r="M3799" s="1" t="s">
        <v>12604</v>
      </c>
      <c r="N3799" s="1" t="s">
        <v>12605</v>
      </c>
      <c r="S3799" s="1" t="s">
        <v>51</v>
      </c>
      <c r="T3799" s="1" t="s">
        <v>6364</v>
      </c>
      <c r="W3799" s="1" t="s">
        <v>526</v>
      </c>
      <c r="X3799" s="1" t="s">
        <v>6712</v>
      </c>
      <c r="Y3799" s="1" t="s">
        <v>53</v>
      </c>
      <c r="Z3799" s="1" t="s">
        <v>6773</v>
      </c>
      <c r="AC3799" s="1">
        <v>60</v>
      </c>
      <c r="AD3799" s="1" t="s">
        <v>40</v>
      </c>
      <c r="AE3799" s="1" t="s">
        <v>8541</v>
      </c>
      <c r="AJ3799" s="1" t="s">
        <v>17</v>
      </c>
      <c r="AK3799" s="1" t="s">
        <v>8760</v>
      </c>
      <c r="AL3799" s="1" t="s">
        <v>103</v>
      </c>
      <c r="AM3799" s="1" t="s">
        <v>8747</v>
      </c>
      <c r="AT3799" s="1" t="s">
        <v>782</v>
      </c>
      <c r="AU3799" s="1" t="s">
        <v>6451</v>
      </c>
      <c r="AV3799" s="1" t="s">
        <v>5930</v>
      </c>
      <c r="AW3799" s="1" t="s">
        <v>8942</v>
      </c>
      <c r="BG3799" s="1" t="s">
        <v>782</v>
      </c>
      <c r="BH3799" s="1" t="s">
        <v>6451</v>
      </c>
      <c r="BI3799" s="1" t="s">
        <v>2716</v>
      </c>
      <c r="BJ3799" s="1" t="s">
        <v>6845</v>
      </c>
      <c r="BK3799" s="1" t="s">
        <v>782</v>
      </c>
      <c r="BL3799" s="1" t="s">
        <v>6451</v>
      </c>
      <c r="BM3799" s="1" t="s">
        <v>3320</v>
      </c>
      <c r="BN3799" s="1" t="s">
        <v>9583</v>
      </c>
      <c r="BO3799" s="1" t="s">
        <v>46</v>
      </c>
      <c r="BP3799" s="1" t="s">
        <v>6649</v>
      </c>
      <c r="BQ3799" s="1" t="s">
        <v>5931</v>
      </c>
      <c r="BR3799" s="1" t="s">
        <v>11253</v>
      </c>
      <c r="BS3799" s="1" t="s">
        <v>50</v>
      </c>
      <c r="BT3799" s="1" t="s">
        <v>11050</v>
      </c>
    </row>
    <row r="3800" spans="1:72" ht="13.5" customHeight="1">
      <c r="A3800" s="7" t="str">
        <f>HYPERLINK("http://kyu.snu.ac.kr/sdhj/index.jsp?type=hj/GK14611_00IM0001_107a.jpg","1738_수남면_107a")</f>
        <v>1738_수남면_107a</v>
      </c>
      <c r="B3800" s="2">
        <v>1738</v>
      </c>
      <c r="C3800" s="2" t="s">
        <v>12921</v>
      </c>
      <c r="D3800" s="2" t="s">
        <v>12679</v>
      </c>
      <c r="E3800" s="2">
        <v>3799</v>
      </c>
      <c r="F3800" s="1">
        <v>14</v>
      </c>
      <c r="G3800" s="1" t="s">
        <v>934</v>
      </c>
      <c r="H3800" s="1" t="s">
        <v>6265</v>
      </c>
      <c r="I3800" s="1">
        <v>12</v>
      </c>
      <c r="L3800" s="1">
        <v>1</v>
      </c>
      <c r="M3800" s="1" t="s">
        <v>12604</v>
      </c>
      <c r="N3800" s="1" t="s">
        <v>12605</v>
      </c>
      <c r="S3800" s="1" t="s">
        <v>83</v>
      </c>
      <c r="T3800" s="1" t="s">
        <v>6369</v>
      </c>
      <c r="U3800" s="1" t="s">
        <v>1276</v>
      </c>
      <c r="V3800" s="1" t="s">
        <v>6479</v>
      </c>
      <c r="Y3800" s="1" t="s">
        <v>5932</v>
      </c>
      <c r="Z3800" s="1" t="s">
        <v>6844</v>
      </c>
      <c r="AC3800" s="1">
        <v>16</v>
      </c>
      <c r="AD3800" s="1" t="s">
        <v>603</v>
      </c>
      <c r="AE3800" s="1" t="s">
        <v>8551</v>
      </c>
    </row>
    <row r="3801" spans="1:72" ht="13.5" customHeight="1">
      <c r="A3801" s="7" t="str">
        <f>HYPERLINK("http://kyu.snu.ac.kr/sdhj/index.jsp?type=hj/GK14611_00IM0001_107a.jpg","1738_수남면_107a")</f>
        <v>1738_수남면_107a</v>
      </c>
      <c r="B3801" s="2">
        <v>1738</v>
      </c>
      <c r="C3801" s="2" t="s">
        <v>12740</v>
      </c>
      <c r="D3801" s="2" t="s">
        <v>12741</v>
      </c>
      <c r="E3801" s="2">
        <v>3800</v>
      </c>
      <c r="F3801" s="1">
        <v>14</v>
      </c>
      <c r="G3801" s="1" t="s">
        <v>934</v>
      </c>
      <c r="H3801" s="1" t="s">
        <v>6265</v>
      </c>
      <c r="I3801" s="1">
        <v>12</v>
      </c>
      <c r="L3801" s="1">
        <v>1</v>
      </c>
      <c r="M3801" s="1" t="s">
        <v>12604</v>
      </c>
      <c r="N3801" s="1" t="s">
        <v>12605</v>
      </c>
      <c r="S3801" s="1" t="s">
        <v>1178</v>
      </c>
      <c r="T3801" s="1" t="s">
        <v>6380</v>
      </c>
      <c r="AF3801" s="1" t="s">
        <v>2565</v>
      </c>
      <c r="AG3801" s="1" t="s">
        <v>8597</v>
      </c>
    </row>
    <row r="3802" spans="1:72" ht="13.5" customHeight="1">
      <c r="A3802" s="7" t="str">
        <f>HYPERLINK("http://kyu.snu.ac.kr/sdhj/index.jsp?type=hj/GK14611_00IM0001_107a.jpg","1738_수남면_107a")</f>
        <v>1738_수남면_107a</v>
      </c>
      <c r="B3802" s="2">
        <v>1738</v>
      </c>
      <c r="C3802" s="2" t="s">
        <v>12722</v>
      </c>
      <c r="D3802" s="2" t="s">
        <v>12723</v>
      </c>
      <c r="E3802" s="2">
        <v>3801</v>
      </c>
      <c r="F3802" s="1">
        <v>14</v>
      </c>
      <c r="G3802" s="1" t="s">
        <v>934</v>
      </c>
      <c r="H3802" s="1" t="s">
        <v>6265</v>
      </c>
      <c r="I3802" s="1">
        <v>12</v>
      </c>
      <c r="L3802" s="1">
        <v>2</v>
      </c>
      <c r="M3802" s="1" t="s">
        <v>12606</v>
      </c>
      <c r="N3802" s="1" t="s">
        <v>12607</v>
      </c>
      <c r="T3802" s="1" t="s">
        <v>13261</v>
      </c>
      <c r="U3802" s="1" t="s">
        <v>782</v>
      </c>
      <c r="V3802" s="1" t="s">
        <v>6451</v>
      </c>
      <c r="W3802" s="1" t="s">
        <v>66</v>
      </c>
      <c r="X3802" s="1" t="s">
        <v>11719</v>
      </c>
      <c r="Y3802" s="1" t="s">
        <v>5933</v>
      </c>
      <c r="Z3802" s="1" t="s">
        <v>6843</v>
      </c>
      <c r="AC3802" s="1">
        <v>65</v>
      </c>
      <c r="AD3802" s="1" t="s">
        <v>180</v>
      </c>
      <c r="AE3802" s="1" t="s">
        <v>8530</v>
      </c>
      <c r="AJ3802" s="1" t="s">
        <v>17</v>
      </c>
      <c r="AK3802" s="1" t="s">
        <v>8760</v>
      </c>
      <c r="AL3802" s="1" t="s">
        <v>372</v>
      </c>
      <c r="AM3802" s="1" t="s">
        <v>8664</v>
      </c>
      <c r="AT3802" s="1" t="s">
        <v>782</v>
      </c>
      <c r="AU3802" s="1" t="s">
        <v>6451</v>
      </c>
      <c r="AV3802" s="1" t="s">
        <v>5934</v>
      </c>
      <c r="AW3802" s="1" t="s">
        <v>8941</v>
      </c>
      <c r="BG3802" s="1" t="s">
        <v>782</v>
      </c>
      <c r="BH3802" s="1" t="s">
        <v>6451</v>
      </c>
      <c r="BI3802" s="1" t="s">
        <v>3852</v>
      </c>
      <c r="BJ3802" s="1" t="s">
        <v>8994</v>
      </c>
      <c r="BK3802" s="1" t="s">
        <v>782</v>
      </c>
      <c r="BL3802" s="1" t="s">
        <v>6451</v>
      </c>
      <c r="BM3802" s="1" t="s">
        <v>5935</v>
      </c>
      <c r="BN3802" s="1" t="s">
        <v>10187</v>
      </c>
      <c r="BO3802" s="1" t="s">
        <v>782</v>
      </c>
      <c r="BP3802" s="1" t="s">
        <v>6451</v>
      </c>
      <c r="BQ3802" s="1" t="s">
        <v>5936</v>
      </c>
      <c r="BR3802" s="1" t="s">
        <v>10574</v>
      </c>
      <c r="BS3802" s="1" t="s">
        <v>5161</v>
      </c>
      <c r="BT3802" s="1" t="s">
        <v>11061</v>
      </c>
    </row>
    <row r="3803" spans="1:72" ht="13.5" customHeight="1">
      <c r="A3803" s="7" t="str">
        <f>HYPERLINK("http://kyu.snu.ac.kr/sdhj/index.jsp?type=hj/GK14611_00IM0001_107a.jpg","1738_수남면_107a")</f>
        <v>1738_수남면_107a</v>
      </c>
      <c r="B3803" s="2">
        <v>1738</v>
      </c>
      <c r="C3803" s="2" t="s">
        <v>12729</v>
      </c>
      <c r="D3803" s="2" t="s">
        <v>12730</v>
      </c>
      <c r="E3803" s="2">
        <v>3802</v>
      </c>
      <c r="F3803" s="1">
        <v>14</v>
      </c>
      <c r="G3803" s="1" t="s">
        <v>934</v>
      </c>
      <c r="H3803" s="1" t="s">
        <v>6265</v>
      </c>
      <c r="I3803" s="1">
        <v>12</v>
      </c>
      <c r="L3803" s="1">
        <v>2</v>
      </c>
      <c r="M3803" s="1" t="s">
        <v>12606</v>
      </c>
      <c r="N3803" s="1" t="s">
        <v>12607</v>
      </c>
      <c r="S3803" s="1" t="s">
        <v>51</v>
      </c>
      <c r="T3803" s="1" t="s">
        <v>6364</v>
      </c>
      <c r="W3803" s="1" t="s">
        <v>258</v>
      </c>
      <c r="X3803" s="1" t="s">
        <v>6713</v>
      </c>
      <c r="Y3803" s="1" t="s">
        <v>53</v>
      </c>
      <c r="Z3803" s="1" t="s">
        <v>6773</v>
      </c>
      <c r="AC3803" s="1">
        <v>59</v>
      </c>
      <c r="AD3803" s="1" t="s">
        <v>154</v>
      </c>
      <c r="AE3803" s="1" t="s">
        <v>8577</v>
      </c>
      <c r="AJ3803" s="1" t="s">
        <v>17</v>
      </c>
      <c r="AK3803" s="1" t="s">
        <v>8760</v>
      </c>
      <c r="AL3803" s="1" t="s">
        <v>260</v>
      </c>
      <c r="AM3803" s="1" t="s">
        <v>8762</v>
      </c>
      <c r="AT3803" s="1" t="s">
        <v>46</v>
      </c>
      <c r="AU3803" s="1" t="s">
        <v>6649</v>
      </c>
      <c r="AV3803" s="1" t="s">
        <v>5937</v>
      </c>
      <c r="AW3803" s="1" t="s">
        <v>8940</v>
      </c>
      <c r="BG3803" s="1" t="s">
        <v>46</v>
      </c>
      <c r="BH3803" s="1" t="s">
        <v>6649</v>
      </c>
      <c r="BI3803" s="1" t="s">
        <v>4102</v>
      </c>
      <c r="BJ3803" s="1" t="s">
        <v>9576</v>
      </c>
      <c r="BK3803" s="1" t="s">
        <v>46</v>
      </c>
      <c r="BL3803" s="1" t="s">
        <v>6649</v>
      </c>
      <c r="BM3803" s="1" t="s">
        <v>4398</v>
      </c>
      <c r="BN3803" s="1" t="s">
        <v>7393</v>
      </c>
      <c r="BO3803" s="1" t="s">
        <v>44</v>
      </c>
      <c r="BP3803" s="1" t="s">
        <v>6520</v>
      </c>
      <c r="BQ3803" s="1" t="s">
        <v>5938</v>
      </c>
      <c r="BR3803" s="1" t="s">
        <v>11121</v>
      </c>
      <c r="BS3803" s="1" t="s">
        <v>50</v>
      </c>
      <c r="BT3803" s="1" t="s">
        <v>11050</v>
      </c>
    </row>
    <row r="3804" spans="1:72" ht="13.5" customHeight="1">
      <c r="A3804" s="7" t="str">
        <f>HYPERLINK("http://kyu.snu.ac.kr/sdhj/index.jsp?type=hj/GK14611_00IM0001_107a.jpg","1738_수남면_107a")</f>
        <v>1738_수남면_107a</v>
      </c>
      <c r="B3804" s="2">
        <v>1738</v>
      </c>
      <c r="C3804" s="2" t="s">
        <v>13166</v>
      </c>
      <c r="D3804" s="2" t="s">
        <v>13167</v>
      </c>
      <c r="E3804" s="2">
        <v>3803</v>
      </c>
      <c r="F3804" s="1">
        <v>14</v>
      </c>
      <c r="G3804" s="1" t="s">
        <v>934</v>
      </c>
      <c r="H3804" s="1" t="s">
        <v>6265</v>
      </c>
      <c r="I3804" s="1">
        <v>12</v>
      </c>
      <c r="L3804" s="1">
        <v>2</v>
      </c>
      <c r="M3804" s="1" t="s">
        <v>12606</v>
      </c>
      <c r="N3804" s="1" t="s">
        <v>12607</v>
      </c>
      <c r="S3804" s="1" t="s">
        <v>131</v>
      </c>
      <c r="T3804" s="1" t="s">
        <v>6366</v>
      </c>
      <c r="U3804" s="1" t="s">
        <v>782</v>
      </c>
      <c r="V3804" s="1" t="s">
        <v>6451</v>
      </c>
      <c r="Y3804" s="1" t="s">
        <v>3420</v>
      </c>
      <c r="Z3804" s="1" t="s">
        <v>6842</v>
      </c>
      <c r="AC3804" s="1">
        <v>20</v>
      </c>
      <c r="AD3804" s="1" t="s">
        <v>63</v>
      </c>
      <c r="AE3804" s="1" t="s">
        <v>8535</v>
      </c>
    </row>
    <row r="3805" spans="1:72" ht="13.5" customHeight="1">
      <c r="A3805" s="7" t="str">
        <f>HYPERLINK("http://kyu.snu.ac.kr/sdhj/index.jsp?type=hj/GK14611_00IM0001_107a.jpg","1738_수남면_107a")</f>
        <v>1738_수남면_107a</v>
      </c>
      <c r="B3805" s="2">
        <v>1738</v>
      </c>
      <c r="C3805" s="2" t="s">
        <v>13018</v>
      </c>
      <c r="D3805" s="2" t="s">
        <v>12674</v>
      </c>
      <c r="E3805" s="2">
        <v>3804</v>
      </c>
      <c r="F3805" s="1">
        <v>14</v>
      </c>
      <c r="G3805" s="1" t="s">
        <v>934</v>
      </c>
      <c r="H3805" s="1" t="s">
        <v>6265</v>
      </c>
      <c r="I3805" s="1">
        <v>12</v>
      </c>
      <c r="L3805" s="1">
        <v>2</v>
      </c>
      <c r="M3805" s="1" t="s">
        <v>12606</v>
      </c>
      <c r="N3805" s="1" t="s">
        <v>12607</v>
      </c>
      <c r="S3805" s="1" t="s">
        <v>62</v>
      </c>
      <c r="T3805" s="1" t="s">
        <v>6363</v>
      </c>
      <c r="Y3805" s="1" t="s">
        <v>53</v>
      </c>
      <c r="Z3805" s="1" t="s">
        <v>6773</v>
      </c>
      <c r="AF3805" s="1" t="s">
        <v>2565</v>
      </c>
      <c r="AG3805" s="1" t="s">
        <v>8597</v>
      </c>
    </row>
    <row r="3806" spans="1:72" ht="13.5" customHeight="1">
      <c r="A3806" s="7" t="str">
        <f>HYPERLINK("http://kyu.snu.ac.kr/sdhj/index.jsp?type=hj/GK14611_00IM0001_107a.jpg","1738_수남면_107a")</f>
        <v>1738_수남면_107a</v>
      </c>
      <c r="B3806" s="2">
        <v>1738</v>
      </c>
      <c r="C3806" s="2" t="s">
        <v>13018</v>
      </c>
      <c r="D3806" s="2" t="s">
        <v>12674</v>
      </c>
      <c r="E3806" s="2">
        <v>3805</v>
      </c>
      <c r="F3806" s="1">
        <v>14</v>
      </c>
      <c r="G3806" s="1" t="s">
        <v>934</v>
      </c>
      <c r="H3806" s="1" t="s">
        <v>6265</v>
      </c>
      <c r="I3806" s="1">
        <v>12</v>
      </c>
      <c r="L3806" s="1">
        <v>2</v>
      </c>
      <c r="M3806" s="1" t="s">
        <v>12606</v>
      </c>
      <c r="N3806" s="1" t="s">
        <v>12607</v>
      </c>
      <c r="S3806" s="1" t="s">
        <v>62</v>
      </c>
      <c r="T3806" s="1" t="s">
        <v>6363</v>
      </c>
      <c r="Y3806" s="1" t="s">
        <v>53</v>
      </c>
      <c r="Z3806" s="1" t="s">
        <v>6773</v>
      </c>
      <c r="AC3806" s="1">
        <v>9</v>
      </c>
      <c r="AD3806" s="1" t="s">
        <v>171</v>
      </c>
      <c r="AE3806" s="1" t="s">
        <v>8560</v>
      </c>
    </row>
    <row r="3807" spans="1:72" ht="13.5" customHeight="1">
      <c r="A3807" s="7" t="str">
        <f>HYPERLINK("http://kyu.snu.ac.kr/sdhj/index.jsp?type=hj/GK14611_00IM0001_107a.jpg","1738_수남면_107a")</f>
        <v>1738_수남면_107a</v>
      </c>
      <c r="B3807" s="2">
        <v>1738</v>
      </c>
      <c r="C3807" s="2" t="s">
        <v>13018</v>
      </c>
      <c r="D3807" s="2" t="s">
        <v>12674</v>
      </c>
      <c r="E3807" s="2">
        <v>3806</v>
      </c>
      <c r="F3807" s="1">
        <v>14</v>
      </c>
      <c r="G3807" s="1" t="s">
        <v>934</v>
      </c>
      <c r="H3807" s="1" t="s">
        <v>6265</v>
      </c>
      <c r="I3807" s="1">
        <v>12</v>
      </c>
      <c r="L3807" s="1">
        <v>2</v>
      </c>
      <c r="M3807" s="1" t="s">
        <v>12606</v>
      </c>
      <c r="N3807" s="1" t="s">
        <v>12607</v>
      </c>
      <c r="S3807" s="1" t="s">
        <v>62</v>
      </c>
      <c r="T3807" s="1" t="s">
        <v>6363</v>
      </c>
      <c r="Y3807" s="1" t="s">
        <v>53</v>
      </c>
      <c r="Z3807" s="1" t="s">
        <v>6773</v>
      </c>
      <c r="AC3807" s="1">
        <v>2</v>
      </c>
      <c r="AD3807" s="1" t="s">
        <v>104</v>
      </c>
      <c r="AE3807" s="1" t="s">
        <v>8576</v>
      </c>
      <c r="AF3807" s="1" t="s">
        <v>789</v>
      </c>
      <c r="AG3807" s="1" t="s">
        <v>8594</v>
      </c>
      <c r="BF3807" s="1" t="s">
        <v>64</v>
      </c>
    </row>
    <row r="3808" spans="1:72" ht="13.5" customHeight="1">
      <c r="A3808" s="7" t="str">
        <f>HYPERLINK("http://kyu.snu.ac.kr/sdhj/index.jsp?type=hj/GK14611_00IM0001_107a.jpg","1738_수남면_107a")</f>
        <v>1738_수남면_107a</v>
      </c>
      <c r="B3808" s="2">
        <v>1738</v>
      </c>
      <c r="C3808" s="2" t="s">
        <v>13018</v>
      </c>
      <c r="D3808" s="2" t="s">
        <v>12674</v>
      </c>
      <c r="E3808" s="2">
        <v>3807</v>
      </c>
      <c r="F3808" s="1">
        <v>14</v>
      </c>
      <c r="G3808" s="1" t="s">
        <v>934</v>
      </c>
      <c r="H3808" s="1" t="s">
        <v>6265</v>
      </c>
      <c r="I3808" s="1">
        <v>12</v>
      </c>
      <c r="L3808" s="1">
        <v>3</v>
      </c>
      <c r="M3808" s="1" t="s">
        <v>5926</v>
      </c>
      <c r="N3808" s="1" t="s">
        <v>11810</v>
      </c>
      <c r="O3808" s="1" t="s">
        <v>6</v>
      </c>
      <c r="P3808" s="1" t="s">
        <v>6347</v>
      </c>
      <c r="T3808" s="1" t="s">
        <v>13453</v>
      </c>
      <c r="U3808" s="1" t="s">
        <v>5939</v>
      </c>
      <c r="V3808" s="1" t="s">
        <v>6478</v>
      </c>
      <c r="W3808" s="1" t="s">
        <v>153</v>
      </c>
      <c r="X3808" s="1" t="s">
        <v>6765</v>
      </c>
      <c r="Y3808" s="1" t="s">
        <v>4006</v>
      </c>
      <c r="Z3808" s="1" t="s">
        <v>6841</v>
      </c>
      <c r="AC3808" s="1">
        <v>30</v>
      </c>
      <c r="AD3808" s="1" t="s">
        <v>312</v>
      </c>
      <c r="AE3808" s="1" t="s">
        <v>8552</v>
      </c>
      <c r="AJ3808" s="1" t="s">
        <v>17</v>
      </c>
      <c r="AK3808" s="1" t="s">
        <v>8760</v>
      </c>
      <c r="AL3808" s="1" t="s">
        <v>50</v>
      </c>
      <c r="AM3808" s="1" t="s">
        <v>11050</v>
      </c>
      <c r="AT3808" s="1" t="s">
        <v>44</v>
      </c>
      <c r="AU3808" s="1" t="s">
        <v>6520</v>
      </c>
      <c r="AV3808" s="1" t="s">
        <v>5541</v>
      </c>
      <c r="AW3808" s="1" t="s">
        <v>7006</v>
      </c>
      <c r="BG3808" s="1" t="s">
        <v>44</v>
      </c>
      <c r="BH3808" s="1" t="s">
        <v>6520</v>
      </c>
      <c r="BI3808" s="1" t="s">
        <v>5542</v>
      </c>
      <c r="BJ3808" s="1" t="s">
        <v>8979</v>
      </c>
      <c r="BK3808" s="1" t="s">
        <v>79</v>
      </c>
      <c r="BL3808" s="1" t="s">
        <v>6493</v>
      </c>
      <c r="BM3808" s="1" t="s">
        <v>5543</v>
      </c>
      <c r="BN3808" s="1" t="s">
        <v>9756</v>
      </c>
      <c r="BO3808" s="1" t="s">
        <v>79</v>
      </c>
      <c r="BP3808" s="1" t="s">
        <v>6493</v>
      </c>
      <c r="BQ3808" s="1" t="s">
        <v>5940</v>
      </c>
      <c r="BR3808" s="1" t="s">
        <v>11217</v>
      </c>
      <c r="BS3808" s="1" t="s">
        <v>372</v>
      </c>
      <c r="BT3808" s="1" t="s">
        <v>8664</v>
      </c>
    </row>
    <row r="3809" spans="1:72" ht="13.5" customHeight="1">
      <c r="A3809" s="7" t="str">
        <f>HYPERLINK("http://kyu.snu.ac.kr/sdhj/index.jsp?type=hj/GK14611_00IM0001_107a.jpg","1738_수남면_107a")</f>
        <v>1738_수남면_107a</v>
      </c>
      <c r="B3809" s="2">
        <v>1738</v>
      </c>
      <c r="C3809" s="2" t="s">
        <v>13007</v>
      </c>
      <c r="D3809" s="2" t="s">
        <v>13008</v>
      </c>
      <c r="E3809" s="2">
        <v>3808</v>
      </c>
      <c r="F3809" s="1">
        <v>14</v>
      </c>
      <c r="G3809" s="1" t="s">
        <v>934</v>
      </c>
      <c r="H3809" s="1" t="s">
        <v>6265</v>
      </c>
      <c r="I3809" s="1">
        <v>12</v>
      </c>
      <c r="L3809" s="1">
        <v>3</v>
      </c>
      <c r="M3809" s="1" t="s">
        <v>5926</v>
      </c>
      <c r="N3809" s="1" t="s">
        <v>11810</v>
      </c>
      <c r="S3809" s="1" t="s">
        <v>51</v>
      </c>
      <c r="T3809" s="1" t="s">
        <v>6364</v>
      </c>
      <c r="W3809" s="1" t="s">
        <v>526</v>
      </c>
      <c r="X3809" s="1" t="s">
        <v>6712</v>
      </c>
      <c r="Y3809" s="1" t="s">
        <v>53</v>
      </c>
      <c r="Z3809" s="1" t="s">
        <v>6773</v>
      </c>
      <c r="AC3809" s="1">
        <v>32</v>
      </c>
      <c r="AD3809" s="1" t="s">
        <v>334</v>
      </c>
      <c r="AE3809" s="1" t="s">
        <v>8569</v>
      </c>
      <c r="AJ3809" s="1" t="s">
        <v>17</v>
      </c>
      <c r="AK3809" s="1" t="s">
        <v>8760</v>
      </c>
      <c r="AL3809" s="1" t="s">
        <v>103</v>
      </c>
      <c r="AM3809" s="1" t="s">
        <v>8747</v>
      </c>
      <c r="AT3809" s="1" t="s">
        <v>44</v>
      </c>
      <c r="AU3809" s="1" t="s">
        <v>6520</v>
      </c>
      <c r="AV3809" s="1" t="s">
        <v>5941</v>
      </c>
      <c r="AW3809" s="1" t="s">
        <v>8916</v>
      </c>
      <c r="BG3809" s="1" t="s">
        <v>79</v>
      </c>
      <c r="BH3809" s="1" t="s">
        <v>6493</v>
      </c>
      <c r="BI3809" s="1" t="s">
        <v>5942</v>
      </c>
      <c r="BJ3809" s="1" t="s">
        <v>9243</v>
      </c>
      <c r="BK3809" s="1" t="s">
        <v>79</v>
      </c>
      <c r="BL3809" s="1" t="s">
        <v>6493</v>
      </c>
      <c r="BM3809" s="1" t="s">
        <v>5943</v>
      </c>
      <c r="BN3809" s="1" t="s">
        <v>10186</v>
      </c>
      <c r="BO3809" s="1" t="s">
        <v>79</v>
      </c>
      <c r="BP3809" s="1" t="s">
        <v>6493</v>
      </c>
      <c r="BQ3809" s="1" t="s">
        <v>5944</v>
      </c>
      <c r="BR3809" s="1" t="s">
        <v>10573</v>
      </c>
      <c r="BS3809" s="1" t="s">
        <v>202</v>
      </c>
      <c r="BT3809" s="1" t="s">
        <v>7720</v>
      </c>
    </row>
    <row r="3810" spans="1:72" ht="13.5" customHeight="1">
      <c r="A3810" s="7" t="str">
        <f>HYPERLINK("http://kyu.snu.ac.kr/sdhj/index.jsp?type=hj/GK14611_00IM0001_107a.jpg","1738_수남면_107a")</f>
        <v>1738_수남면_107a</v>
      </c>
      <c r="B3810" s="2">
        <v>1738</v>
      </c>
      <c r="C3810" s="2" t="s">
        <v>12808</v>
      </c>
      <c r="D3810" s="2" t="s">
        <v>12809</v>
      </c>
      <c r="E3810" s="2">
        <v>3809</v>
      </c>
      <c r="F3810" s="1">
        <v>14</v>
      </c>
      <c r="G3810" s="1" t="s">
        <v>934</v>
      </c>
      <c r="H3810" s="1" t="s">
        <v>6265</v>
      </c>
      <c r="I3810" s="1">
        <v>12</v>
      </c>
      <c r="L3810" s="1">
        <v>3</v>
      </c>
      <c r="M3810" s="1" t="s">
        <v>5926</v>
      </c>
      <c r="N3810" s="1" t="s">
        <v>11810</v>
      </c>
      <c r="S3810" s="1" t="s">
        <v>60</v>
      </c>
      <c r="T3810" s="1" t="s">
        <v>6373</v>
      </c>
      <c r="Y3810" s="1" t="s">
        <v>53</v>
      </c>
      <c r="Z3810" s="1" t="s">
        <v>6773</v>
      </c>
      <c r="AC3810" s="1">
        <v>1</v>
      </c>
      <c r="AD3810" s="1" t="s">
        <v>108</v>
      </c>
      <c r="AE3810" s="1" t="s">
        <v>8540</v>
      </c>
      <c r="AF3810" s="1" t="s">
        <v>789</v>
      </c>
      <c r="AG3810" s="1" t="s">
        <v>8594</v>
      </c>
    </row>
    <row r="3811" spans="1:72" ht="13.5" customHeight="1">
      <c r="A3811" s="7" t="str">
        <f>HYPERLINK("http://kyu.snu.ac.kr/sdhj/index.jsp?type=hj/GK14611_00IM0001_107a.jpg","1738_수남면_107a")</f>
        <v>1738_수남면_107a</v>
      </c>
      <c r="B3811" s="2">
        <v>1738</v>
      </c>
      <c r="C3811" s="2" t="s">
        <v>13236</v>
      </c>
      <c r="D3811" s="2" t="s">
        <v>13237</v>
      </c>
      <c r="E3811" s="2">
        <v>3810</v>
      </c>
      <c r="F3811" s="1">
        <v>14</v>
      </c>
      <c r="G3811" s="1" t="s">
        <v>934</v>
      </c>
      <c r="H3811" s="1" t="s">
        <v>6265</v>
      </c>
      <c r="I3811" s="1">
        <v>12</v>
      </c>
      <c r="L3811" s="1">
        <v>4</v>
      </c>
      <c r="M3811" s="1" t="s">
        <v>12608</v>
      </c>
      <c r="N3811" s="1" t="s">
        <v>12609</v>
      </c>
      <c r="T3811" s="1" t="s">
        <v>13644</v>
      </c>
      <c r="U3811" s="1" t="s">
        <v>159</v>
      </c>
      <c r="V3811" s="1" t="s">
        <v>6472</v>
      </c>
      <c r="W3811" s="1" t="s">
        <v>153</v>
      </c>
      <c r="X3811" s="1" t="s">
        <v>6765</v>
      </c>
      <c r="Y3811" s="1" t="s">
        <v>5945</v>
      </c>
      <c r="Z3811" s="1" t="s">
        <v>6840</v>
      </c>
      <c r="AC3811" s="1">
        <v>45</v>
      </c>
      <c r="AD3811" s="1" t="s">
        <v>236</v>
      </c>
      <c r="AE3811" s="1" t="s">
        <v>8575</v>
      </c>
      <c r="AJ3811" s="1" t="s">
        <v>17</v>
      </c>
      <c r="AK3811" s="1" t="s">
        <v>8760</v>
      </c>
      <c r="AL3811" s="1" t="s">
        <v>372</v>
      </c>
      <c r="AM3811" s="1" t="s">
        <v>8664</v>
      </c>
      <c r="AT3811" s="1" t="s">
        <v>81</v>
      </c>
      <c r="AU3811" s="1" t="s">
        <v>8866</v>
      </c>
      <c r="AV3811" s="1" t="s">
        <v>5946</v>
      </c>
      <c r="AW3811" s="1" t="s">
        <v>8935</v>
      </c>
      <c r="BG3811" s="1" t="s">
        <v>81</v>
      </c>
      <c r="BH3811" s="1" t="s">
        <v>8866</v>
      </c>
      <c r="BI3811" s="1" t="s">
        <v>5947</v>
      </c>
      <c r="BJ3811" s="1" t="s">
        <v>9726</v>
      </c>
      <c r="BK3811" s="1" t="s">
        <v>5948</v>
      </c>
      <c r="BL3811" s="1" t="s">
        <v>10105</v>
      </c>
      <c r="BM3811" s="1" t="s">
        <v>5949</v>
      </c>
      <c r="BN3811" s="1" t="s">
        <v>10185</v>
      </c>
      <c r="BO3811" s="1" t="s">
        <v>81</v>
      </c>
      <c r="BP3811" s="1" t="s">
        <v>8866</v>
      </c>
      <c r="BQ3811" s="1" t="s">
        <v>5950</v>
      </c>
      <c r="BR3811" s="1" t="s">
        <v>11158</v>
      </c>
      <c r="BS3811" s="1" t="s">
        <v>50</v>
      </c>
      <c r="BT3811" s="1" t="s">
        <v>11050</v>
      </c>
    </row>
    <row r="3812" spans="1:72" ht="13.5" customHeight="1">
      <c r="A3812" s="7" t="str">
        <f>HYPERLINK("http://kyu.snu.ac.kr/sdhj/index.jsp?type=hj/GK14611_00IM0001_107a.jpg","1738_수남면_107a")</f>
        <v>1738_수남면_107a</v>
      </c>
      <c r="B3812" s="2">
        <v>1738</v>
      </c>
      <c r="C3812" s="2" t="s">
        <v>14386</v>
      </c>
      <c r="D3812" s="2" t="s">
        <v>14387</v>
      </c>
      <c r="E3812" s="2">
        <v>3811</v>
      </c>
      <c r="F3812" s="1">
        <v>14</v>
      </c>
      <c r="G3812" s="1" t="s">
        <v>934</v>
      </c>
      <c r="H3812" s="1" t="s">
        <v>6265</v>
      </c>
      <c r="I3812" s="1">
        <v>12</v>
      </c>
      <c r="L3812" s="1">
        <v>4</v>
      </c>
      <c r="M3812" s="1" t="s">
        <v>12608</v>
      </c>
      <c r="N3812" s="1" t="s">
        <v>12609</v>
      </c>
      <c r="S3812" s="1" t="s">
        <v>51</v>
      </c>
      <c r="T3812" s="1" t="s">
        <v>6364</v>
      </c>
      <c r="W3812" s="1" t="s">
        <v>5951</v>
      </c>
      <c r="X3812" s="1" t="s">
        <v>6727</v>
      </c>
      <c r="Y3812" s="1" t="s">
        <v>170</v>
      </c>
      <c r="Z3812" s="1" t="s">
        <v>6819</v>
      </c>
      <c r="AC3812" s="1">
        <v>50</v>
      </c>
      <c r="AD3812" s="1" t="s">
        <v>469</v>
      </c>
      <c r="AE3812" s="1" t="s">
        <v>8574</v>
      </c>
      <c r="AJ3812" s="1" t="s">
        <v>173</v>
      </c>
      <c r="AK3812" s="1" t="s">
        <v>8258</v>
      </c>
      <c r="AL3812" s="1" t="s">
        <v>5952</v>
      </c>
      <c r="AM3812" s="1" t="s">
        <v>8771</v>
      </c>
      <c r="AT3812" s="1" t="s">
        <v>536</v>
      </c>
      <c r="AU3812" s="1" t="s">
        <v>8870</v>
      </c>
      <c r="AV3812" s="1" t="s">
        <v>5953</v>
      </c>
      <c r="AW3812" s="1" t="s">
        <v>8937</v>
      </c>
      <c r="BG3812" s="1" t="s">
        <v>321</v>
      </c>
      <c r="BH3812" s="1" t="s">
        <v>9663</v>
      </c>
      <c r="BI3812" s="1" t="s">
        <v>5954</v>
      </c>
      <c r="BJ3812" s="1" t="s">
        <v>9727</v>
      </c>
      <c r="BK3812" s="1" t="s">
        <v>5955</v>
      </c>
      <c r="BL3812" s="1" t="s">
        <v>10106</v>
      </c>
      <c r="BM3812" s="1" t="s">
        <v>527</v>
      </c>
      <c r="BN3812" s="1" t="s">
        <v>7927</v>
      </c>
      <c r="BO3812" s="1" t="s">
        <v>81</v>
      </c>
      <c r="BP3812" s="1" t="s">
        <v>8866</v>
      </c>
      <c r="BQ3812" s="1" t="s">
        <v>5956</v>
      </c>
      <c r="BR3812" s="1" t="s">
        <v>10572</v>
      </c>
      <c r="BS3812" s="1" t="s">
        <v>202</v>
      </c>
      <c r="BT3812" s="1" t="s">
        <v>7720</v>
      </c>
    </row>
    <row r="3813" spans="1:72" ht="13.5" customHeight="1">
      <c r="A3813" s="7" t="str">
        <f>HYPERLINK("http://kyu.snu.ac.kr/sdhj/index.jsp?type=hj/GK14611_00IM0001_107a.jpg","1738_수남면_107a")</f>
        <v>1738_수남면_107a</v>
      </c>
      <c r="B3813" s="2">
        <v>1738</v>
      </c>
      <c r="C3813" s="2" t="s">
        <v>12764</v>
      </c>
      <c r="D3813" s="2" t="s">
        <v>12765</v>
      </c>
      <c r="E3813" s="2">
        <v>3812</v>
      </c>
      <c r="F3813" s="1">
        <v>14</v>
      </c>
      <c r="G3813" s="1" t="s">
        <v>934</v>
      </c>
      <c r="H3813" s="1" t="s">
        <v>6265</v>
      </c>
      <c r="I3813" s="1">
        <v>12</v>
      </c>
      <c r="L3813" s="1">
        <v>4</v>
      </c>
      <c r="M3813" s="1" t="s">
        <v>12608</v>
      </c>
      <c r="N3813" s="1" t="s">
        <v>12609</v>
      </c>
      <c r="S3813" s="1" t="s">
        <v>1894</v>
      </c>
      <c r="T3813" s="1" t="s">
        <v>6379</v>
      </c>
      <c r="W3813" s="1" t="s">
        <v>153</v>
      </c>
      <c r="X3813" s="1" t="s">
        <v>6765</v>
      </c>
      <c r="Y3813" s="1" t="s">
        <v>170</v>
      </c>
      <c r="Z3813" s="1" t="s">
        <v>6819</v>
      </c>
      <c r="AC3813" s="1">
        <v>89</v>
      </c>
      <c r="AD3813" s="1" t="s">
        <v>433</v>
      </c>
      <c r="AE3813" s="1" t="s">
        <v>8537</v>
      </c>
    </row>
    <row r="3814" spans="1:72" ht="13.5" customHeight="1">
      <c r="A3814" s="7" t="str">
        <f>HYPERLINK("http://kyu.snu.ac.kr/sdhj/index.jsp?type=hj/GK14611_00IM0001_107a.jpg","1738_수남면_107a")</f>
        <v>1738_수남면_107a</v>
      </c>
      <c r="B3814" s="2">
        <v>1738</v>
      </c>
      <c r="C3814" s="2" t="s">
        <v>12698</v>
      </c>
      <c r="D3814" s="2" t="s">
        <v>12699</v>
      </c>
      <c r="E3814" s="2">
        <v>3813</v>
      </c>
      <c r="F3814" s="1">
        <v>14</v>
      </c>
      <c r="G3814" s="1" t="s">
        <v>934</v>
      </c>
      <c r="H3814" s="1" t="s">
        <v>6265</v>
      </c>
      <c r="I3814" s="1">
        <v>12</v>
      </c>
      <c r="L3814" s="1">
        <v>4</v>
      </c>
      <c r="M3814" s="1" t="s">
        <v>12608</v>
      </c>
      <c r="N3814" s="1" t="s">
        <v>12609</v>
      </c>
      <c r="S3814" s="1" t="s">
        <v>131</v>
      </c>
      <c r="T3814" s="1" t="s">
        <v>6366</v>
      </c>
      <c r="U3814" s="1" t="s">
        <v>159</v>
      </c>
      <c r="V3814" s="1" t="s">
        <v>6472</v>
      </c>
      <c r="Y3814" s="1" t="s">
        <v>5957</v>
      </c>
      <c r="Z3814" s="1" t="s">
        <v>6839</v>
      </c>
      <c r="AC3814" s="1">
        <v>23</v>
      </c>
      <c r="AD3814" s="1" t="s">
        <v>284</v>
      </c>
      <c r="AE3814" s="1" t="s">
        <v>8572</v>
      </c>
    </row>
    <row r="3815" spans="1:72" ht="13.5" customHeight="1">
      <c r="A3815" s="7" t="str">
        <f>HYPERLINK("http://kyu.snu.ac.kr/sdhj/index.jsp?type=hj/GK14611_00IM0001_107a.jpg","1738_수남면_107a")</f>
        <v>1738_수남면_107a</v>
      </c>
      <c r="B3815" s="2">
        <v>1738</v>
      </c>
      <c r="C3815" s="2" t="s">
        <v>12698</v>
      </c>
      <c r="D3815" s="2" t="s">
        <v>12699</v>
      </c>
      <c r="E3815" s="2">
        <v>3814</v>
      </c>
      <c r="F3815" s="1">
        <v>14</v>
      </c>
      <c r="G3815" s="1" t="s">
        <v>934</v>
      </c>
      <c r="H3815" s="1" t="s">
        <v>6265</v>
      </c>
      <c r="I3815" s="1">
        <v>12</v>
      </c>
      <c r="L3815" s="1">
        <v>4</v>
      </c>
      <c r="M3815" s="1" t="s">
        <v>12608</v>
      </c>
      <c r="N3815" s="1" t="s">
        <v>12609</v>
      </c>
      <c r="S3815" s="1" t="s">
        <v>475</v>
      </c>
      <c r="T3815" s="1" t="s">
        <v>6368</v>
      </c>
      <c r="W3815" s="1" t="s">
        <v>66</v>
      </c>
      <c r="X3815" s="1" t="s">
        <v>11719</v>
      </c>
      <c r="Y3815" s="1" t="s">
        <v>170</v>
      </c>
      <c r="Z3815" s="1" t="s">
        <v>6819</v>
      </c>
      <c r="AC3815" s="1">
        <v>25</v>
      </c>
      <c r="AD3815" s="1" t="s">
        <v>487</v>
      </c>
      <c r="AE3815" s="1" t="s">
        <v>8536</v>
      </c>
    </row>
    <row r="3816" spans="1:72" ht="13.5" customHeight="1">
      <c r="A3816" s="7" t="str">
        <f>HYPERLINK("http://kyu.snu.ac.kr/sdhj/index.jsp?type=hj/GK14611_00IM0001_107a.jpg","1738_수남면_107a")</f>
        <v>1738_수남면_107a</v>
      </c>
      <c r="B3816" s="2">
        <v>1738</v>
      </c>
      <c r="C3816" s="2" t="s">
        <v>12698</v>
      </c>
      <c r="D3816" s="2" t="s">
        <v>12699</v>
      </c>
      <c r="E3816" s="2">
        <v>3815</v>
      </c>
      <c r="F3816" s="1">
        <v>14</v>
      </c>
      <c r="G3816" s="1" t="s">
        <v>934</v>
      </c>
      <c r="H3816" s="1" t="s">
        <v>6265</v>
      </c>
      <c r="I3816" s="1">
        <v>12</v>
      </c>
      <c r="L3816" s="1">
        <v>4</v>
      </c>
      <c r="M3816" s="1" t="s">
        <v>12608</v>
      </c>
      <c r="N3816" s="1" t="s">
        <v>12609</v>
      </c>
      <c r="S3816" s="1" t="s">
        <v>62</v>
      </c>
      <c r="T3816" s="1" t="s">
        <v>6363</v>
      </c>
      <c r="AF3816" s="1" t="s">
        <v>2565</v>
      </c>
      <c r="AG3816" s="1" t="s">
        <v>8597</v>
      </c>
    </row>
    <row r="3817" spans="1:72" ht="13.5" customHeight="1">
      <c r="A3817" s="7" t="str">
        <f>HYPERLINK("http://kyu.snu.ac.kr/sdhj/index.jsp?type=hj/GK14611_00IM0001_107a.jpg","1738_수남면_107a")</f>
        <v>1738_수남면_107a</v>
      </c>
      <c r="B3817" s="2">
        <v>1738</v>
      </c>
      <c r="C3817" s="2" t="s">
        <v>12698</v>
      </c>
      <c r="D3817" s="2" t="s">
        <v>12699</v>
      </c>
      <c r="E3817" s="2">
        <v>3816</v>
      </c>
      <c r="F3817" s="1">
        <v>14</v>
      </c>
      <c r="G3817" s="1" t="s">
        <v>934</v>
      </c>
      <c r="H3817" s="1" t="s">
        <v>6265</v>
      </c>
      <c r="I3817" s="1">
        <v>12</v>
      </c>
      <c r="L3817" s="1">
        <v>4</v>
      </c>
      <c r="M3817" s="1" t="s">
        <v>12608</v>
      </c>
      <c r="N3817" s="1" t="s">
        <v>12609</v>
      </c>
      <c r="S3817" s="1" t="s">
        <v>1245</v>
      </c>
      <c r="T3817" s="1" t="s">
        <v>6378</v>
      </c>
      <c r="Y3817" s="1" t="s">
        <v>5958</v>
      </c>
      <c r="Z3817" s="1" t="s">
        <v>6838</v>
      </c>
      <c r="AC3817" s="1">
        <v>5</v>
      </c>
      <c r="AD3817" s="1" t="s">
        <v>180</v>
      </c>
      <c r="AE3817" s="1" t="s">
        <v>8530</v>
      </c>
    </row>
    <row r="3818" spans="1:72" ht="13.5" customHeight="1">
      <c r="A3818" s="7" t="str">
        <f>HYPERLINK("http://kyu.snu.ac.kr/sdhj/index.jsp?type=hj/GK14611_00IM0001_107a.jpg","1738_수남면_107a")</f>
        <v>1738_수남면_107a</v>
      </c>
      <c r="B3818" s="2">
        <v>1738</v>
      </c>
      <c r="C3818" s="2" t="s">
        <v>12698</v>
      </c>
      <c r="D3818" s="2" t="s">
        <v>12699</v>
      </c>
      <c r="E3818" s="2">
        <v>3817</v>
      </c>
      <c r="F3818" s="1">
        <v>14</v>
      </c>
      <c r="G3818" s="1" t="s">
        <v>934</v>
      </c>
      <c r="H3818" s="1" t="s">
        <v>6265</v>
      </c>
      <c r="I3818" s="1">
        <v>12</v>
      </c>
      <c r="L3818" s="1">
        <v>4</v>
      </c>
      <c r="M3818" s="1" t="s">
        <v>12608</v>
      </c>
      <c r="N3818" s="1" t="s">
        <v>12609</v>
      </c>
      <c r="T3818" s="1" t="s">
        <v>13645</v>
      </c>
      <c r="U3818" s="1" t="s">
        <v>181</v>
      </c>
      <c r="V3818" s="1" t="s">
        <v>6448</v>
      </c>
      <c r="Y3818" s="1" t="s">
        <v>1622</v>
      </c>
      <c r="Z3818" s="1" t="s">
        <v>6836</v>
      </c>
      <c r="AC3818" s="1">
        <v>93</v>
      </c>
      <c r="AF3818" s="1" t="s">
        <v>1909</v>
      </c>
      <c r="AG3818" s="1" t="s">
        <v>8599</v>
      </c>
      <c r="BB3818" s="1" t="s">
        <v>483</v>
      </c>
      <c r="BC3818" s="1" t="s">
        <v>8801</v>
      </c>
      <c r="BD3818" s="1" t="s">
        <v>5959</v>
      </c>
      <c r="BE3818" s="1" t="s">
        <v>9551</v>
      </c>
      <c r="BF3818" s="1" t="s">
        <v>11491</v>
      </c>
    </row>
    <row r="3819" spans="1:72" ht="13.5" customHeight="1">
      <c r="A3819" s="7" t="str">
        <f>HYPERLINK("http://kyu.snu.ac.kr/sdhj/index.jsp?type=hj/GK14611_00IM0001_107a.jpg","1738_수남면_107a")</f>
        <v>1738_수남면_107a</v>
      </c>
      <c r="B3819" s="2">
        <v>1738</v>
      </c>
      <c r="C3819" s="2" t="s">
        <v>12735</v>
      </c>
      <c r="D3819" s="2" t="s">
        <v>12736</v>
      </c>
      <c r="E3819" s="2">
        <v>3818</v>
      </c>
      <c r="F3819" s="1">
        <v>14</v>
      </c>
      <c r="G3819" s="1" t="s">
        <v>934</v>
      </c>
      <c r="H3819" s="1" t="s">
        <v>6265</v>
      </c>
      <c r="I3819" s="1">
        <v>12</v>
      </c>
      <c r="L3819" s="1">
        <v>4</v>
      </c>
      <c r="M3819" s="1" t="s">
        <v>12608</v>
      </c>
      <c r="N3819" s="1" t="s">
        <v>12609</v>
      </c>
      <c r="T3819" s="1" t="s">
        <v>13645</v>
      </c>
      <c r="U3819" s="1" t="s">
        <v>1442</v>
      </c>
      <c r="V3819" s="1" t="s">
        <v>6477</v>
      </c>
      <c r="Y3819" s="1" t="s">
        <v>5960</v>
      </c>
      <c r="Z3819" s="1" t="s">
        <v>6837</v>
      </c>
      <c r="AC3819" s="1">
        <v>32</v>
      </c>
      <c r="AD3819" s="1" t="s">
        <v>334</v>
      </c>
      <c r="AE3819" s="1" t="s">
        <v>8569</v>
      </c>
      <c r="AF3819" s="1" t="s">
        <v>822</v>
      </c>
      <c r="AG3819" s="1" t="s">
        <v>8598</v>
      </c>
    </row>
    <row r="3820" spans="1:72" ht="13.5" customHeight="1">
      <c r="A3820" s="7" t="str">
        <f>HYPERLINK("http://kyu.snu.ac.kr/sdhj/index.jsp?type=hj/GK14611_00IM0001_107a.jpg","1738_수남면_107a")</f>
        <v>1738_수남면_107a</v>
      </c>
      <c r="B3820" s="2">
        <v>1738</v>
      </c>
      <c r="C3820" s="2" t="s">
        <v>13032</v>
      </c>
      <c r="D3820" s="2" t="s">
        <v>13033</v>
      </c>
      <c r="E3820" s="2">
        <v>3819</v>
      </c>
      <c r="F3820" s="1">
        <v>14</v>
      </c>
      <c r="G3820" s="1" t="s">
        <v>934</v>
      </c>
      <c r="H3820" s="1" t="s">
        <v>6265</v>
      </c>
      <c r="I3820" s="1">
        <v>12</v>
      </c>
      <c r="L3820" s="1">
        <v>4</v>
      </c>
      <c r="M3820" s="1" t="s">
        <v>12608</v>
      </c>
      <c r="N3820" s="1" t="s">
        <v>12609</v>
      </c>
      <c r="T3820" s="1" t="s">
        <v>13645</v>
      </c>
      <c r="U3820" s="1" t="s">
        <v>181</v>
      </c>
      <c r="V3820" s="1" t="s">
        <v>6448</v>
      </c>
      <c r="Y3820" s="1" t="s">
        <v>1622</v>
      </c>
      <c r="Z3820" s="1" t="s">
        <v>6836</v>
      </c>
      <c r="AC3820" s="1">
        <v>47</v>
      </c>
      <c r="AD3820" s="1" t="s">
        <v>400</v>
      </c>
      <c r="AE3820" s="1" t="s">
        <v>8573</v>
      </c>
      <c r="AF3820" s="1" t="s">
        <v>417</v>
      </c>
      <c r="AG3820" s="1" t="s">
        <v>8591</v>
      </c>
      <c r="AH3820" s="1" t="s">
        <v>2137</v>
      </c>
      <c r="AI3820" s="1" t="s">
        <v>8662</v>
      </c>
      <c r="AV3820" s="1" t="s">
        <v>5961</v>
      </c>
      <c r="AW3820" s="1" t="s">
        <v>11619</v>
      </c>
      <c r="BB3820" s="1" t="s">
        <v>185</v>
      </c>
      <c r="BC3820" s="1" t="s">
        <v>6456</v>
      </c>
      <c r="BD3820" s="1" t="s">
        <v>5962</v>
      </c>
      <c r="BE3820" s="1" t="s">
        <v>9550</v>
      </c>
    </row>
    <row r="3821" spans="1:72" ht="13.5" customHeight="1">
      <c r="A3821" s="7" t="str">
        <f>HYPERLINK("http://kyu.snu.ac.kr/sdhj/index.jsp?type=hj/GK14611_00IM0001_107a.jpg","1738_수남면_107a")</f>
        <v>1738_수남면_107a</v>
      </c>
      <c r="B3821" s="2">
        <v>1738</v>
      </c>
      <c r="C3821" s="2" t="s">
        <v>13171</v>
      </c>
      <c r="D3821" s="2" t="s">
        <v>13172</v>
      </c>
      <c r="E3821" s="2">
        <v>3820</v>
      </c>
      <c r="F3821" s="1">
        <v>14</v>
      </c>
      <c r="G3821" s="1" t="s">
        <v>934</v>
      </c>
      <c r="H3821" s="1" t="s">
        <v>6265</v>
      </c>
      <c r="I3821" s="1">
        <v>12</v>
      </c>
      <c r="L3821" s="1">
        <v>4</v>
      </c>
      <c r="M3821" s="1" t="s">
        <v>12608</v>
      </c>
      <c r="N3821" s="1" t="s">
        <v>12609</v>
      </c>
      <c r="T3821" s="1" t="s">
        <v>13645</v>
      </c>
      <c r="U3821" s="1" t="s">
        <v>241</v>
      </c>
      <c r="V3821" s="1" t="s">
        <v>6447</v>
      </c>
      <c r="Y3821" s="1" t="s">
        <v>370</v>
      </c>
      <c r="Z3821" s="1" t="s">
        <v>6835</v>
      </c>
      <c r="AG3821" s="1" t="s">
        <v>8591</v>
      </c>
      <c r="AI3821" s="1" t="s">
        <v>8661</v>
      </c>
      <c r="AT3821" s="1" t="s">
        <v>241</v>
      </c>
      <c r="AU3821" s="1" t="s">
        <v>6447</v>
      </c>
      <c r="AV3821" s="1" t="s">
        <v>5963</v>
      </c>
      <c r="AW3821" s="1" t="s">
        <v>8939</v>
      </c>
      <c r="BF3821" s="1" t="s">
        <v>11491</v>
      </c>
    </row>
    <row r="3822" spans="1:72" ht="13.5" customHeight="1">
      <c r="A3822" s="7" t="str">
        <f>HYPERLINK("http://kyu.snu.ac.kr/sdhj/index.jsp?type=hj/GK14611_00IM0001_107a.jpg","1738_수남면_107a")</f>
        <v>1738_수남면_107a</v>
      </c>
      <c r="B3822" s="2">
        <v>1738</v>
      </c>
      <c r="C3822" s="2" t="s">
        <v>12735</v>
      </c>
      <c r="D3822" s="2" t="s">
        <v>12736</v>
      </c>
      <c r="E3822" s="2">
        <v>3821</v>
      </c>
      <c r="F3822" s="1">
        <v>14</v>
      </c>
      <c r="G3822" s="1" t="s">
        <v>934</v>
      </c>
      <c r="H3822" s="1" t="s">
        <v>6265</v>
      </c>
      <c r="I3822" s="1">
        <v>12</v>
      </c>
      <c r="L3822" s="1">
        <v>4</v>
      </c>
      <c r="M3822" s="1" t="s">
        <v>12608</v>
      </c>
      <c r="N3822" s="1" t="s">
        <v>12609</v>
      </c>
      <c r="T3822" s="1" t="s">
        <v>13645</v>
      </c>
      <c r="U3822" s="1" t="s">
        <v>241</v>
      </c>
      <c r="V3822" s="1" t="s">
        <v>6447</v>
      </c>
      <c r="Y3822" s="1" t="s">
        <v>5964</v>
      </c>
      <c r="Z3822" s="1" t="s">
        <v>6834</v>
      </c>
      <c r="AG3822" s="1" t="s">
        <v>8591</v>
      </c>
      <c r="AI3822" s="1" t="s">
        <v>8661</v>
      </c>
      <c r="AU3822" s="1" t="s">
        <v>6447</v>
      </c>
      <c r="AW3822" s="1" t="s">
        <v>8939</v>
      </c>
      <c r="BF3822" s="1" t="s">
        <v>11492</v>
      </c>
    </row>
    <row r="3823" spans="1:72" ht="13.5" customHeight="1">
      <c r="A3823" s="7" t="str">
        <f>HYPERLINK("http://kyu.snu.ac.kr/sdhj/index.jsp?type=hj/GK14611_00IM0001_107a.jpg","1738_수남면_107a")</f>
        <v>1738_수남면_107a</v>
      </c>
      <c r="B3823" s="2">
        <v>1738</v>
      </c>
      <c r="C3823" s="2" t="s">
        <v>12735</v>
      </c>
      <c r="D3823" s="2" t="s">
        <v>12736</v>
      </c>
      <c r="E3823" s="2">
        <v>3822</v>
      </c>
      <c r="F3823" s="1">
        <v>14</v>
      </c>
      <c r="G3823" s="1" t="s">
        <v>934</v>
      </c>
      <c r="H3823" s="1" t="s">
        <v>6265</v>
      </c>
      <c r="I3823" s="1">
        <v>12</v>
      </c>
      <c r="L3823" s="1">
        <v>4</v>
      </c>
      <c r="M3823" s="1" t="s">
        <v>12608</v>
      </c>
      <c r="N3823" s="1" t="s">
        <v>12609</v>
      </c>
      <c r="T3823" s="1" t="s">
        <v>13645</v>
      </c>
      <c r="U3823" s="1" t="s">
        <v>241</v>
      </c>
      <c r="V3823" s="1" t="s">
        <v>6447</v>
      </c>
      <c r="Y3823" s="1" t="s">
        <v>4471</v>
      </c>
      <c r="Z3823" s="1" t="s">
        <v>6833</v>
      </c>
      <c r="AF3823" s="1" t="s">
        <v>11525</v>
      </c>
      <c r="AG3823" s="1" t="s">
        <v>11668</v>
      </c>
      <c r="AH3823" s="1" t="s">
        <v>440</v>
      </c>
      <c r="AI3823" s="1" t="s">
        <v>8661</v>
      </c>
      <c r="AU3823" s="1" t="s">
        <v>6447</v>
      </c>
      <c r="AW3823" s="1" t="s">
        <v>8939</v>
      </c>
      <c r="BF3823" s="1" t="s">
        <v>11522</v>
      </c>
    </row>
    <row r="3824" spans="1:72" ht="13.5" customHeight="1">
      <c r="A3824" s="7" t="str">
        <f>HYPERLINK("http://kyu.snu.ac.kr/sdhj/index.jsp?type=hj/GK14611_00IM0001_107a.jpg","1738_수남면_107a")</f>
        <v>1738_수남면_107a</v>
      </c>
      <c r="B3824" s="2">
        <v>1738</v>
      </c>
      <c r="C3824" s="2" t="s">
        <v>12735</v>
      </c>
      <c r="D3824" s="2" t="s">
        <v>12736</v>
      </c>
      <c r="E3824" s="2">
        <v>3823</v>
      </c>
      <c r="F3824" s="1">
        <v>14</v>
      </c>
      <c r="G3824" s="1" t="s">
        <v>934</v>
      </c>
      <c r="H3824" s="1" t="s">
        <v>6265</v>
      </c>
      <c r="I3824" s="1">
        <v>12</v>
      </c>
      <c r="L3824" s="1">
        <v>4</v>
      </c>
      <c r="M3824" s="1" t="s">
        <v>12608</v>
      </c>
      <c r="N3824" s="1" t="s">
        <v>12609</v>
      </c>
      <c r="T3824" s="1" t="s">
        <v>13645</v>
      </c>
      <c r="U3824" s="1" t="s">
        <v>241</v>
      </c>
      <c r="V3824" s="1" t="s">
        <v>6447</v>
      </c>
      <c r="Y3824" s="1" t="s">
        <v>5965</v>
      </c>
      <c r="Z3824" s="1" t="s">
        <v>6832</v>
      </c>
      <c r="AC3824" s="1">
        <v>23</v>
      </c>
      <c r="AD3824" s="1" t="s">
        <v>284</v>
      </c>
      <c r="AE3824" s="1" t="s">
        <v>8572</v>
      </c>
    </row>
    <row r="3825" spans="1:72" ht="13.5" customHeight="1">
      <c r="A3825" s="7" t="str">
        <f>HYPERLINK("http://kyu.snu.ac.kr/sdhj/index.jsp?type=hj/GK14611_00IM0001_107a.jpg","1738_수남면_107a")</f>
        <v>1738_수남면_107a</v>
      </c>
      <c r="B3825" s="2">
        <v>1738</v>
      </c>
      <c r="C3825" s="2" t="s">
        <v>12698</v>
      </c>
      <c r="D3825" s="2" t="s">
        <v>12699</v>
      </c>
      <c r="E3825" s="2">
        <v>3824</v>
      </c>
      <c r="F3825" s="1">
        <v>14</v>
      </c>
      <c r="G3825" s="1" t="s">
        <v>934</v>
      </c>
      <c r="H3825" s="1" t="s">
        <v>6265</v>
      </c>
      <c r="I3825" s="1">
        <v>12</v>
      </c>
      <c r="L3825" s="1">
        <v>4</v>
      </c>
      <c r="M3825" s="1" t="s">
        <v>12608</v>
      </c>
      <c r="N3825" s="1" t="s">
        <v>12609</v>
      </c>
      <c r="T3825" s="1" t="s">
        <v>13645</v>
      </c>
      <c r="U3825" s="1" t="s">
        <v>181</v>
      </c>
      <c r="V3825" s="1" t="s">
        <v>6448</v>
      </c>
      <c r="Y3825" s="1" t="s">
        <v>5966</v>
      </c>
      <c r="Z3825" s="1" t="s">
        <v>6831</v>
      </c>
      <c r="AC3825" s="1">
        <v>19</v>
      </c>
      <c r="AD3825" s="1" t="s">
        <v>275</v>
      </c>
      <c r="AE3825" s="1" t="s">
        <v>8558</v>
      </c>
      <c r="AT3825" s="1" t="s">
        <v>183</v>
      </c>
      <c r="AU3825" s="1" t="s">
        <v>6484</v>
      </c>
      <c r="AV3825" s="1" t="s">
        <v>5967</v>
      </c>
      <c r="AW3825" s="1" t="s">
        <v>8938</v>
      </c>
      <c r="BB3825" s="1" t="s">
        <v>185</v>
      </c>
      <c r="BC3825" s="1" t="s">
        <v>6456</v>
      </c>
      <c r="BD3825" s="1" t="s">
        <v>4615</v>
      </c>
      <c r="BE3825" s="1" t="s">
        <v>6762</v>
      </c>
    </row>
    <row r="3826" spans="1:72" ht="13.5" customHeight="1">
      <c r="A3826" s="7" t="str">
        <f>HYPERLINK("http://kyu.snu.ac.kr/sdhj/index.jsp?type=hj/GK14611_00IM0001_107a.jpg","1738_수남면_107a")</f>
        <v>1738_수남면_107a</v>
      </c>
      <c r="B3826" s="2">
        <v>1738</v>
      </c>
      <c r="C3826" s="2" t="s">
        <v>12698</v>
      </c>
      <c r="D3826" s="2" t="s">
        <v>12699</v>
      </c>
      <c r="E3826" s="2">
        <v>3825</v>
      </c>
      <c r="F3826" s="1">
        <v>14</v>
      </c>
      <c r="G3826" s="1" t="s">
        <v>934</v>
      </c>
      <c r="H3826" s="1" t="s">
        <v>6265</v>
      </c>
      <c r="I3826" s="1">
        <v>12</v>
      </c>
      <c r="L3826" s="1">
        <v>5</v>
      </c>
      <c r="M3826" s="1" t="s">
        <v>12610</v>
      </c>
      <c r="N3826" s="1" t="s">
        <v>12611</v>
      </c>
      <c r="T3826" s="1" t="s">
        <v>12719</v>
      </c>
      <c r="U3826" s="1" t="s">
        <v>390</v>
      </c>
      <c r="V3826" s="1" t="s">
        <v>6476</v>
      </c>
      <c r="W3826" s="1" t="s">
        <v>5951</v>
      </c>
      <c r="X3826" s="1" t="s">
        <v>6727</v>
      </c>
      <c r="Y3826" s="1" t="s">
        <v>170</v>
      </c>
      <c r="Z3826" s="1" t="s">
        <v>6819</v>
      </c>
      <c r="AC3826" s="1">
        <v>48</v>
      </c>
      <c r="AD3826" s="1" t="s">
        <v>259</v>
      </c>
      <c r="AE3826" s="1" t="s">
        <v>8571</v>
      </c>
      <c r="AJ3826" s="1" t="s">
        <v>173</v>
      </c>
      <c r="AK3826" s="1" t="s">
        <v>8258</v>
      </c>
      <c r="AL3826" s="1" t="s">
        <v>5952</v>
      </c>
      <c r="AM3826" s="1" t="s">
        <v>8771</v>
      </c>
      <c r="AT3826" s="1" t="s">
        <v>536</v>
      </c>
      <c r="AU3826" s="1" t="s">
        <v>8870</v>
      </c>
      <c r="AV3826" s="1" t="s">
        <v>5953</v>
      </c>
      <c r="AW3826" s="1" t="s">
        <v>8937</v>
      </c>
      <c r="BG3826" s="1" t="s">
        <v>321</v>
      </c>
      <c r="BH3826" s="1" t="s">
        <v>9663</v>
      </c>
      <c r="BI3826" s="1" t="s">
        <v>5954</v>
      </c>
      <c r="BJ3826" s="1" t="s">
        <v>9727</v>
      </c>
      <c r="BK3826" s="1" t="s">
        <v>5955</v>
      </c>
      <c r="BL3826" s="1" t="s">
        <v>10106</v>
      </c>
      <c r="BM3826" s="1" t="s">
        <v>527</v>
      </c>
      <c r="BN3826" s="1" t="s">
        <v>7927</v>
      </c>
      <c r="BO3826" s="1" t="s">
        <v>81</v>
      </c>
      <c r="BP3826" s="1" t="s">
        <v>8866</v>
      </c>
      <c r="BQ3826" s="1" t="s">
        <v>5968</v>
      </c>
      <c r="BR3826" s="1" t="s">
        <v>10571</v>
      </c>
      <c r="BS3826" s="1" t="s">
        <v>202</v>
      </c>
      <c r="BT3826" s="1" t="s">
        <v>7720</v>
      </c>
    </row>
    <row r="3827" spans="1:72" ht="13.5" customHeight="1">
      <c r="A3827" s="7" t="str">
        <f>HYPERLINK("http://kyu.snu.ac.kr/sdhj/index.jsp?type=hj/GK14611_00IM0001_107a.jpg","1738_수남면_107a")</f>
        <v>1738_수남면_107a</v>
      </c>
      <c r="B3827" s="2">
        <v>1738</v>
      </c>
      <c r="C3827" s="2" t="s">
        <v>12764</v>
      </c>
      <c r="D3827" s="2" t="s">
        <v>12765</v>
      </c>
      <c r="E3827" s="2">
        <v>3826</v>
      </c>
      <c r="F3827" s="1">
        <v>14</v>
      </c>
      <c r="G3827" s="1" t="s">
        <v>934</v>
      </c>
      <c r="H3827" s="1" t="s">
        <v>6265</v>
      </c>
      <c r="I3827" s="1">
        <v>12</v>
      </c>
      <c r="L3827" s="1">
        <v>5</v>
      </c>
      <c r="M3827" s="1" t="s">
        <v>12610</v>
      </c>
      <c r="N3827" s="1" t="s">
        <v>12611</v>
      </c>
      <c r="S3827" s="1" t="s">
        <v>62</v>
      </c>
      <c r="T3827" s="1" t="s">
        <v>6363</v>
      </c>
      <c r="AF3827" s="1" t="s">
        <v>2565</v>
      </c>
      <c r="AG3827" s="1" t="s">
        <v>8597</v>
      </c>
    </row>
    <row r="3828" spans="1:72" ht="13.5" customHeight="1">
      <c r="A3828" s="7" t="str">
        <f>HYPERLINK("http://kyu.snu.ac.kr/sdhj/index.jsp?type=hj/GK14611_00IM0001_107a.jpg","1738_수남면_107a")</f>
        <v>1738_수남면_107a</v>
      </c>
      <c r="B3828" s="2">
        <v>1738</v>
      </c>
      <c r="C3828" s="2" t="s">
        <v>12722</v>
      </c>
      <c r="D3828" s="2" t="s">
        <v>12723</v>
      </c>
      <c r="E3828" s="2">
        <v>3827</v>
      </c>
      <c r="F3828" s="1">
        <v>14</v>
      </c>
      <c r="G3828" s="1" t="s">
        <v>934</v>
      </c>
      <c r="H3828" s="1" t="s">
        <v>6265</v>
      </c>
      <c r="I3828" s="1">
        <v>12</v>
      </c>
      <c r="L3828" s="1">
        <v>5</v>
      </c>
      <c r="M3828" s="1" t="s">
        <v>12610</v>
      </c>
      <c r="N3828" s="1" t="s">
        <v>12611</v>
      </c>
      <c r="T3828" s="1" t="s">
        <v>12788</v>
      </c>
      <c r="U3828" s="1" t="s">
        <v>181</v>
      </c>
      <c r="V3828" s="1" t="s">
        <v>6448</v>
      </c>
      <c r="Y3828" s="1" t="s">
        <v>5353</v>
      </c>
      <c r="Z3828" s="1" t="s">
        <v>6830</v>
      </c>
      <c r="AC3828" s="1">
        <v>64</v>
      </c>
      <c r="AD3828" s="1" t="s">
        <v>89</v>
      </c>
      <c r="AE3828" s="1" t="s">
        <v>8545</v>
      </c>
      <c r="AT3828" s="1" t="s">
        <v>183</v>
      </c>
      <c r="AU3828" s="1" t="s">
        <v>6484</v>
      </c>
      <c r="AV3828" s="1" t="s">
        <v>5969</v>
      </c>
      <c r="AW3828" s="1" t="s">
        <v>8936</v>
      </c>
      <c r="BB3828" s="1" t="s">
        <v>606</v>
      </c>
      <c r="BC3828" s="1" t="s">
        <v>6577</v>
      </c>
      <c r="BD3828" s="1" t="s">
        <v>929</v>
      </c>
      <c r="BE3828" s="1" t="s">
        <v>6849</v>
      </c>
    </row>
    <row r="3829" spans="1:72" ht="13.5" customHeight="1">
      <c r="A3829" s="7" t="str">
        <f>HYPERLINK("http://kyu.snu.ac.kr/sdhj/index.jsp?type=hj/GK14611_00IM0001_107a.jpg","1738_수남면_107a")</f>
        <v>1738_수남면_107a</v>
      </c>
      <c r="B3829" s="2">
        <v>1738</v>
      </c>
      <c r="C3829" s="2" t="s">
        <v>12722</v>
      </c>
      <c r="D3829" s="2" t="s">
        <v>12723</v>
      </c>
      <c r="E3829" s="2">
        <v>3828</v>
      </c>
      <c r="F3829" s="1">
        <v>14</v>
      </c>
      <c r="G3829" s="1" t="s">
        <v>934</v>
      </c>
      <c r="H3829" s="1" t="s">
        <v>6265</v>
      </c>
      <c r="I3829" s="1">
        <v>12</v>
      </c>
      <c r="L3829" s="1">
        <v>5</v>
      </c>
      <c r="M3829" s="1" t="s">
        <v>12610</v>
      </c>
      <c r="N3829" s="1" t="s">
        <v>12611</v>
      </c>
      <c r="T3829" s="1" t="s">
        <v>12788</v>
      </c>
      <c r="U3829" s="1" t="s">
        <v>181</v>
      </c>
      <c r="V3829" s="1" t="s">
        <v>6448</v>
      </c>
      <c r="Y3829" s="1" t="s">
        <v>1219</v>
      </c>
      <c r="Z3829" s="1" t="s">
        <v>6829</v>
      </c>
      <c r="AC3829" s="1">
        <v>37</v>
      </c>
      <c r="AD3829" s="1" t="s">
        <v>189</v>
      </c>
      <c r="AE3829" s="1" t="s">
        <v>8533</v>
      </c>
      <c r="AG3829" s="1" t="s">
        <v>13086</v>
      </c>
      <c r="AT3829" s="1" t="s">
        <v>183</v>
      </c>
      <c r="AU3829" s="1" t="s">
        <v>6484</v>
      </c>
      <c r="AV3829" s="1" t="s">
        <v>14388</v>
      </c>
      <c r="AW3829" s="1" t="s">
        <v>8931</v>
      </c>
      <c r="BB3829" s="1" t="s">
        <v>606</v>
      </c>
      <c r="BC3829" s="1" t="s">
        <v>6577</v>
      </c>
      <c r="BD3829" s="1" t="s">
        <v>5353</v>
      </c>
      <c r="BE3829" s="1" t="s">
        <v>6830</v>
      </c>
    </row>
    <row r="3830" spans="1:72" ht="13.5" customHeight="1">
      <c r="A3830" s="7" t="str">
        <f>HYPERLINK("http://kyu.snu.ac.kr/sdhj/index.jsp?type=hj/GK14611_00IM0001_107a.jpg","1738_수남면_107a")</f>
        <v>1738_수남면_107a</v>
      </c>
      <c r="B3830" s="2">
        <v>1738</v>
      </c>
      <c r="C3830" s="2" t="s">
        <v>12722</v>
      </c>
      <c r="D3830" s="2" t="s">
        <v>12723</v>
      </c>
      <c r="E3830" s="2">
        <v>3829</v>
      </c>
      <c r="F3830" s="1">
        <v>14</v>
      </c>
      <c r="G3830" s="1" t="s">
        <v>934</v>
      </c>
      <c r="H3830" s="1" t="s">
        <v>6265</v>
      </c>
      <c r="I3830" s="1">
        <v>12</v>
      </c>
      <c r="L3830" s="1">
        <v>5</v>
      </c>
      <c r="M3830" s="1" t="s">
        <v>12610</v>
      </c>
      <c r="N3830" s="1" t="s">
        <v>12611</v>
      </c>
      <c r="T3830" s="1" t="s">
        <v>12788</v>
      </c>
      <c r="U3830" s="1" t="s">
        <v>181</v>
      </c>
      <c r="V3830" s="1" t="s">
        <v>6448</v>
      </c>
      <c r="Y3830" s="1" t="s">
        <v>4679</v>
      </c>
      <c r="Z3830" s="1" t="s">
        <v>6828</v>
      </c>
      <c r="AC3830" s="1">
        <v>19</v>
      </c>
      <c r="AD3830" s="1" t="s">
        <v>275</v>
      </c>
      <c r="AE3830" s="1" t="s">
        <v>8558</v>
      </c>
      <c r="AF3830" s="1" t="s">
        <v>11500</v>
      </c>
      <c r="AG3830" s="1" t="s">
        <v>11689</v>
      </c>
      <c r="BB3830" s="1" t="s">
        <v>239</v>
      </c>
      <c r="BC3830" s="1" t="s">
        <v>6489</v>
      </c>
      <c r="BF3830" s="1" t="s">
        <v>11491</v>
      </c>
    </row>
    <row r="3831" spans="1:72" ht="13.5" customHeight="1">
      <c r="A3831" s="7" t="str">
        <f>HYPERLINK("http://kyu.snu.ac.kr/sdhj/index.jsp?type=hj/GK14611_00IM0001_107a.jpg","1738_수남면_107a")</f>
        <v>1738_수남면_107a</v>
      </c>
      <c r="B3831" s="2">
        <v>1738</v>
      </c>
      <c r="C3831" s="2" t="s">
        <v>12735</v>
      </c>
      <c r="D3831" s="2" t="s">
        <v>12736</v>
      </c>
      <c r="E3831" s="2">
        <v>3830</v>
      </c>
      <c r="F3831" s="1">
        <v>14</v>
      </c>
      <c r="G3831" s="1" t="s">
        <v>934</v>
      </c>
      <c r="H3831" s="1" t="s">
        <v>6265</v>
      </c>
      <c r="I3831" s="1">
        <v>13</v>
      </c>
      <c r="J3831" s="1" t="s">
        <v>5970</v>
      </c>
      <c r="K3831" s="1" t="s">
        <v>11812</v>
      </c>
      <c r="L3831" s="1">
        <v>1</v>
      </c>
      <c r="M3831" s="1" t="s">
        <v>12612</v>
      </c>
      <c r="N3831" s="1" t="s">
        <v>12613</v>
      </c>
      <c r="T3831" s="1" t="s">
        <v>13099</v>
      </c>
      <c r="U3831" s="1" t="s">
        <v>159</v>
      </c>
      <c r="V3831" s="1" t="s">
        <v>6472</v>
      </c>
      <c r="W3831" s="1" t="s">
        <v>153</v>
      </c>
      <c r="X3831" s="1" t="s">
        <v>6765</v>
      </c>
      <c r="Y3831" s="1" t="s">
        <v>5971</v>
      </c>
      <c r="Z3831" s="1" t="s">
        <v>6827</v>
      </c>
      <c r="AC3831" s="1">
        <v>57</v>
      </c>
      <c r="AD3831" s="1" t="s">
        <v>54</v>
      </c>
      <c r="AE3831" s="1" t="s">
        <v>8570</v>
      </c>
      <c r="AJ3831" s="1" t="s">
        <v>17</v>
      </c>
      <c r="AK3831" s="1" t="s">
        <v>8760</v>
      </c>
      <c r="AL3831" s="1" t="s">
        <v>372</v>
      </c>
      <c r="AM3831" s="1" t="s">
        <v>8664</v>
      </c>
      <c r="AT3831" s="1" t="s">
        <v>81</v>
      </c>
      <c r="AU3831" s="1" t="s">
        <v>8866</v>
      </c>
      <c r="AV3831" s="1" t="s">
        <v>5946</v>
      </c>
      <c r="AW3831" s="1" t="s">
        <v>8935</v>
      </c>
      <c r="BG3831" s="1" t="s">
        <v>81</v>
      </c>
      <c r="BH3831" s="1" t="s">
        <v>8866</v>
      </c>
      <c r="BI3831" s="1" t="s">
        <v>5947</v>
      </c>
      <c r="BJ3831" s="1" t="s">
        <v>9726</v>
      </c>
      <c r="BK3831" s="1" t="s">
        <v>5948</v>
      </c>
      <c r="BL3831" s="1" t="s">
        <v>10105</v>
      </c>
      <c r="BM3831" s="1" t="s">
        <v>5949</v>
      </c>
      <c r="BN3831" s="1" t="s">
        <v>10185</v>
      </c>
      <c r="BO3831" s="1" t="s">
        <v>81</v>
      </c>
      <c r="BP3831" s="1" t="s">
        <v>8866</v>
      </c>
      <c r="BQ3831" s="1" t="s">
        <v>5950</v>
      </c>
      <c r="BR3831" s="1" t="s">
        <v>11158</v>
      </c>
      <c r="BS3831" s="1" t="s">
        <v>50</v>
      </c>
      <c r="BT3831" s="1" t="s">
        <v>11050</v>
      </c>
    </row>
    <row r="3832" spans="1:72" ht="13.5" customHeight="1">
      <c r="A3832" s="7" t="str">
        <f>HYPERLINK("http://kyu.snu.ac.kr/sdhj/index.jsp?type=hj/GK14611_00IM0001_107a.jpg","1738_수남면_107a")</f>
        <v>1738_수남면_107a</v>
      </c>
      <c r="B3832" s="2">
        <v>1738</v>
      </c>
      <c r="C3832" s="2" t="s">
        <v>14386</v>
      </c>
      <c r="D3832" s="2" t="s">
        <v>14387</v>
      </c>
      <c r="E3832" s="2">
        <v>3831</v>
      </c>
      <c r="F3832" s="1">
        <v>14</v>
      </c>
      <c r="G3832" s="1" t="s">
        <v>934</v>
      </c>
      <c r="H3832" s="1" t="s">
        <v>6265</v>
      </c>
      <c r="I3832" s="1">
        <v>13</v>
      </c>
      <c r="L3832" s="1">
        <v>1</v>
      </c>
      <c r="M3832" s="1" t="s">
        <v>12612</v>
      </c>
      <c r="N3832" s="1" t="s">
        <v>12613</v>
      </c>
      <c r="S3832" s="1" t="s">
        <v>51</v>
      </c>
      <c r="T3832" s="1" t="s">
        <v>6364</v>
      </c>
      <c r="W3832" s="1" t="s">
        <v>5972</v>
      </c>
      <c r="X3832" s="1" t="s">
        <v>6726</v>
      </c>
      <c r="Y3832" s="1" t="s">
        <v>170</v>
      </c>
      <c r="Z3832" s="1" t="s">
        <v>6819</v>
      </c>
      <c r="AC3832" s="1">
        <v>56</v>
      </c>
      <c r="AD3832" s="1" t="s">
        <v>328</v>
      </c>
      <c r="AE3832" s="1" t="s">
        <v>8554</v>
      </c>
      <c r="AJ3832" s="1" t="s">
        <v>173</v>
      </c>
      <c r="AK3832" s="1" t="s">
        <v>8258</v>
      </c>
      <c r="AL3832" s="1" t="s">
        <v>1418</v>
      </c>
      <c r="AM3832" s="1" t="s">
        <v>8739</v>
      </c>
      <c r="AT3832" s="1" t="s">
        <v>1135</v>
      </c>
      <c r="AU3832" s="1" t="s">
        <v>11457</v>
      </c>
      <c r="AV3832" s="1" t="s">
        <v>14389</v>
      </c>
      <c r="AW3832" s="1" t="s">
        <v>8934</v>
      </c>
      <c r="BG3832" s="1" t="s">
        <v>81</v>
      </c>
      <c r="BH3832" s="1" t="s">
        <v>8866</v>
      </c>
      <c r="BI3832" s="1" t="s">
        <v>5973</v>
      </c>
      <c r="BJ3832" s="1" t="s">
        <v>9725</v>
      </c>
      <c r="BK3832" s="1" t="s">
        <v>81</v>
      </c>
      <c r="BL3832" s="1" t="s">
        <v>8866</v>
      </c>
      <c r="BM3832" s="1" t="s">
        <v>765</v>
      </c>
      <c r="BN3832" s="1" t="s">
        <v>10184</v>
      </c>
      <c r="BO3832" s="1" t="s">
        <v>81</v>
      </c>
      <c r="BP3832" s="1" t="s">
        <v>8866</v>
      </c>
      <c r="BQ3832" s="1" t="s">
        <v>5974</v>
      </c>
      <c r="BR3832" s="1" t="s">
        <v>10570</v>
      </c>
      <c r="BS3832" s="1" t="s">
        <v>5975</v>
      </c>
      <c r="BT3832" s="1" t="s">
        <v>7858</v>
      </c>
    </row>
    <row r="3833" spans="1:72" ht="13.5" customHeight="1">
      <c r="A3833" s="7" t="str">
        <f>HYPERLINK("http://kyu.snu.ac.kr/sdhj/index.jsp?type=hj/GK14611_00IM0001_107a.jpg","1738_수남면_107a")</f>
        <v>1738_수남면_107a</v>
      </c>
      <c r="B3833" s="2">
        <v>1738</v>
      </c>
      <c r="C3833" s="2" t="s">
        <v>13091</v>
      </c>
      <c r="D3833" s="2" t="s">
        <v>13092</v>
      </c>
      <c r="E3833" s="2">
        <v>3832</v>
      </c>
      <c r="F3833" s="1">
        <v>14</v>
      </c>
      <c r="G3833" s="1" t="s">
        <v>934</v>
      </c>
      <c r="H3833" s="1" t="s">
        <v>6265</v>
      </c>
      <c r="I3833" s="1">
        <v>13</v>
      </c>
      <c r="L3833" s="1">
        <v>1</v>
      </c>
      <c r="M3833" s="1" t="s">
        <v>12612</v>
      </c>
      <c r="N3833" s="1" t="s">
        <v>12613</v>
      </c>
      <c r="U3833" s="1" t="s">
        <v>390</v>
      </c>
      <c r="V3833" s="1" t="s">
        <v>6476</v>
      </c>
      <c r="W3833" s="1" t="s">
        <v>66</v>
      </c>
      <c r="X3833" s="1" t="s">
        <v>11719</v>
      </c>
      <c r="Y3833" s="1" t="s">
        <v>170</v>
      </c>
      <c r="Z3833" s="1" t="s">
        <v>6819</v>
      </c>
      <c r="AC3833" s="1">
        <v>32</v>
      </c>
      <c r="AD3833" s="1" t="s">
        <v>334</v>
      </c>
      <c r="AE3833" s="1" t="s">
        <v>8569</v>
      </c>
    </row>
    <row r="3834" spans="1:72" ht="13.5" customHeight="1">
      <c r="A3834" s="7" t="str">
        <f>HYPERLINK("http://kyu.snu.ac.kr/sdhj/index.jsp?type=hj/GK14611_00IM0001_107a.jpg","1738_수남면_107a")</f>
        <v>1738_수남면_107a</v>
      </c>
      <c r="B3834" s="2">
        <v>1738</v>
      </c>
      <c r="C3834" s="2" t="s">
        <v>13064</v>
      </c>
      <c r="D3834" s="2" t="s">
        <v>13065</v>
      </c>
      <c r="E3834" s="2">
        <v>3833</v>
      </c>
      <c r="F3834" s="1">
        <v>14</v>
      </c>
      <c r="G3834" s="1" t="s">
        <v>934</v>
      </c>
      <c r="H3834" s="1" t="s">
        <v>6265</v>
      </c>
      <c r="I3834" s="1">
        <v>13</v>
      </c>
      <c r="L3834" s="1">
        <v>1</v>
      </c>
      <c r="M3834" s="1" t="s">
        <v>12612</v>
      </c>
      <c r="N3834" s="1" t="s">
        <v>12613</v>
      </c>
      <c r="S3834" s="1" t="s">
        <v>131</v>
      </c>
      <c r="T3834" s="1" t="s">
        <v>6366</v>
      </c>
      <c r="Y3834" s="1" t="s">
        <v>4444</v>
      </c>
      <c r="Z3834" s="1" t="s">
        <v>6826</v>
      </c>
      <c r="AC3834" s="1">
        <v>25</v>
      </c>
      <c r="AD3834" s="1" t="s">
        <v>487</v>
      </c>
      <c r="AE3834" s="1" t="s">
        <v>8536</v>
      </c>
    </row>
    <row r="3835" spans="1:72" ht="13.5" customHeight="1">
      <c r="A3835" s="7" t="str">
        <f>HYPERLINK("http://kyu.snu.ac.kr/sdhj/index.jsp?type=hj/GK14611_00IM0001_107a.jpg","1738_수남면_107a")</f>
        <v>1738_수남면_107a</v>
      </c>
      <c r="B3835" s="2">
        <v>1738</v>
      </c>
      <c r="C3835" s="2" t="s">
        <v>13064</v>
      </c>
      <c r="D3835" s="2" t="s">
        <v>13065</v>
      </c>
      <c r="E3835" s="2">
        <v>3834</v>
      </c>
      <c r="F3835" s="1">
        <v>14</v>
      </c>
      <c r="G3835" s="1" t="s">
        <v>934</v>
      </c>
      <c r="H3835" s="1" t="s">
        <v>6265</v>
      </c>
      <c r="I3835" s="1">
        <v>13</v>
      </c>
      <c r="L3835" s="1">
        <v>1</v>
      </c>
      <c r="M3835" s="1" t="s">
        <v>12612</v>
      </c>
      <c r="N3835" s="1" t="s">
        <v>12613</v>
      </c>
      <c r="S3835" s="1" t="s">
        <v>475</v>
      </c>
      <c r="T3835" s="1" t="s">
        <v>6368</v>
      </c>
      <c r="W3835" s="1" t="s">
        <v>153</v>
      </c>
      <c r="X3835" s="1" t="s">
        <v>6765</v>
      </c>
      <c r="Y3835" s="1" t="s">
        <v>170</v>
      </c>
      <c r="Z3835" s="1" t="s">
        <v>6819</v>
      </c>
      <c r="AC3835" s="1">
        <v>24</v>
      </c>
      <c r="AD3835" s="1" t="s">
        <v>61</v>
      </c>
      <c r="AE3835" s="1" t="s">
        <v>8568</v>
      </c>
      <c r="AF3835" s="1" t="s">
        <v>789</v>
      </c>
      <c r="AG3835" s="1" t="s">
        <v>8594</v>
      </c>
    </row>
    <row r="3836" spans="1:72" ht="13.5" customHeight="1">
      <c r="A3836" s="7" t="str">
        <f>HYPERLINK("http://kyu.snu.ac.kr/sdhj/index.jsp?type=hj/GK14611_00IM0001_107a.jpg","1738_수남면_107a")</f>
        <v>1738_수남면_107a</v>
      </c>
      <c r="B3836" s="2">
        <v>1738</v>
      </c>
      <c r="C3836" s="2" t="s">
        <v>13064</v>
      </c>
      <c r="D3836" s="2" t="s">
        <v>13065</v>
      </c>
      <c r="E3836" s="2">
        <v>3835</v>
      </c>
      <c r="F3836" s="1">
        <v>14</v>
      </c>
      <c r="G3836" s="1" t="s">
        <v>934</v>
      </c>
      <c r="H3836" s="1" t="s">
        <v>6265</v>
      </c>
      <c r="I3836" s="1">
        <v>13</v>
      </c>
      <c r="L3836" s="1">
        <v>1</v>
      </c>
      <c r="M3836" s="1" t="s">
        <v>12612</v>
      </c>
      <c r="N3836" s="1" t="s">
        <v>12613</v>
      </c>
      <c r="S3836" s="1" t="s">
        <v>62</v>
      </c>
      <c r="T3836" s="1" t="s">
        <v>6363</v>
      </c>
      <c r="AF3836" s="1" t="s">
        <v>2565</v>
      </c>
      <c r="AG3836" s="1" t="s">
        <v>8597</v>
      </c>
    </row>
    <row r="3837" spans="1:72" ht="13.5" customHeight="1">
      <c r="A3837" s="7" t="str">
        <f>HYPERLINK("http://kyu.snu.ac.kr/sdhj/index.jsp?type=hj/GK14611_00IM0001_107a.jpg","1738_수남면_107a")</f>
        <v>1738_수남면_107a</v>
      </c>
      <c r="B3837" s="2">
        <v>1738</v>
      </c>
      <c r="C3837" s="2" t="s">
        <v>13064</v>
      </c>
      <c r="D3837" s="2" t="s">
        <v>13065</v>
      </c>
      <c r="E3837" s="2">
        <v>3836</v>
      </c>
      <c r="F3837" s="1">
        <v>14</v>
      </c>
      <c r="G3837" s="1" t="s">
        <v>934</v>
      </c>
      <c r="H3837" s="1" t="s">
        <v>6265</v>
      </c>
      <c r="I3837" s="1">
        <v>13</v>
      </c>
      <c r="L3837" s="1">
        <v>1</v>
      </c>
      <c r="M3837" s="1" t="s">
        <v>12612</v>
      </c>
      <c r="N3837" s="1" t="s">
        <v>12613</v>
      </c>
      <c r="T3837" s="1" t="s">
        <v>13814</v>
      </c>
      <c r="U3837" s="1" t="s">
        <v>792</v>
      </c>
      <c r="V3837" s="1" t="s">
        <v>6474</v>
      </c>
      <c r="Y3837" s="1" t="s">
        <v>5976</v>
      </c>
      <c r="Z3837" s="1" t="s">
        <v>11757</v>
      </c>
      <c r="AF3837" s="1" t="s">
        <v>128</v>
      </c>
      <c r="AG3837" s="1" t="s">
        <v>6421</v>
      </c>
    </row>
    <row r="3838" spans="1:72" ht="13.5" customHeight="1">
      <c r="A3838" s="7" t="str">
        <f>HYPERLINK("http://kyu.snu.ac.kr/sdhj/index.jsp?type=hj/GK14611_00IM0001_107a.jpg","1738_수남면_107a")</f>
        <v>1738_수남면_107a</v>
      </c>
      <c r="B3838" s="2">
        <v>1738</v>
      </c>
      <c r="C3838" s="2" t="s">
        <v>12928</v>
      </c>
      <c r="D3838" s="2" t="s">
        <v>12929</v>
      </c>
      <c r="E3838" s="2">
        <v>3837</v>
      </c>
      <c r="F3838" s="1">
        <v>14</v>
      </c>
      <c r="G3838" s="1" t="s">
        <v>934</v>
      </c>
      <c r="H3838" s="1" t="s">
        <v>6265</v>
      </c>
      <c r="I3838" s="1">
        <v>13</v>
      </c>
      <c r="L3838" s="1">
        <v>1</v>
      </c>
      <c r="M3838" s="1" t="s">
        <v>12612</v>
      </c>
      <c r="N3838" s="1" t="s">
        <v>12613</v>
      </c>
      <c r="T3838" s="1" t="s">
        <v>13814</v>
      </c>
      <c r="U3838" s="1" t="s">
        <v>682</v>
      </c>
      <c r="V3838" s="1" t="s">
        <v>6475</v>
      </c>
      <c r="Y3838" s="1" t="s">
        <v>5977</v>
      </c>
      <c r="Z3838" s="1" t="s">
        <v>6825</v>
      </c>
      <c r="AF3838" s="1" t="s">
        <v>586</v>
      </c>
      <c r="AG3838" s="1" t="s">
        <v>8596</v>
      </c>
    </row>
    <row r="3839" spans="1:72" ht="13.5" customHeight="1">
      <c r="A3839" s="7" t="str">
        <f>HYPERLINK("http://kyu.snu.ac.kr/sdhj/index.jsp?type=hj/GK14611_00IM0001_107a.jpg","1738_수남면_107a")</f>
        <v>1738_수남면_107a</v>
      </c>
      <c r="B3839" s="2">
        <v>1738</v>
      </c>
      <c r="C3839" s="2" t="s">
        <v>13102</v>
      </c>
      <c r="D3839" s="2" t="s">
        <v>13103</v>
      </c>
      <c r="E3839" s="2">
        <v>3838</v>
      </c>
      <c r="F3839" s="1">
        <v>14</v>
      </c>
      <c r="G3839" s="1" t="s">
        <v>934</v>
      </c>
      <c r="H3839" s="1" t="s">
        <v>6265</v>
      </c>
      <c r="I3839" s="1">
        <v>13</v>
      </c>
      <c r="L3839" s="1">
        <v>1</v>
      </c>
      <c r="M3839" s="1" t="s">
        <v>12612</v>
      </c>
      <c r="N3839" s="1" t="s">
        <v>12613</v>
      </c>
      <c r="T3839" s="1" t="s">
        <v>13814</v>
      </c>
      <c r="U3839" s="1" t="s">
        <v>241</v>
      </c>
      <c r="V3839" s="1" t="s">
        <v>6447</v>
      </c>
      <c r="Y3839" s="1" t="s">
        <v>4124</v>
      </c>
      <c r="Z3839" s="1" t="s">
        <v>6824</v>
      </c>
      <c r="AC3839" s="1">
        <v>31</v>
      </c>
      <c r="AD3839" s="1" t="s">
        <v>86</v>
      </c>
      <c r="AE3839" s="1" t="s">
        <v>8550</v>
      </c>
      <c r="AT3839" s="1" t="s">
        <v>183</v>
      </c>
      <c r="AU3839" s="1" t="s">
        <v>6484</v>
      </c>
      <c r="AV3839" s="1" t="s">
        <v>5978</v>
      </c>
      <c r="AW3839" s="1" t="s">
        <v>8933</v>
      </c>
      <c r="BB3839" s="1" t="s">
        <v>185</v>
      </c>
      <c r="BC3839" s="1" t="s">
        <v>6456</v>
      </c>
      <c r="BD3839" s="1" t="s">
        <v>2530</v>
      </c>
      <c r="BE3839" s="1" t="s">
        <v>7960</v>
      </c>
    </row>
    <row r="3840" spans="1:72" ht="13.5" customHeight="1">
      <c r="A3840" s="7" t="str">
        <f>HYPERLINK("http://kyu.snu.ac.kr/sdhj/index.jsp?type=hj/GK14611_00IM0001_107a.jpg","1738_수남면_107a")</f>
        <v>1738_수남면_107a</v>
      </c>
      <c r="B3840" s="2">
        <v>1738</v>
      </c>
      <c r="C3840" s="2" t="s">
        <v>13064</v>
      </c>
      <c r="D3840" s="2" t="s">
        <v>13065</v>
      </c>
      <c r="E3840" s="2">
        <v>3839</v>
      </c>
      <c r="F3840" s="1">
        <v>14</v>
      </c>
      <c r="G3840" s="1" t="s">
        <v>934</v>
      </c>
      <c r="H3840" s="1" t="s">
        <v>6265</v>
      </c>
      <c r="I3840" s="1">
        <v>13</v>
      </c>
      <c r="L3840" s="1">
        <v>1</v>
      </c>
      <c r="M3840" s="1" t="s">
        <v>12612</v>
      </c>
      <c r="N3840" s="1" t="s">
        <v>12613</v>
      </c>
      <c r="T3840" s="1" t="s">
        <v>13814</v>
      </c>
      <c r="U3840" s="1" t="s">
        <v>792</v>
      </c>
      <c r="V3840" s="1" t="s">
        <v>6474</v>
      </c>
      <c r="Y3840" s="1" t="s">
        <v>3935</v>
      </c>
      <c r="Z3840" s="1" t="s">
        <v>6823</v>
      </c>
      <c r="AC3840" s="1">
        <v>30</v>
      </c>
      <c r="AD3840" s="1" t="s">
        <v>312</v>
      </c>
      <c r="AE3840" s="1" t="s">
        <v>8552</v>
      </c>
      <c r="AF3840" s="1" t="s">
        <v>4241</v>
      </c>
      <c r="AG3840" s="1" t="s">
        <v>8595</v>
      </c>
      <c r="AH3840" s="1" t="s">
        <v>291</v>
      </c>
      <c r="AI3840" s="1" t="s">
        <v>8660</v>
      </c>
      <c r="BD3840" s="1" t="s">
        <v>631</v>
      </c>
      <c r="BE3840" s="1" t="s">
        <v>6842</v>
      </c>
    </row>
    <row r="3841" spans="1:73" ht="13.5" customHeight="1">
      <c r="A3841" s="7" t="str">
        <f>HYPERLINK("http://kyu.snu.ac.kr/sdhj/index.jsp?type=hj/GK14611_00IM0001_107a.jpg","1738_수남면_107a")</f>
        <v>1738_수남면_107a</v>
      </c>
      <c r="B3841" s="2">
        <v>1738</v>
      </c>
      <c r="C3841" s="2" t="s">
        <v>12928</v>
      </c>
      <c r="D3841" s="2" t="s">
        <v>12929</v>
      </c>
      <c r="E3841" s="2">
        <v>3840</v>
      </c>
      <c r="F3841" s="1">
        <v>14</v>
      </c>
      <c r="G3841" s="1" t="s">
        <v>934</v>
      </c>
      <c r="H3841" s="1" t="s">
        <v>6265</v>
      </c>
      <c r="I3841" s="1">
        <v>13</v>
      </c>
      <c r="L3841" s="1">
        <v>1</v>
      </c>
      <c r="M3841" s="1" t="s">
        <v>12612</v>
      </c>
      <c r="N3841" s="1" t="s">
        <v>12613</v>
      </c>
      <c r="T3841" s="1" t="s">
        <v>13814</v>
      </c>
      <c r="U3841" s="1" t="s">
        <v>181</v>
      </c>
      <c r="V3841" s="1" t="s">
        <v>6448</v>
      </c>
      <c r="Y3841" s="1" t="s">
        <v>1207</v>
      </c>
      <c r="Z3841" s="1" t="s">
        <v>6822</v>
      </c>
      <c r="AC3841" s="1">
        <v>30</v>
      </c>
      <c r="AD3841" s="1" t="s">
        <v>339</v>
      </c>
      <c r="AE3841" s="1" t="s">
        <v>8562</v>
      </c>
      <c r="BD3841" s="1" t="s">
        <v>631</v>
      </c>
      <c r="BE3841" s="1" t="s">
        <v>6842</v>
      </c>
      <c r="BU3841" s="1" t="s">
        <v>5979</v>
      </c>
    </row>
    <row r="3842" spans="1:73" ht="13.5" customHeight="1">
      <c r="A3842" s="7" t="str">
        <f>HYPERLINK("http://kyu.snu.ac.kr/sdhj/index.jsp?type=hj/GK14611_00IM0001_107a.jpg","1738_수남면_107a")</f>
        <v>1738_수남면_107a</v>
      </c>
      <c r="B3842" s="2">
        <v>1738</v>
      </c>
      <c r="C3842" s="2" t="s">
        <v>13512</v>
      </c>
      <c r="D3842" s="2" t="s">
        <v>13513</v>
      </c>
      <c r="E3842" s="2">
        <v>3841</v>
      </c>
      <c r="F3842" s="1">
        <v>14</v>
      </c>
      <c r="G3842" s="1" t="s">
        <v>934</v>
      </c>
      <c r="H3842" s="1" t="s">
        <v>6265</v>
      </c>
      <c r="I3842" s="1">
        <v>13</v>
      </c>
      <c r="L3842" s="1">
        <v>1</v>
      </c>
      <c r="M3842" s="1" t="s">
        <v>12612</v>
      </c>
      <c r="N3842" s="1" t="s">
        <v>12613</v>
      </c>
      <c r="T3842" s="1" t="s">
        <v>13814</v>
      </c>
      <c r="U3842" s="1" t="s">
        <v>1423</v>
      </c>
      <c r="V3842" s="1" t="s">
        <v>6473</v>
      </c>
      <c r="Y3842" s="1" t="s">
        <v>6236</v>
      </c>
      <c r="Z3842" s="1" t="s">
        <v>6821</v>
      </c>
      <c r="AC3842" s="1">
        <v>25</v>
      </c>
      <c r="AD3842" s="1" t="s">
        <v>487</v>
      </c>
      <c r="AE3842" s="1" t="s">
        <v>8536</v>
      </c>
    </row>
    <row r="3843" spans="1:73" ht="13.5" customHeight="1">
      <c r="A3843" s="7" t="str">
        <f>HYPERLINK("http://kyu.snu.ac.kr/sdhj/index.jsp?type=hj/GK14611_00IM0001_107a.jpg","1738_수남면_107a")</f>
        <v>1738_수남면_107a</v>
      </c>
      <c r="B3843" s="2">
        <v>1738</v>
      </c>
      <c r="C3843" s="2" t="s">
        <v>12928</v>
      </c>
      <c r="D3843" s="2" t="s">
        <v>12929</v>
      </c>
      <c r="E3843" s="2">
        <v>3842</v>
      </c>
      <c r="F3843" s="1">
        <v>14</v>
      </c>
      <c r="G3843" s="1" t="s">
        <v>934</v>
      </c>
      <c r="H3843" s="1" t="s">
        <v>6265</v>
      </c>
      <c r="I3843" s="1">
        <v>13</v>
      </c>
      <c r="L3843" s="1">
        <v>2</v>
      </c>
      <c r="M3843" s="1" t="s">
        <v>12614</v>
      </c>
      <c r="N3843" s="1" t="s">
        <v>12615</v>
      </c>
      <c r="T3843" s="1" t="s">
        <v>13252</v>
      </c>
      <c r="U3843" s="1" t="s">
        <v>159</v>
      </c>
      <c r="V3843" s="1" t="s">
        <v>6472</v>
      </c>
      <c r="W3843" s="1" t="s">
        <v>66</v>
      </c>
      <c r="X3843" s="1" t="s">
        <v>11719</v>
      </c>
      <c r="Y3843" s="1" t="s">
        <v>5980</v>
      </c>
      <c r="Z3843" s="1" t="s">
        <v>6820</v>
      </c>
      <c r="AC3843" s="1">
        <v>27</v>
      </c>
      <c r="AD3843" s="1" t="s">
        <v>476</v>
      </c>
      <c r="AE3843" s="1" t="s">
        <v>7652</v>
      </c>
      <c r="AJ3843" s="1" t="s">
        <v>17</v>
      </c>
      <c r="AK3843" s="1" t="s">
        <v>8760</v>
      </c>
      <c r="AL3843" s="1" t="s">
        <v>1435</v>
      </c>
      <c r="AM3843" s="1" t="s">
        <v>8770</v>
      </c>
      <c r="AT3843" s="1" t="s">
        <v>81</v>
      </c>
      <c r="AU3843" s="1" t="s">
        <v>8866</v>
      </c>
      <c r="AV3843" s="1" t="s">
        <v>5981</v>
      </c>
      <c r="AW3843" s="1" t="s">
        <v>8932</v>
      </c>
      <c r="BG3843" s="1" t="s">
        <v>81</v>
      </c>
      <c r="BH3843" s="1" t="s">
        <v>8866</v>
      </c>
      <c r="BI3843" s="1" t="s">
        <v>5982</v>
      </c>
      <c r="BJ3843" s="1" t="s">
        <v>9724</v>
      </c>
      <c r="BK3843" s="1" t="s">
        <v>911</v>
      </c>
      <c r="BL3843" s="1" t="s">
        <v>9694</v>
      </c>
      <c r="BM3843" s="1" t="s">
        <v>5983</v>
      </c>
      <c r="BN3843" s="1" t="s">
        <v>10183</v>
      </c>
      <c r="BO3843" s="1" t="s">
        <v>81</v>
      </c>
      <c r="BP3843" s="1" t="s">
        <v>8866</v>
      </c>
      <c r="BQ3843" s="1" t="s">
        <v>5984</v>
      </c>
      <c r="BR3843" s="1" t="s">
        <v>10569</v>
      </c>
      <c r="BS3843" s="1" t="s">
        <v>55</v>
      </c>
      <c r="BT3843" s="1" t="s">
        <v>8766</v>
      </c>
    </row>
    <row r="3844" spans="1:73" ht="13.5" customHeight="1">
      <c r="A3844" s="7" t="str">
        <f>HYPERLINK("http://kyu.snu.ac.kr/sdhj/index.jsp?type=hj/GK14611_00IM0001_107a.jpg","1738_수남면_107a")</f>
        <v>1738_수남면_107a</v>
      </c>
      <c r="B3844" s="2">
        <v>1738</v>
      </c>
      <c r="C3844" s="2" t="s">
        <v>13030</v>
      </c>
      <c r="D3844" s="2" t="s">
        <v>13031</v>
      </c>
      <c r="E3844" s="2">
        <v>3843</v>
      </c>
      <c r="F3844" s="1">
        <v>14</v>
      </c>
      <c r="G3844" s="1" t="s">
        <v>934</v>
      </c>
      <c r="H3844" s="1" t="s">
        <v>6265</v>
      </c>
      <c r="I3844" s="1">
        <v>13</v>
      </c>
      <c r="L3844" s="1">
        <v>2</v>
      </c>
      <c r="M3844" s="1" t="s">
        <v>12614</v>
      </c>
      <c r="N3844" s="1" t="s">
        <v>12615</v>
      </c>
      <c r="S3844" s="1" t="s">
        <v>51</v>
      </c>
      <c r="T3844" s="1" t="s">
        <v>6364</v>
      </c>
      <c r="W3844" s="1" t="s">
        <v>213</v>
      </c>
      <c r="X3844" s="1" t="s">
        <v>6725</v>
      </c>
      <c r="Y3844" s="1" t="s">
        <v>170</v>
      </c>
      <c r="Z3844" s="1" t="s">
        <v>6819</v>
      </c>
      <c r="AC3844" s="1">
        <v>28</v>
      </c>
      <c r="AD3844" s="1" t="s">
        <v>516</v>
      </c>
      <c r="AE3844" s="1" t="s">
        <v>8567</v>
      </c>
      <c r="AJ3844" s="1" t="s">
        <v>173</v>
      </c>
      <c r="AK3844" s="1" t="s">
        <v>8258</v>
      </c>
      <c r="AL3844" s="1" t="s">
        <v>215</v>
      </c>
      <c r="AM3844" s="1" t="s">
        <v>8769</v>
      </c>
      <c r="AT3844" s="1" t="s">
        <v>5985</v>
      </c>
      <c r="AU3844" s="1" t="s">
        <v>8869</v>
      </c>
      <c r="AV3844" s="1" t="s">
        <v>2412</v>
      </c>
      <c r="AW3844" s="1" t="s">
        <v>7266</v>
      </c>
      <c r="BG3844" s="1" t="s">
        <v>81</v>
      </c>
      <c r="BH3844" s="1" t="s">
        <v>8866</v>
      </c>
      <c r="BI3844" s="1" t="s">
        <v>3261</v>
      </c>
      <c r="BJ3844" s="1" t="s">
        <v>7554</v>
      </c>
      <c r="BK3844" s="1" t="s">
        <v>81</v>
      </c>
      <c r="BL3844" s="1" t="s">
        <v>8866</v>
      </c>
      <c r="BM3844" s="1" t="s">
        <v>3262</v>
      </c>
      <c r="BN3844" s="1" t="s">
        <v>9888</v>
      </c>
      <c r="BO3844" s="1" t="s">
        <v>81</v>
      </c>
      <c r="BP3844" s="1" t="s">
        <v>8866</v>
      </c>
      <c r="BQ3844" s="1" t="s">
        <v>5986</v>
      </c>
      <c r="BR3844" s="1" t="s">
        <v>11176</v>
      </c>
      <c r="BS3844" s="1" t="s">
        <v>50</v>
      </c>
      <c r="BT3844" s="1" t="s">
        <v>11050</v>
      </c>
    </row>
    <row r="3845" spans="1:73" ht="13.5" customHeight="1">
      <c r="A3845" s="7" t="str">
        <f>HYPERLINK("http://kyu.snu.ac.kr/sdhj/index.jsp?type=hj/GK14611_00IM0001_107a.jpg","1738_수남면_107a")</f>
        <v>1738_수남면_107a</v>
      </c>
      <c r="B3845" s="2">
        <v>1738</v>
      </c>
      <c r="C3845" s="2" t="s">
        <v>12692</v>
      </c>
      <c r="D3845" s="2" t="s">
        <v>12693</v>
      </c>
      <c r="E3845" s="2">
        <v>3844</v>
      </c>
      <c r="F3845" s="1">
        <v>14</v>
      </c>
      <c r="G3845" s="1" t="s">
        <v>934</v>
      </c>
      <c r="H3845" s="1" t="s">
        <v>6265</v>
      </c>
      <c r="I3845" s="1">
        <v>13</v>
      </c>
      <c r="L3845" s="1">
        <v>2</v>
      </c>
      <c r="M3845" s="1" t="s">
        <v>12614</v>
      </c>
      <c r="N3845" s="1" t="s">
        <v>12615</v>
      </c>
      <c r="S3845" s="1" t="s">
        <v>168</v>
      </c>
      <c r="T3845" s="1" t="s">
        <v>6377</v>
      </c>
      <c r="W3845" s="1" t="s">
        <v>410</v>
      </c>
      <c r="X3845" s="1" t="s">
        <v>6717</v>
      </c>
      <c r="Y3845" s="1" t="s">
        <v>170</v>
      </c>
      <c r="Z3845" s="1" t="s">
        <v>6819</v>
      </c>
      <c r="AC3845" s="1">
        <v>54</v>
      </c>
      <c r="AD3845" s="1" t="s">
        <v>511</v>
      </c>
      <c r="AE3845" s="1" t="s">
        <v>8566</v>
      </c>
    </row>
    <row r="3846" spans="1:73" ht="13.5" customHeight="1">
      <c r="A3846" s="7" t="str">
        <f>HYPERLINK("http://kyu.snu.ac.kr/sdhj/index.jsp?type=hj/GK14611_00IM0001_107a.jpg","1738_수남면_107a")</f>
        <v>1738_수남면_107a</v>
      </c>
      <c r="B3846" s="2">
        <v>1738</v>
      </c>
      <c r="C3846" s="2" t="s">
        <v>12795</v>
      </c>
      <c r="D3846" s="2" t="s">
        <v>12796</v>
      </c>
      <c r="E3846" s="2">
        <v>3845</v>
      </c>
      <c r="F3846" s="1">
        <v>14</v>
      </c>
      <c r="G3846" s="1" t="s">
        <v>934</v>
      </c>
      <c r="H3846" s="1" t="s">
        <v>6265</v>
      </c>
      <c r="I3846" s="1">
        <v>13</v>
      </c>
      <c r="L3846" s="1">
        <v>2</v>
      </c>
      <c r="M3846" s="1" t="s">
        <v>12614</v>
      </c>
      <c r="N3846" s="1" t="s">
        <v>12615</v>
      </c>
      <c r="T3846" s="1" t="s">
        <v>13511</v>
      </c>
      <c r="U3846" s="1" t="s">
        <v>181</v>
      </c>
      <c r="V3846" s="1" t="s">
        <v>6448</v>
      </c>
      <c r="Y3846" s="1" t="s">
        <v>5987</v>
      </c>
      <c r="Z3846" s="1" t="s">
        <v>6818</v>
      </c>
      <c r="AC3846" s="1">
        <v>37</v>
      </c>
      <c r="AD3846" s="1" t="s">
        <v>189</v>
      </c>
      <c r="AE3846" s="1" t="s">
        <v>8533</v>
      </c>
      <c r="AT3846" s="1" t="s">
        <v>183</v>
      </c>
      <c r="AU3846" s="1" t="s">
        <v>6484</v>
      </c>
      <c r="AV3846" s="1" t="s">
        <v>14388</v>
      </c>
      <c r="AW3846" s="1" t="s">
        <v>8931</v>
      </c>
      <c r="BB3846" s="1" t="s">
        <v>185</v>
      </c>
      <c r="BC3846" s="1" t="s">
        <v>6456</v>
      </c>
      <c r="BD3846" s="1" t="s">
        <v>5353</v>
      </c>
      <c r="BE3846" s="1" t="s">
        <v>6830</v>
      </c>
    </row>
    <row r="3847" spans="1:73" ht="13.5" customHeight="1">
      <c r="A3847" s="7" t="str">
        <f>HYPERLINK("http://kyu.snu.ac.kr/sdhj/index.jsp?type=hj/GK14611_00IM0001_107a.jpg","1738_수남면_107a")</f>
        <v>1738_수남면_107a</v>
      </c>
      <c r="B3847" s="2">
        <v>1738</v>
      </c>
      <c r="C3847" s="2" t="s">
        <v>12795</v>
      </c>
      <c r="D3847" s="2" t="s">
        <v>12796</v>
      </c>
      <c r="E3847" s="2">
        <v>3846</v>
      </c>
      <c r="F3847" s="1">
        <v>14</v>
      </c>
      <c r="G3847" s="1" t="s">
        <v>934</v>
      </c>
      <c r="H3847" s="1" t="s">
        <v>6265</v>
      </c>
      <c r="I3847" s="1">
        <v>13</v>
      </c>
      <c r="L3847" s="1">
        <v>3</v>
      </c>
      <c r="M3847" s="1" t="s">
        <v>12616</v>
      </c>
      <c r="N3847" s="1" t="s">
        <v>11812</v>
      </c>
      <c r="T3847" s="1" t="s">
        <v>13396</v>
      </c>
      <c r="U3847" s="1" t="s">
        <v>5605</v>
      </c>
      <c r="V3847" s="1" t="s">
        <v>6471</v>
      </c>
      <c r="W3847" s="1" t="s">
        <v>153</v>
      </c>
      <c r="X3847" s="1" t="s">
        <v>6765</v>
      </c>
      <c r="Y3847" s="1" t="s">
        <v>5988</v>
      </c>
      <c r="Z3847" s="1" t="s">
        <v>6817</v>
      </c>
      <c r="AC3847" s="1">
        <v>42</v>
      </c>
      <c r="AD3847" s="1" t="s">
        <v>303</v>
      </c>
      <c r="AE3847" s="1" t="s">
        <v>8565</v>
      </c>
      <c r="AJ3847" s="1" t="s">
        <v>17</v>
      </c>
      <c r="AK3847" s="1" t="s">
        <v>8760</v>
      </c>
      <c r="AL3847" s="1" t="s">
        <v>50</v>
      </c>
      <c r="AM3847" s="1" t="s">
        <v>11050</v>
      </c>
      <c r="AT3847" s="1" t="s">
        <v>46</v>
      </c>
      <c r="AU3847" s="1" t="s">
        <v>6649</v>
      </c>
      <c r="AV3847" s="1" t="s">
        <v>13288</v>
      </c>
      <c r="AW3847" s="1" t="s">
        <v>11623</v>
      </c>
      <c r="BG3847" s="1" t="s">
        <v>46</v>
      </c>
      <c r="BH3847" s="1" t="s">
        <v>6649</v>
      </c>
      <c r="BI3847" s="1" t="s">
        <v>2410</v>
      </c>
      <c r="BJ3847" s="1" t="s">
        <v>7979</v>
      </c>
      <c r="BK3847" s="1" t="s">
        <v>46</v>
      </c>
      <c r="BL3847" s="1" t="s">
        <v>6649</v>
      </c>
      <c r="BM3847" s="1" t="s">
        <v>2083</v>
      </c>
      <c r="BN3847" s="1" t="s">
        <v>7037</v>
      </c>
      <c r="BO3847" s="1" t="s">
        <v>46</v>
      </c>
      <c r="BP3847" s="1" t="s">
        <v>6649</v>
      </c>
      <c r="BQ3847" s="1" t="s">
        <v>5554</v>
      </c>
      <c r="BR3847" s="1" t="s">
        <v>11166</v>
      </c>
      <c r="BS3847" s="1" t="s">
        <v>97</v>
      </c>
      <c r="BT3847" s="1" t="s">
        <v>8768</v>
      </c>
    </row>
    <row r="3848" spans="1:73" ht="13.5" customHeight="1">
      <c r="A3848" s="7" t="str">
        <f>HYPERLINK("http://kyu.snu.ac.kr/sdhj/index.jsp?type=hj/GK14611_00IM0001_107a.jpg","1738_수남면_107a")</f>
        <v>1738_수남면_107a</v>
      </c>
      <c r="B3848" s="2">
        <v>1738</v>
      </c>
      <c r="C3848" s="2" t="s">
        <v>12689</v>
      </c>
      <c r="D3848" s="2" t="s">
        <v>12680</v>
      </c>
      <c r="E3848" s="2">
        <v>3847</v>
      </c>
      <c r="F3848" s="1">
        <v>14</v>
      </c>
      <c r="G3848" s="1" t="s">
        <v>934</v>
      </c>
      <c r="H3848" s="1" t="s">
        <v>6265</v>
      </c>
      <c r="I3848" s="1">
        <v>13</v>
      </c>
      <c r="L3848" s="1">
        <v>3</v>
      </c>
      <c r="M3848" s="1" t="s">
        <v>12616</v>
      </c>
      <c r="N3848" s="1" t="s">
        <v>11812</v>
      </c>
      <c r="S3848" s="1" t="s">
        <v>51</v>
      </c>
      <c r="T3848" s="1" t="s">
        <v>6364</v>
      </c>
      <c r="W3848" s="1" t="s">
        <v>153</v>
      </c>
      <c r="X3848" s="1" t="s">
        <v>6765</v>
      </c>
      <c r="Y3848" s="1" t="s">
        <v>53</v>
      </c>
      <c r="Z3848" s="1" t="s">
        <v>6773</v>
      </c>
      <c r="AC3848" s="1">
        <v>46</v>
      </c>
      <c r="AD3848" s="1" t="s">
        <v>585</v>
      </c>
      <c r="AE3848" s="1" t="s">
        <v>8544</v>
      </c>
      <c r="AJ3848" s="1" t="s">
        <v>17</v>
      </c>
      <c r="AK3848" s="1" t="s">
        <v>8760</v>
      </c>
      <c r="AL3848" s="1" t="s">
        <v>97</v>
      </c>
      <c r="AM3848" s="1" t="s">
        <v>8768</v>
      </c>
      <c r="AT3848" s="1" t="s">
        <v>44</v>
      </c>
      <c r="AU3848" s="1" t="s">
        <v>6520</v>
      </c>
      <c r="AV3848" s="1" t="s">
        <v>3278</v>
      </c>
      <c r="AW3848" s="1" t="s">
        <v>7039</v>
      </c>
      <c r="BG3848" s="1" t="s">
        <v>150</v>
      </c>
      <c r="BH3848" s="1" t="s">
        <v>8877</v>
      </c>
      <c r="BI3848" s="1" t="s">
        <v>356</v>
      </c>
      <c r="BJ3848" s="1" t="s">
        <v>6960</v>
      </c>
      <c r="BK3848" s="1" t="s">
        <v>48</v>
      </c>
      <c r="BL3848" s="1" t="s">
        <v>6678</v>
      </c>
      <c r="BM3848" s="1" t="s">
        <v>6259</v>
      </c>
      <c r="BN3848" s="1" t="s">
        <v>10182</v>
      </c>
      <c r="BO3848" s="1" t="s">
        <v>48</v>
      </c>
      <c r="BP3848" s="1" t="s">
        <v>6678</v>
      </c>
      <c r="BQ3848" s="1" t="s">
        <v>5989</v>
      </c>
      <c r="BR3848" s="1" t="s">
        <v>11118</v>
      </c>
      <c r="BS3848" s="1" t="s">
        <v>50</v>
      </c>
      <c r="BT3848" s="1" t="s">
        <v>11050</v>
      </c>
    </row>
    <row r="3849" spans="1:73" ht="13.5" customHeight="1">
      <c r="A3849" s="7" t="str">
        <f>HYPERLINK("http://kyu.snu.ac.kr/sdhj/index.jsp?type=hj/GK14611_00IM0001_107a.jpg","1738_수남면_107a")</f>
        <v>1738_수남면_107a</v>
      </c>
      <c r="B3849" s="2">
        <v>1738</v>
      </c>
      <c r="C3849" s="2" t="s">
        <v>12689</v>
      </c>
      <c r="D3849" s="2" t="s">
        <v>12680</v>
      </c>
      <c r="E3849" s="2">
        <v>3848</v>
      </c>
      <c r="F3849" s="1">
        <v>14</v>
      </c>
      <c r="G3849" s="1" t="s">
        <v>934</v>
      </c>
      <c r="H3849" s="1" t="s">
        <v>6265</v>
      </c>
      <c r="I3849" s="1">
        <v>13</v>
      </c>
      <c r="L3849" s="1">
        <v>3</v>
      </c>
      <c r="M3849" s="1" t="s">
        <v>12616</v>
      </c>
      <c r="N3849" s="1" t="s">
        <v>11812</v>
      </c>
      <c r="S3849" s="1" t="s">
        <v>131</v>
      </c>
      <c r="T3849" s="1" t="s">
        <v>6366</v>
      </c>
      <c r="U3849" s="1" t="s">
        <v>381</v>
      </c>
      <c r="V3849" s="1" t="s">
        <v>6470</v>
      </c>
      <c r="Y3849" s="1" t="s">
        <v>4756</v>
      </c>
      <c r="Z3849" s="1" t="s">
        <v>6816</v>
      </c>
      <c r="AC3849" s="1">
        <v>7</v>
      </c>
      <c r="AD3849" s="1" t="s">
        <v>392</v>
      </c>
      <c r="AE3849" s="1" t="s">
        <v>8532</v>
      </c>
    </row>
    <row r="3850" spans="1:73" ht="13.5" customHeight="1">
      <c r="A3850" s="7" t="str">
        <f>HYPERLINK("http://kyu.snu.ac.kr/sdhj/index.jsp?type=hj/GK14611_00IM0001_107a.jpg","1738_수남면_107a")</f>
        <v>1738_수남면_107a</v>
      </c>
      <c r="B3850" s="2">
        <v>1738</v>
      </c>
      <c r="C3850" s="2" t="s">
        <v>12727</v>
      </c>
      <c r="D3850" s="2" t="s">
        <v>12728</v>
      </c>
      <c r="E3850" s="2">
        <v>3849</v>
      </c>
      <c r="F3850" s="1">
        <v>14</v>
      </c>
      <c r="G3850" s="1" t="s">
        <v>934</v>
      </c>
      <c r="H3850" s="1" t="s">
        <v>6265</v>
      </c>
      <c r="I3850" s="1">
        <v>13</v>
      </c>
      <c r="L3850" s="1">
        <v>3</v>
      </c>
      <c r="M3850" s="1" t="s">
        <v>12616</v>
      </c>
      <c r="N3850" s="1" t="s">
        <v>11812</v>
      </c>
      <c r="S3850" s="1" t="s">
        <v>131</v>
      </c>
      <c r="T3850" s="1" t="s">
        <v>6366</v>
      </c>
      <c r="U3850" s="1" t="s">
        <v>381</v>
      </c>
      <c r="V3850" s="1" t="s">
        <v>6470</v>
      </c>
      <c r="Y3850" s="1" t="s">
        <v>5990</v>
      </c>
      <c r="Z3850" s="1" t="s">
        <v>6815</v>
      </c>
      <c r="AC3850" s="1">
        <v>5</v>
      </c>
      <c r="AD3850" s="1" t="s">
        <v>180</v>
      </c>
      <c r="AE3850" s="1" t="s">
        <v>8530</v>
      </c>
    </row>
    <row r="3851" spans="1:73" ht="13.5" customHeight="1">
      <c r="A3851" s="7" t="str">
        <f>HYPERLINK("http://kyu.snu.ac.kr/sdhj/index.jsp?type=hj/GK14611_00IM0001_107a.jpg","1738_수남면_107a")</f>
        <v>1738_수남면_107a</v>
      </c>
      <c r="B3851" s="2">
        <v>1738</v>
      </c>
      <c r="C3851" s="2" t="s">
        <v>12727</v>
      </c>
      <c r="D3851" s="2" t="s">
        <v>12728</v>
      </c>
      <c r="E3851" s="2">
        <v>3850</v>
      </c>
      <c r="F3851" s="1">
        <v>14</v>
      </c>
      <c r="G3851" s="1" t="s">
        <v>934</v>
      </c>
      <c r="H3851" s="1" t="s">
        <v>6265</v>
      </c>
      <c r="I3851" s="1">
        <v>13</v>
      </c>
      <c r="L3851" s="1">
        <v>3</v>
      </c>
      <c r="M3851" s="1" t="s">
        <v>12616</v>
      </c>
      <c r="N3851" s="1" t="s">
        <v>11812</v>
      </c>
      <c r="S3851" s="1" t="s">
        <v>131</v>
      </c>
      <c r="T3851" s="1" t="s">
        <v>6366</v>
      </c>
      <c r="U3851" s="1" t="s">
        <v>1590</v>
      </c>
      <c r="V3851" s="1" t="s">
        <v>6457</v>
      </c>
      <c r="Y3851" s="1" t="s">
        <v>5991</v>
      </c>
      <c r="Z3851" s="1" t="s">
        <v>6814</v>
      </c>
      <c r="AC3851" s="1">
        <v>10</v>
      </c>
      <c r="AD3851" s="1" t="s">
        <v>134</v>
      </c>
      <c r="AE3851" s="1" t="s">
        <v>8563</v>
      </c>
    </row>
    <row r="3852" spans="1:73" ht="13.5" customHeight="1">
      <c r="A3852" s="7" t="str">
        <f>HYPERLINK("http://kyu.snu.ac.kr/sdhj/index.jsp?type=hj/GK14611_00IM0001_107b.jpg","1738_수남면_107b")</f>
        <v>1738_수남면_107b</v>
      </c>
      <c r="B3852" s="2">
        <v>1738</v>
      </c>
      <c r="C3852" s="2" t="s">
        <v>12782</v>
      </c>
      <c r="D3852" s="2" t="s">
        <v>12783</v>
      </c>
      <c r="E3852" s="2">
        <v>3851</v>
      </c>
      <c r="F3852" s="1">
        <v>14</v>
      </c>
      <c r="G3852" s="1" t="s">
        <v>934</v>
      </c>
      <c r="H3852" s="1" t="s">
        <v>6265</v>
      </c>
      <c r="I3852" s="1">
        <v>13</v>
      </c>
      <c r="L3852" s="1">
        <v>4</v>
      </c>
      <c r="M3852" s="1" t="s">
        <v>12617</v>
      </c>
      <c r="N3852" s="1" t="s">
        <v>12618</v>
      </c>
      <c r="T3852" s="1" t="s">
        <v>13261</v>
      </c>
      <c r="U3852" s="1" t="s">
        <v>5992</v>
      </c>
      <c r="V3852" s="1" t="s">
        <v>6469</v>
      </c>
      <c r="W3852" s="1" t="s">
        <v>38</v>
      </c>
      <c r="X3852" s="1" t="s">
        <v>6711</v>
      </c>
      <c r="Y3852" s="1" t="s">
        <v>1831</v>
      </c>
      <c r="Z3852" s="1" t="s">
        <v>6813</v>
      </c>
      <c r="AC3852" s="1">
        <v>55</v>
      </c>
      <c r="AD3852" s="1" t="s">
        <v>201</v>
      </c>
      <c r="AE3852" s="1" t="s">
        <v>8542</v>
      </c>
      <c r="AJ3852" s="1" t="s">
        <v>17</v>
      </c>
      <c r="AK3852" s="1" t="s">
        <v>8760</v>
      </c>
      <c r="AL3852" s="1" t="s">
        <v>41</v>
      </c>
      <c r="AM3852" s="1" t="s">
        <v>8676</v>
      </c>
      <c r="AT3852" s="1" t="s">
        <v>46</v>
      </c>
      <c r="AU3852" s="1" t="s">
        <v>6649</v>
      </c>
      <c r="AV3852" s="1" t="s">
        <v>1126</v>
      </c>
      <c r="AW3852" s="1" t="s">
        <v>7825</v>
      </c>
      <c r="BG3852" s="1" t="s">
        <v>46</v>
      </c>
      <c r="BH3852" s="1" t="s">
        <v>6649</v>
      </c>
      <c r="BI3852" s="1" t="s">
        <v>5993</v>
      </c>
      <c r="BJ3852" s="1" t="s">
        <v>9723</v>
      </c>
      <c r="BK3852" s="1" t="s">
        <v>46</v>
      </c>
      <c r="BL3852" s="1" t="s">
        <v>6649</v>
      </c>
      <c r="BM3852" s="1" t="s">
        <v>579</v>
      </c>
      <c r="BN3852" s="1" t="s">
        <v>8446</v>
      </c>
      <c r="BQ3852" s="1" t="s">
        <v>5994</v>
      </c>
      <c r="BR3852" s="1" t="s">
        <v>7837</v>
      </c>
      <c r="BS3852" s="1" t="s">
        <v>623</v>
      </c>
      <c r="BT3852" s="1" t="s">
        <v>8783</v>
      </c>
    </row>
    <row r="3853" spans="1:73" ht="13.5" customHeight="1">
      <c r="A3853" s="7" t="str">
        <f>HYPERLINK("http://kyu.snu.ac.kr/sdhj/index.jsp?type=hj/GK14611_00IM0001_107b.jpg","1738_수남면_107b")</f>
        <v>1738_수남면_107b</v>
      </c>
      <c r="B3853" s="2">
        <v>1738</v>
      </c>
      <c r="C3853" s="2" t="s">
        <v>13018</v>
      </c>
      <c r="D3853" s="2" t="s">
        <v>12674</v>
      </c>
      <c r="E3853" s="2">
        <v>3852</v>
      </c>
      <c r="F3853" s="1">
        <v>14</v>
      </c>
      <c r="G3853" s="1" t="s">
        <v>934</v>
      </c>
      <c r="H3853" s="1" t="s">
        <v>6265</v>
      </c>
      <c r="I3853" s="1">
        <v>13</v>
      </c>
      <c r="L3853" s="1">
        <v>4</v>
      </c>
      <c r="M3853" s="1" t="s">
        <v>12617</v>
      </c>
      <c r="N3853" s="1" t="s">
        <v>12618</v>
      </c>
      <c r="S3853" s="1" t="s">
        <v>51</v>
      </c>
      <c r="T3853" s="1" t="s">
        <v>6364</v>
      </c>
      <c r="W3853" s="1" t="s">
        <v>410</v>
      </c>
      <c r="X3853" s="1" t="s">
        <v>6717</v>
      </c>
      <c r="Y3853" s="1" t="s">
        <v>53</v>
      </c>
      <c r="Z3853" s="1" t="s">
        <v>6773</v>
      </c>
      <c r="AC3853" s="1">
        <v>46</v>
      </c>
      <c r="AD3853" s="1" t="s">
        <v>299</v>
      </c>
      <c r="AE3853" s="1" t="s">
        <v>8556</v>
      </c>
      <c r="AJ3853" s="1" t="s">
        <v>17</v>
      </c>
      <c r="AK3853" s="1" t="s">
        <v>8760</v>
      </c>
      <c r="AL3853" s="1" t="s">
        <v>55</v>
      </c>
      <c r="AM3853" s="1" t="s">
        <v>8766</v>
      </c>
      <c r="AT3853" s="1" t="s">
        <v>48</v>
      </c>
      <c r="AU3853" s="1" t="s">
        <v>6678</v>
      </c>
      <c r="AV3853" s="1" t="s">
        <v>4651</v>
      </c>
      <c r="AW3853" s="1" t="s">
        <v>7033</v>
      </c>
      <c r="BG3853" s="1" t="s">
        <v>46</v>
      </c>
      <c r="BH3853" s="1" t="s">
        <v>6649</v>
      </c>
      <c r="BI3853" s="1" t="s">
        <v>5995</v>
      </c>
      <c r="BJ3853" s="1" t="s">
        <v>9722</v>
      </c>
      <c r="BK3853" s="1" t="s">
        <v>124</v>
      </c>
      <c r="BL3853" s="1" t="s">
        <v>6616</v>
      </c>
      <c r="BM3853" s="1" t="s">
        <v>2684</v>
      </c>
      <c r="BN3853" s="1" t="s">
        <v>9330</v>
      </c>
      <c r="BO3853" s="1" t="s">
        <v>46</v>
      </c>
      <c r="BP3853" s="1" t="s">
        <v>6649</v>
      </c>
      <c r="BQ3853" s="1" t="s">
        <v>5996</v>
      </c>
      <c r="BR3853" s="1" t="s">
        <v>11185</v>
      </c>
      <c r="BS3853" s="1" t="s">
        <v>50</v>
      </c>
      <c r="BT3853" s="1" t="s">
        <v>11050</v>
      </c>
    </row>
    <row r="3854" spans="1:73" ht="13.5" customHeight="1">
      <c r="A3854" s="7" t="str">
        <f>HYPERLINK("http://kyu.snu.ac.kr/sdhj/index.jsp?type=hj/GK14611_00IM0001_107b.jpg","1738_수남면_107b")</f>
        <v>1738_수남면_107b</v>
      </c>
      <c r="B3854" s="2">
        <v>1738</v>
      </c>
      <c r="C3854" s="2" t="s">
        <v>12919</v>
      </c>
      <c r="D3854" s="2" t="s">
        <v>12920</v>
      </c>
      <c r="E3854" s="2">
        <v>3853</v>
      </c>
      <c r="F3854" s="1">
        <v>14</v>
      </c>
      <c r="G3854" s="1" t="s">
        <v>934</v>
      </c>
      <c r="H3854" s="1" t="s">
        <v>6265</v>
      </c>
      <c r="I3854" s="1">
        <v>13</v>
      </c>
      <c r="L3854" s="1">
        <v>4</v>
      </c>
      <c r="M3854" s="1" t="s">
        <v>12617</v>
      </c>
      <c r="N3854" s="1" t="s">
        <v>12618</v>
      </c>
      <c r="S3854" s="1" t="s">
        <v>83</v>
      </c>
      <c r="T3854" s="1" t="s">
        <v>6369</v>
      </c>
      <c r="U3854" s="1" t="s">
        <v>5997</v>
      </c>
      <c r="V3854" s="1" t="s">
        <v>14390</v>
      </c>
      <c r="Y3854" s="1" t="s">
        <v>1810</v>
      </c>
      <c r="Z3854" s="1" t="s">
        <v>6812</v>
      </c>
      <c r="AC3854" s="1">
        <v>32</v>
      </c>
      <c r="AD3854" s="1" t="s">
        <v>199</v>
      </c>
      <c r="AE3854" s="1" t="s">
        <v>8564</v>
      </c>
    </row>
    <row r="3855" spans="1:73" ht="13.5" customHeight="1">
      <c r="A3855" s="7" t="str">
        <f>HYPERLINK("http://kyu.snu.ac.kr/sdhj/index.jsp?type=hj/GK14611_00IM0001_107b.jpg","1738_수남면_107b")</f>
        <v>1738_수남면_107b</v>
      </c>
      <c r="B3855" s="2">
        <v>1738</v>
      </c>
      <c r="C3855" s="2" t="s">
        <v>13018</v>
      </c>
      <c r="D3855" s="2" t="s">
        <v>12674</v>
      </c>
      <c r="E3855" s="2">
        <v>3854</v>
      </c>
      <c r="F3855" s="1">
        <v>14</v>
      </c>
      <c r="G3855" s="1" t="s">
        <v>934</v>
      </c>
      <c r="H3855" s="1" t="s">
        <v>6265</v>
      </c>
      <c r="I3855" s="1">
        <v>13</v>
      </c>
      <c r="L3855" s="1">
        <v>4</v>
      </c>
      <c r="M3855" s="1" t="s">
        <v>12617</v>
      </c>
      <c r="N3855" s="1" t="s">
        <v>12618</v>
      </c>
      <c r="S3855" s="1" t="s">
        <v>401</v>
      </c>
      <c r="T3855" s="1" t="s">
        <v>6376</v>
      </c>
      <c r="W3855" s="1" t="s">
        <v>153</v>
      </c>
      <c r="X3855" s="1" t="s">
        <v>6765</v>
      </c>
      <c r="Y3855" s="1" t="s">
        <v>53</v>
      </c>
      <c r="Z3855" s="1" t="s">
        <v>6773</v>
      </c>
      <c r="AF3855" s="1" t="s">
        <v>531</v>
      </c>
      <c r="AG3855" s="1" t="s">
        <v>8592</v>
      </c>
    </row>
    <row r="3856" spans="1:73" ht="13.5" customHeight="1">
      <c r="A3856" s="7" t="str">
        <f>HYPERLINK("http://kyu.snu.ac.kr/sdhj/index.jsp?type=hj/GK14611_00IM0001_107b.jpg","1738_수남면_107b")</f>
        <v>1738_수남면_107b</v>
      </c>
      <c r="B3856" s="2">
        <v>1738</v>
      </c>
      <c r="C3856" s="2" t="s">
        <v>13018</v>
      </c>
      <c r="D3856" s="2" t="s">
        <v>12674</v>
      </c>
      <c r="E3856" s="2">
        <v>3855</v>
      </c>
      <c r="F3856" s="1">
        <v>14</v>
      </c>
      <c r="G3856" s="1" t="s">
        <v>934</v>
      </c>
      <c r="H3856" s="1" t="s">
        <v>6265</v>
      </c>
      <c r="I3856" s="1">
        <v>13</v>
      </c>
      <c r="L3856" s="1">
        <v>4</v>
      </c>
      <c r="M3856" s="1" t="s">
        <v>12617</v>
      </c>
      <c r="N3856" s="1" t="s">
        <v>12618</v>
      </c>
      <c r="S3856" s="1" t="s">
        <v>60</v>
      </c>
      <c r="T3856" s="1" t="s">
        <v>6373</v>
      </c>
      <c r="Y3856" s="1" t="s">
        <v>53</v>
      </c>
      <c r="Z3856" s="1" t="s">
        <v>6773</v>
      </c>
      <c r="AC3856" s="1">
        <v>11</v>
      </c>
      <c r="AD3856" s="1" t="s">
        <v>134</v>
      </c>
      <c r="AE3856" s="1" t="s">
        <v>8563</v>
      </c>
    </row>
    <row r="3857" spans="1:73" ht="13.5" customHeight="1">
      <c r="A3857" s="7" t="str">
        <f>HYPERLINK("http://kyu.snu.ac.kr/sdhj/index.jsp?type=hj/GK14611_00IM0001_107b.jpg","1738_수남면_107b")</f>
        <v>1738_수남면_107b</v>
      </c>
      <c r="B3857" s="2">
        <v>1738</v>
      </c>
      <c r="C3857" s="2" t="s">
        <v>13018</v>
      </c>
      <c r="D3857" s="2" t="s">
        <v>12674</v>
      </c>
      <c r="E3857" s="2">
        <v>3856</v>
      </c>
      <c r="F3857" s="1">
        <v>14</v>
      </c>
      <c r="G3857" s="1" t="s">
        <v>934</v>
      </c>
      <c r="H3857" s="1" t="s">
        <v>6265</v>
      </c>
      <c r="I3857" s="1">
        <v>13</v>
      </c>
      <c r="L3857" s="1">
        <v>4</v>
      </c>
      <c r="M3857" s="1" t="s">
        <v>12617</v>
      </c>
      <c r="N3857" s="1" t="s">
        <v>12618</v>
      </c>
      <c r="S3857" s="1" t="s">
        <v>62</v>
      </c>
      <c r="T3857" s="1" t="s">
        <v>6363</v>
      </c>
      <c r="Y3857" s="1" t="s">
        <v>53</v>
      </c>
      <c r="Z3857" s="1" t="s">
        <v>6773</v>
      </c>
      <c r="AC3857" s="1">
        <v>4</v>
      </c>
      <c r="AD3857" s="1" t="s">
        <v>180</v>
      </c>
      <c r="AE3857" s="1" t="s">
        <v>8530</v>
      </c>
      <c r="BF3857" s="1" t="s">
        <v>64</v>
      </c>
    </row>
    <row r="3858" spans="1:73" ht="13.5" customHeight="1">
      <c r="A3858" s="7" t="str">
        <f>HYPERLINK("http://kyu.snu.ac.kr/sdhj/index.jsp?type=hj/GK14611_00IM0001_107b.jpg","1738_수남면_107b")</f>
        <v>1738_수남면_107b</v>
      </c>
      <c r="B3858" s="2">
        <v>1738</v>
      </c>
      <c r="C3858" s="2" t="s">
        <v>13018</v>
      </c>
      <c r="D3858" s="2" t="s">
        <v>12674</v>
      </c>
      <c r="E3858" s="2">
        <v>3857</v>
      </c>
      <c r="F3858" s="1">
        <v>14</v>
      </c>
      <c r="G3858" s="1" t="s">
        <v>934</v>
      </c>
      <c r="H3858" s="1" t="s">
        <v>6265</v>
      </c>
      <c r="I3858" s="1">
        <v>13</v>
      </c>
      <c r="L3858" s="1">
        <v>5</v>
      </c>
      <c r="M3858" s="1" t="s">
        <v>12619</v>
      </c>
      <c r="N3858" s="1" t="s">
        <v>12620</v>
      </c>
      <c r="T3858" s="1" t="s">
        <v>13090</v>
      </c>
      <c r="U3858" s="1" t="s">
        <v>866</v>
      </c>
      <c r="V3858" s="1" t="s">
        <v>11055</v>
      </c>
      <c r="W3858" s="1" t="s">
        <v>410</v>
      </c>
      <c r="X3858" s="1" t="s">
        <v>6717</v>
      </c>
      <c r="Y3858" s="1" t="s">
        <v>5998</v>
      </c>
      <c r="Z3858" s="1" t="s">
        <v>6811</v>
      </c>
      <c r="AC3858" s="1">
        <v>70</v>
      </c>
      <c r="AD3858" s="1" t="s">
        <v>127</v>
      </c>
      <c r="AE3858" s="1" t="s">
        <v>8557</v>
      </c>
      <c r="AJ3858" s="1" t="s">
        <v>17</v>
      </c>
      <c r="AK3858" s="1" t="s">
        <v>8760</v>
      </c>
      <c r="AL3858" s="1" t="s">
        <v>55</v>
      </c>
      <c r="AM3858" s="1" t="s">
        <v>8766</v>
      </c>
      <c r="AT3858" s="1" t="s">
        <v>46</v>
      </c>
      <c r="AU3858" s="1" t="s">
        <v>6649</v>
      </c>
      <c r="AV3858" s="1" t="s">
        <v>5999</v>
      </c>
      <c r="AW3858" s="1" t="s">
        <v>8921</v>
      </c>
      <c r="BG3858" s="1" t="s">
        <v>46</v>
      </c>
      <c r="BH3858" s="1" t="s">
        <v>6649</v>
      </c>
      <c r="BI3858" s="1" t="s">
        <v>1753</v>
      </c>
      <c r="BJ3858" s="1" t="s">
        <v>6894</v>
      </c>
      <c r="BK3858" s="1" t="s">
        <v>46</v>
      </c>
      <c r="BL3858" s="1" t="s">
        <v>6649</v>
      </c>
      <c r="BM3858" s="1" t="s">
        <v>6000</v>
      </c>
      <c r="BN3858" s="1" t="s">
        <v>10177</v>
      </c>
      <c r="BO3858" s="1" t="s">
        <v>3123</v>
      </c>
      <c r="BP3858" s="1" t="s">
        <v>6552</v>
      </c>
      <c r="BQ3858" s="1" t="s">
        <v>6001</v>
      </c>
      <c r="BR3858" s="1" t="s">
        <v>10562</v>
      </c>
      <c r="BS3858" s="1" t="s">
        <v>41</v>
      </c>
      <c r="BT3858" s="1" t="s">
        <v>8676</v>
      </c>
    </row>
    <row r="3859" spans="1:73" ht="13.5" customHeight="1">
      <c r="A3859" s="7" t="str">
        <f>HYPERLINK("http://kyu.snu.ac.kr/sdhj/index.jsp?type=hj/GK14611_00IM0001_107b.jpg","1738_수남면_107b")</f>
        <v>1738_수남면_107b</v>
      </c>
      <c r="B3859" s="2">
        <v>1738</v>
      </c>
      <c r="C3859" s="2" t="s">
        <v>12675</v>
      </c>
      <c r="D3859" s="2" t="s">
        <v>12849</v>
      </c>
      <c r="E3859" s="2">
        <v>3858</v>
      </c>
      <c r="F3859" s="1">
        <v>14</v>
      </c>
      <c r="G3859" s="1" t="s">
        <v>934</v>
      </c>
      <c r="H3859" s="1" t="s">
        <v>6265</v>
      </c>
      <c r="I3859" s="1">
        <v>13</v>
      </c>
      <c r="L3859" s="1">
        <v>5</v>
      </c>
      <c r="M3859" s="1" t="s">
        <v>12619</v>
      </c>
      <c r="N3859" s="1" t="s">
        <v>12620</v>
      </c>
      <c r="S3859" s="1" t="s">
        <v>51</v>
      </c>
      <c r="T3859" s="1" t="s">
        <v>6364</v>
      </c>
      <c r="W3859" s="1" t="s">
        <v>153</v>
      </c>
      <c r="X3859" s="1" t="s">
        <v>6765</v>
      </c>
      <c r="Y3859" s="1" t="s">
        <v>53</v>
      </c>
      <c r="Z3859" s="1" t="s">
        <v>6773</v>
      </c>
      <c r="AC3859" s="1">
        <v>63</v>
      </c>
      <c r="AD3859" s="1" t="s">
        <v>652</v>
      </c>
      <c r="AE3859" s="1" t="s">
        <v>8543</v>
      </c>
      <c r="AJ3859" s="1" t="s">
        <v>17</v>
      </c>
      <c r="AK3859" s="1" t="s">
        <v>8760</v>
      </c>
      <c r="AL3859" s="1" t="s">
        <v>50</v>
      </c>
      <c r="AM3859" s="1" t="s">
        <v>11050</v>
      </c>
      <c r="AT3859" s="1" t="s">
        <v>44</v>
      </c>
      <c r="AU3859" s="1" t="s">
        <v>6520</v>
      </c>
      <c r="AV3859" s="1" t="s">
        <v>3376</v>
      </c>
      <c r="AW3859" s="1" t="s">
        <v>8930</v>
      </c>
      <c r="BG3859" s="1" t="s">
        <v>48</v>
      </c>
      <c r="BH3859" s="1" t="s">
        <v>6678</v>
      </c>
      <c r="BI3859" s="1" t="s">
        <v>2710</v>
      </c>
      <c r="BJ3859" s="1" t="s">
        <v>6762</v>
      </c>
      <c r="BK3859" s="1" t="s">
        <v>79</v>
      </c>
      <c r="BL3859" s="1" t="s">
        <v>6493</v>
      </c>
      <c r="BM3859" s="1" t="s">
        <v>6002</v>
      </c>
      <c r="BN3859" s="1" t="s">
        <v>10181</v>
      </c>
      <c r="BO3859" s="1" t="s">
        <v>48</v>
      </c>
      <c r="BP3859" s="1" t="s">
        <v>6678</v>
      </c>
      <c r="BQ3859" s="1" t="s">
        <v>6003</v>
      </c>
      <c r="BR3859" s="1" t="s">
        <v>11304</v>
      </c>
      <c r="BS3859" s="1" t="s">
        <v>372</v>
      </c>
      <c r="BT3859" s="1" t="s">
        <v>8664</v>
      </c>
    </row>
    <row r="3860" spans="1:73" ht="13.5" customHeight="1">
      <c r="A3860" s="7" t="str">
        <f>HYPERLINK("http://kyu.snu.ac.kr/sdhj/index.jsp?type=hj/GK14611_00IM0001_107b.jpg","1738_수남면_107b")</f>
        <v>1738_수남면_107b</v>
      </c>
      <c r="B3860" s="2">
        <v>1738</v>
      </c>
      <c r="C3860" s="2" t="s">
        <v>14391</v>
      </c>
      <c r="D3860" s="2" t="s">
        <v>14392</v>
      </c>
      <c r="E3860" s="2">
        <v>3859</v>
      </c>
      <c r="F3860" s="1">
        <v>14</v>
      </c>
      <c r="G3860" s="1" t="s">
        <v>934</v>
      </c>
      <c r="H3860" s="1" t="s">
        <v>6265</v>
      </c>
      <c r="I3860" s="1">
        <v>13</v>
      </c>
      <c r="L3860" s="1">
        <v>5</v>
      </c>
      <c r="M3860" s="1" t="s">
        <v>12619</v>
      </c>
      <c r="N3860" s="1" t="s">
        <v>12620</v>
      </c>
      <c r="S3860" s="1" t="s">
        <v>6004</v>
      </c>
      <c r="T3860" s="1" t="s">
        <v>6375</v>
      </c>
      <c r="U3860" s="1" t="s">
        <v>1045</v>
      </c>
      <c r="V3860" s="1" t="s">
        <v>6449</v>
      </c>
      <c r="W3860" s="1" t="s">
        <v>38</v>
      </c>
      <c r="X3860" s="1" t="s">
        <v>6711</v>
      </c>
      <c r="Y3860" s="1" t="s">
        <v>6005</v>
      </c>
      <c r="Z3860" s="1" t="s">
        <v>6810</v>
      </c>
      <c r="AC3860" s="1">
        <v>35</v>
      </c>
      <c r="AD3860" s="1" t="s">
        <v>138</v>
      </c>
      <c r="AE3860" s="1" t="s">
        <v>8546</v>
      </c>
    </row>
    <row r="3861" spans="1:73" ht="13.5" customHeight="1">
      <c r="A3861" s="7" t="str">
        <f>HYPERLINK("http://kyu.snu.ac.kr/sdhj/index.jsp?type=hj/GK14611_00IM0001_107b.jpg","1738_수남면_107b")</f>
        <v>1738_수남면_107b</v>
      </c>
      <c r="B3861" s="2">
        <v>1738</v>
      </c>
      <c r="C3861" s="2" t="s">
        <v>13091</v>
      </c>
      <c r="D3861" s="2" t="s">
        <v>13092</v>
      </c>
      <c r="E3861" s="2">
        <v>3860</v>
      </c>
      <c r="F3861" s="1">
        <v>14</v>
      </c>
      <c r="G3861" s="1" t="s">
        <v>934</v>
      </c>
      <c r="H3861" s="1" t="s">
        <v>6265</v>
      </c>
      <c r="I3861" s="1">
        <v>13</v>
      </c>
      <c r="L3861" s="1">
        <v>5</v>
      </c>
      <c r="M3861" s="1" t="s">
        <v>12619</v>
      </c>
      <c r="N3861" s="1" t="s">
        <v>12620</v>
      </c>
      <c r="S3861" s="1" t="s">
        <v>6006</v>
      </c>
      <c r="T3861" s="1" t="s">
        <v>6374</v>
      </c>
      <c r="W3861" s="1" t="s">
        <v>52</v>
      </c>
      <c r="X3861" s="1" t="s">
        <v>6724</v>
      </c>
      <c r="Y3861" s="1" t="s">
        <v>53</v>
      </c>
      <c r="Z3861" s="1" t="s">
        <v>6773</v>
      </c>
      <c r="AC3861" s="1">
        <v>31</v>
      </c>
      <c r="AD3861" s="1" t="s">
        <v>86</v>
      </c>
      <c r="AE3861" s="1" t="s">
        <v>8550</v>
      </c>
    </row>
    <row r="3862" spans="1:73" ht="13.5" customHeight="1">
      <c r="A3862" s="7" t="str">
        <f>HYPERLINK("http://kyu.snu.ac.kr/sdhj/index.jsp?type=hj/GK14611_00IM0001_107b.jpg","1738_수남면_107b")</f>
        <v>1738_수남면_107b</v>
      </c>
      <c r="B3862" s="2">
        <v>1738</v>
      </c>
      <c r="C3862" s="2" t="s">
        <v>13665</v>
      </c>
      <c r="D3862" s="2" t="s">
        <v>13666</v>
      </c>
      <c r="E3862" s="2">
        <v>3861</v>
      </c>
      <c r="F3862" s="1">
        <v>14</v>
      </c>
      <c r="G3862" s="1" t="s">
        <v>934</v>
      </c>
      <c r="H3862" s="1" t="s">
        <v>6265</v>
      </c>
      <c r="I3862" s="1">
        <v>14</v>
      </c>
      <c r="J3862" s="1" t="s">
        <v>6007</v>
      </c>
      <c r="K3862" s="1" t="s">
        <v>6281</v>
      </c>
      <c r="L3862" s="1">
        <v>1</v>
      </c>
      <c r="M3862" s="1" t="s">
        <v>12621</v>
      </c>
      <c r="N3862" s="1" t="s">
        <v>12622</v>
      </c>
      <c r="T3862" s="1" t="s">
        <v>13235</v>
      </c>
      <c r="U3862" s="1" t="s">
        <v>749</v>
      </c>
      <c r="V3862" s="1" t="s">
        <v>6468</v>
      </c>
      <c r="W3862" s="1" t="s">
        <v>66</v>
      </c>
      <c r="X3862" s="1" t="s">
        <v>11719</v>
      </c>
      <c r="Y3862" s="1" t="s">
        <v>1459</v>
      </c>
      <c r="Z3862" s="1" t="s">
        <v>6809</v>
      </c>
      <c r="AC3862" s="1">
        <v>33</v>
      </c>
      <c r="AD3862" s="1" t="s">
        <v>339</v>
      </c>
      <c r="AE3862" s="1" t="s">
        <v>8562</v>
      </c>
      <c r="AJ3862" s="1" t="s">
        <v>17</v>
      </c>
      <c r="AK3862" s="1" t="s">
        <v>8760</v>
      </c>
      <c r="AL3862" s="1" t="s">
        <v>372</v>
      </c>
      <c r="AM3862" s="1" t="s">
        <v>8664</v>
      </c>
      <c r="AT3862" s="1" t="s">
        <v>44</v>
      </c>
      <c r="AU3862" s="1" t="s">
        <v>6520</v>
      </c>
      <c r="AV3862" s="1" t="s">
        <v>1379</v>
      </c>
      <c r="AW3862" s="1" t="s">
        <v>8287</v>
      </c>
      <c r="BG3862" s="1" t="s">
        <v>119</v>
      </c>
      <c r="BH3862" s="1" t="s">
        <v>8868</v>
      </c>
      <c r="BI3862" s="1" t="s">
        <v>6008</v>
      </c>
      <c r="BJ3862" s="1" t="s">
        <v>9721</v>
      </c>
      <c r="BK3862" s="1" t="s">
        <v>46</v>
      </c>
      <c r="BL3862" s="1" t="s">
        <v>6649</v>
      </c>
      <c r="BM3862" s="1" t="s">
        <v>222</v>
      </c>
      <c r="BN3862" s="1" t="s">
        <v>6741</v>
      </c>
      <c r="BO3862" s="1" t="s">
        <v>46</v>
      </c>
      <c r="BP3862" s="1" t="s">
        <v>6649</v>
      </c>
      <c r="BQ3862" s="1" t="s">
        <v>6009</v>
      </c>
      <c r="BR3862" s="1" t="s">
        <v>11140</v>
      </c>
      <c r="BS3862" s="1" t="s">
        <v>50</v>
      </c>
      <c r="BT3862" s="1" t="s">
        <v>11050</v>
      </c>
    </row>
    <row r="3863" spans="1:73" ht="13.5" customHeight="1">
      <c r="A3863" s="7" t="str">
        <f>HYPERLINK("http://kyu.snu.ac.kr/sdhj/index.jsp?type=hj/GK14611_00IM0001_107b.jpg","1738_수남면_107b")</f>
        <v>1738_수남면_107b</v>
      </c>
      <c r="B3863" s="2">
        <v>1738</v>
      </c>
      <c r="C3863" s="2" t="s">
        <v>13108</v>
      </c>
      <c r="D3863" s="2" t="s">
        <v>13109</v>
      </c>
      <c r="E3863" s="2">
        <v>3862</v>
      </c>
      <c r="F3863" s="1">
        <v>14</v>
      </c>
      <c r="G3863" s="1" t="s">
        <v>934</v>
      </c>
      <c r="H3863" s="1" t="s">
        <v>6265</v>
      </c>
      <c r="I3863" s="1">
        <v>14</v>
      </c>
      <c r="L3863" s="1">
        <v>1</v>
      </c>
      <c r="M3863" s="1" t="s">
        <v>12621</v>
      </c>
      <c r="N3863" s="1" t="s">
        <v>12622</v>
      </c>
      <c r="S3863" s="1" t="s">
        <v>152</v>
      </c>
      <c r="T3863" s="1" t="s">
        <v>6372</v>
      </c>
      <c r="W3863" s="1" t="s">
        <v>153</v>
      </c>
      <c r="X3863" s="1" t="s">
        <v>6765</v>
      </c>
      <c r="Y3863" s="1" t="s">
        <v>53</v>
      </c>
      <c r="Z3863" s="1" t="s">
        <v>6773</v>
      </c>
      <c r="AC3863" s="1">
        <v>67</v>
      </c>
      <c r="AD3863" s="1" t="s">
        <v>392</v>
      </c>
      <c r="AE3863" s="1" t="s">
        <v>8532</v>
      </c>
    </row>
    <row r="3864" spans="1:73" ht="13.5" customHeight="1">
      <c r="A3864" s="7" t="str">
        <f>HYPERLINK("http://kyu.snu.ac.kr/sdhj/index.jsp?type=hj/GK14611_00IM0001_107b.jpg","1738_수남면_107b")</f>
        <v>1738_수남면_107b</v>
      </c>
      <c r="B3864" s="2">
        <v>1738</v>
      </c>
      <c r="C3864" s="2" t="s">
        <v>12722</v>
      </c>
      <c r="D3864" s="2" t="s">
        <v>12723</v>
      </c>
      <c r="E3864" s="2">
        <v>3863</v>
      </c>
      <c r="F3864" s="1">
        <v>14</v>
      </c>
      <c r="G3864" s="1" t="s">
        <v>934</v>
      </c>
      <c r="H3864" s="1" t="s">
        <v>6265</v>
      </c>
      <c r="I3864" s="1">
        <v>14</v>
      </c>
      <c r="L3864" s="1">
        <v>1</v>
      </c>
      <c r="M3864" s="1" t="s">
        <v>12621</v>
      </c>
      <c r="N3864" s="1" t="s">
        <v>12622</v>
      </c>
      <c r="S3864" s="1" t="s">
        <v>156</v>
      </c>
      <c r="T3864" s="1" t="s">
        <v>6371</v>
      </c>
      <c r="U3864" s="1" t="s">
        <v>849</v>
      </c>
      <c r="V3864" s="1" t="s">
        <v>6467</v>
      </c>
      <c r="Y3864" s="1" t="s">
        <v>361</v>
      </c>
      <c r="Z3864" s="1" t="s">
        <v>6808</v>
      </c>
      <c r="AC3864" s="1">
        <v>30</v>
      </c>
      <c r="AD3864" s="1" t="s">
        <v>312</v>
      </c>
      <c r="AE3864" s="1" t="s">
        <v>8552</v>
      </c>
    </row>
    <row r="3865" spans="1:73" ht="13.5" customHeight="1">
      <c r="A3865" s="7" t="str">
        <f>HYPERLINK("http://kyu.snu.ac.kr/sdhj/index.jsp?type=hj/GK14611_00IM0001_107b.jpg","1738_수남면_107b")</f>
        <v>1738_수남면_107b</v>
      </c>
      <c r="B3865" s="2">
        <v>1738</v>
      </c>
      <c r="C3865" s="2" t="s">
        <v>12722</v>
      </c>
      <c r="D3865" s="2" t="s">
        <v>12723</v>
      </c>
      <c r="E3865" s="2">
        <v>3864</v>
      </c>
      <c r="F3865" s="1">
        <v>14</v>
      </c>
      <c r="G3865" s="1" t="s">
        <v>934</v>
      </c>
      <c r="H3865" s="1" t="s">
        <v>6265</v>
      </c>
      <c r="I3865" s="1">
        <v>14</v>
      </c>
      <c r="L3865" s="1">
        <v>2</v>
      </c>
      <c r="M3865" s="1" t="s">
        <v>12623</v>
      </c>
      <c r="N3865" s="1" t="s">
        <v>12624</v>
      </c>
      <c r="T3865" s="1" t="s">
        <v>12930</v>
      </c>
      <c r="U3865" s="1" t="s">
        <v>1045</v>
      </c>
      <c r="V3865" s="1" t="s">
        <v>6449</v>
      </c>
      <c r="W3865" s="1" t="s">
        <v>1049</v>
      </c>
      <c r="X3865" s="1" t="s">
        <v>6421</v>
      </c>
      <c r="Y3865" s="1" t="s">
        <v>3903</v>
      </c>
      <c r="Z3865" s="1" t="s">
        <v>6807</v>
      </c>
      <c r="AC3865" s="1">
        <v>46</v>
      </c>
      <c r="AD3865" s="1" t="s">
        <v>299</v>
      </c>
      <c r="AE3865" s="1" t="s">
        <v>8556</v>
      </c>
      <c r="AJ3865" s="1" t="s">
        <v>17</v>
      </c>
      <c r="AK3865" s="1" t="s">
        <v>8760</v>
      </c>
      <c r="AL3865" s="1" t="s">
        <v>1050</v>
      </c>
      <c r="AM3865" s="1" t="s">
        <v>8767</v>
      </c>
      <c r="AT3865" s="1" t="s">
        <v>79</v>
      </c>
      <c r="AU3865" s="1" t="s">
        <v>6493</v>
      </c>
      <c r="AV3865" s="1" t="s">
        <v>6010</v>
      </c>
      <c r="AW3865" s="1" t="s">
        <v>8929</v>
      </c>
      <c r="BG3865" s="1" t="s">
        <v>110</v>
      </c>
      <c r="BH3865" s="1" t="s">
        <v>6351</v>
      </c>
      <c r="BI3865" s="1" t="s">
        <v>5005</v>
      </c>
      <c r="BJ3865" s="1" t="s">
        <v>7577</v>
      </c>
      <c r="BK3865" s="1" t="s">
        <v>110</v>
      </c>
      <c r="BL3865" s="1" t="s">
        <v>6351</v>
      </c>
      <c r="BM3865" s="1" t="s">
        <v>6011</v>
      </c>
      <c r="BN3865" s="1" t="s">
        <v>10180</v>
      </c>
      <c r="BO3865" s="1" t="s">
        <v>124</v>
      </c>
      <c r="BP3865" s="1" t="s">
        <v>6616</v>
      </c>
      <c r="BQ3865" s="1" t="s">
        <v>6012</v>
      </c>
      <c r="BR3865" s="1" t="s">
        <v>10568</v>
      </c>
      <c r="BS3865" s="1" t="s">
        <v>1793</v>
      </c>
      <c r="BT3865" s="1" t="s">
        <v>8717</v>
      </c>
    </row>
    <row r="3866" spans="1:73" ht="13.5" customHeight="1">
      <c r="A3866" s="7" t="str">
        <f>HYPERLINK("http://kyu.snu.ac.kr/sdhj/index.jsp?type=hj/GK14611_00IM0001_107b.jpg","1738_수남면_107b")</f>
        <v>1738_수남면_107b</v>
      </c>
      <c r="B3866" s="2">
        <v>1738</v>
      </c>
      <c r="C3866" s="2" t="s">
        <v>12766</v>
      </c>
      <c r="D3866" s="2" t="s">
        <v>12767</v>
      </c>
      <c r="E3866" s="2">
        <v>3865</v>
      </c>
      <c r="F3866" s="1">
        <v>14</v>
      </c>
      <c r="G3866" s="1" t="s">
        <v>934</v>
      </c>
      <c r="H3866" s="1" t="s">
        <v>6265</v>
      </c>
      <c r="I3866" s="1">
        <v>14</v>
      </c>
      <c r="L3866" s="1">
        <v>2</v>
      </c>
      <c r="M3866" s="1" t="s">
        <v>12623</v>
      </c>
      <c r="N3866" s="1" t="s">
        <v>12624</v>
      </c>
      <c r="S3866" s="1" t="s">
        <v>51</v>
      </c>
      <c r="T3866" s="1" t="s">
        <v>6364</v>
      </c>
      <c r="W3866" s="1" t="s">
        <v>438</v>
      </c>
      <c r="X3866" s="1" t="s">
        <v>6710</v>
      </c>
      <c r="Y3866" s="1" t="s">
        <v>53</v>
      </c>
      <c r="Z3866" s="1" t="s">
        <v>6773</v>
      </c>
      <c r="AC3866" s="1">
        <v>46</v>
      </c>
      <c r="AD3866" s="1" t="s">
        <v>299</v>
      </c>
      <c r="AE3866" s="1" t="s">
        <v>8556</v>
      </c>
      <c r="AJ3866" s="1" t="s">
        <v>17</v>
      </c>
      <c r="AK3866" s="1" t="s">
        <v>8760</v>
      </c>
      <c r="AL3866" s="1" t="s">
        <v>372</v>
      </c>
      <c r="AM3866" s="1" t="s">
        <v>8664</v>
      </c>
      <c r="AT3866" s="1" t="s">
        <v>46</v>
      </c>
      <c r="AU3866" s="1" t="s">
        <v>6649</v>
      </c>
      <c r="AV3866" s="1" t="s">
        <v>6013</v>
      </c>
      <c r="AW3866" s="1" t="s">
        <v>8927</v>
      </c>
      <c r="BG3866" s="1" t="s">
        <v>46</v>
      </c>
      <c r="BH3866" s="1" t="s">
        <v>6649</v>
      </c>
      <c r="BI3866" s="1" t="s">
        <v>5848</v>
      </c>
      <c r="BJ3866" s="1" t="s">
        <v>8925</v>
      </c>
      <c r="BK3866" s="1" t="s">
        <v>48</v>
      </c>
      <c r="BL3866" s="1" t="s">
        <v>6678</v>
      </c>
      <c r="BM3866" s="1" t="s">
        <v>6014</v>
      </c>
      <c r="BN3866" s="1" t="s">
        <v>9720</v>
      </c>
      <c r="BO3866" s="1" t="s">
        <v>6015</v>
      </c>
      <c r="BP3866" s="1" t="s">
        <v>10518</v>
      </c>
      <c r="BQ3866" s="1" t="s">
        <v>6016</v>
      </c>
      <c r="BR3866" s="1" t="s">
        <v>7837</v>
      </c>
      <c r="BS3866" s="1" t="s">
        <v>285</v>
      </c>
      <c r="BT3866" s="1" t="s">
        <v>8520</v>
      </c>
    </row>
    <row r="3867" spans="1:73" ht="13.5" customHeight="1">
      <c r="A3867" s="7" t="str">
        <f>HYPERLINK("http://kyu.snu.ac.kr/sdhj/index.jsp?type=hj/GK14611_00IM0001_107b.jpg","1738_수남면_107b")</f>
        <v>1738_수남면_107b</v>
      </c>
      <c r="B3867" s="2">
        <v>1738</v>
      </c>
      <c r="C3867" s="2" t="s">
        <v>12766</v>
      </c>
      <c r="D3867" s="2" t="s">
        <v>12767</v>
      </c>
      <c r="E3867" s="2">
        <v>3866</v>
      </c>
      <c r="F3867" s="1">
        <v>14</v>
      </c>
      <c r="G3867" s="1" t="s">
        <v>934</v>
      </c>
      <c r="H3867" s="1" t="s">
        <v>6265</v>
      </c>
      <c r="I3867" s="1">
        <v>14</v>
      </c>
      <c r="L3867" s="1">
        <v>2</v>
      </c>
      <c r="M3867" s="1" t="s">
        <v>12623</v>
      </c>
      <c r="N3867" s="1" t="s">
        <v>12624</v>
      </c>
      <c r="S3867" s="1" t="s">
        <v>83</v>
      </c>
      <c r="T3867" s="1" t="s">
        <v>6369</v>
      </c>
      <c r="U3867" s="1" t="s">
        <v>1769</v>
      </c>
      <c r="V3867" s="1" t="s">
        <v>14393</v>
      </c>
      <c r="Y3867" s="1" t="s">
        <v>2617</v>
      </c>
      <c r="Z3867" s="1" t="s">
        <v>6806</v>
      </c>
      <c r="AA3867" s="1" t="s">
        <v>416</v>
      </c>
      <c r="AB3867" s="1" t="s">
        <v>8053</v>
      </c>
      <c r="AC3867" s="1">
        <v>17</v>
      </c>
      <c r="AD3867" s="1" t="s">
        <v>88</v>
      </c>
      <c r="AE3867" s="1" t="s">
        <v>8561</v>
      </c>
    </row>
    <row r="3868" spans="1:73" ht="13.5" customHeight="1">
      <c r="A3868" s="7" t="str">
        <f>HYPERLINK("http://kyu.snu.ac.kr/sdhj/index.jsp?type=hj/GK14611_00IM0001_107b.jpg","1738_수남면_107b")</f>
        <v>1738_수남면_107b</v>
      </c>
      <c r="B3868" s="2">
        <v>1738</v>
      </c>
      <c r="C3868" s="2" t="s">
        <v>12722</v>
      </c>
      <c r="D3868" s="2" t="s">
        <v>12723</v>
      </c>
      <c r="E3868" s="2">
        <v>3867</v>
      </c>
      <c r="F3868" s="1">
        <v>14</v>
      </c>
      <c r="G3868" s="1" t="s">
        <v>934</v>
      </c>
      <c r="H3868" s="1" t="s">
        <v>6265</v>
      </c>
      <c r="I3868" s="1">
        <v>14</v>
      </c>
      <c r="L3868" s="1">
        <v>2</v>
      </c>
      <c r="M3868" s="1" t="s">
        <v>12623</v>
      </c>
      <c r="N3868" s="1" t="s">
        <v>12624</v>
      </c>
      <c r="S3868" s="1" t="s">
        <v>131</v>
      </c>
      <c r="T3868" s="1" t="s">
        <v>6366</v>
      </c>
      <c r="U3868" s="1" t="s">
        <v>6017</v>
      </c>
      <c r="V3868" s="1" t="s">
        <v>6466</v>
      </c>
      <c r="Y3868" s="1" t="s">
        <v>4272</v>
      </c>
      <c r="Z3868" s="1" t="s">
        <v>6805</v>
      </c>
      <c r="AC3868" s="1">
        <v>15</v>
      </c>
      <c r="AD3868" s="1" t="s">
        <v>379</v>
      </c>
      <c r="AE3868" s="1" t="s">
        <v>8553</v>
      </c>
      <c r="BU3868" s="1" t="s">
        <v>6018</v>
      </c>
    </row>
    <row r="3869" spans="1:73" ht="13.5" customHeight="1">
      <c r="A3869" s="7" t="str">
        <f>HYPERLINK("http://kyu.snu.ac.kr/sdhj/index.jsp?type=hj/GK14611_00IM0001_107b.jpg","1738_수남면_107b")</f>
        <v>1738_수남면_107b</v>
      </c>
      <c r="B3869" s="2">
        <v>1738</v>
      </c>
      <c r="C3869" s="2" t="s">
        <v>12766</v>
      </c>
      <c r="D3869" s="2" t="s">
        <v>12767</v>
      </c>
      <c r="E3869" s="2">
        <v>3868</v>
      </c>
      <c r="F3869" s="1">
        <v>14</v>
      </c>
      <c r="G3869" s="1" t="s">
        <v>934</v>
      </c>
      <c r="H3869" s="1" t="s">
        <v>6265</v>
      </c>
      <c r="I3869" s="1">
        <v>14</v>
      </c>
      <c r="L3869" s="1">
        <v>3</v>
      </c>
      <c r="M3869" s="1" t="s">
        <v>12625</v>
      </c>
      <c r="N3869" s="1" t="s">
        <v>12626</v>
      </c>
      <c r="T3869" s="1" t="s">
        <v>12942</v>
      </c>
      <c r="U3869" s="1" t="s">
        <v>844</v>
      </c>
      <c r="V3869" s="1" t="s">
        <v>6445</v>
      </c>
      <c r="W3869" s="1" t="s">
        <v>117</v>
      </c>
      <c r="X3869" s="1" t="s">
        <v>6743</v>
      </c>
      <c r="Y3869" s="1" t="s">
        <v>53</v>
      </c>
      <c r="Z3869" s="1" t="s">
        <v>6773</v>
      </c>
      <c r="AC3869" s="1">
        <v>58</v>
      </c>
      <c r="AD3869" s="1" t="s">
        <v>249</v>
      </c>
      <c r="AE3869" s="1" t="s">
        <v>8549</v>
      </c>
      <c r="AJ3869" s="1" t="s">
        <v>17</v>
      </c>
      <c r="AK3869" s="1" t="s">
        <v>8760</v>
      </c>
      <c r="AL3869" s="1" t="s">
        <v>702</v>
      </c>
      <c r="AM3869" s="1" t="s">
        <v>11062</v>
      </c>
      <c r="AT3869" s="1" t="s">
        <v>782</v>
      </c>
      <c r="AU3869" s="1" t="s">
        <v>6451</v>
      </c>
      <c r="AV3869" s="1" t="s">
        <v>6019</v>
      </c>
      <c r="AW3869" s="1" t="s">
        <v>8928</v>
      </c>
      <c r="BG3869" s="1" t="s">
        <v>782</v>
      </c>
      <c r="BH3869" s="1" t="s">
        <v>6451</v>
      </c>
      <c r="BI3869" s="1" t="s">
        <v>6020</v>
      </c>
      <c r="BJ3869" s="1" t="s">
        <v>9220</v>
      </c>
      <c r="BK3869" s="1" t="s">
        <v>46</v>
      </c>
      <c r="BL3869" s="1" t="s">
        <v>6649</v>
      </c>
      <c r="BM3869" s="1" t="s">
        <v>6021</v>
      </c>
      <c r="BN3869" s="1" t="s">
        <v>10179</v>
      </c>
      <c r="BO3869" s="1" t="s">
        <v>782</v>
      </c>
      <c r="BP3869" s="1" t="s">
        <v>6451</v>
      </c>
      <c r="BQ3869" s="1" t="s">
        <v>6022</v>
      </c>
      <c r="BR3869" s="1" t="s">
        <v>11331</v>
      </c>
      <c r="BS3869" s="1" t="s">
        <v>285</v>
      </c>
      <c r="BT3869" s="1" t="s">
        <v>8520</v>
      </c>
    </row>
    <row r="3870" spans="1:73" ht="13.5" customHeight="1">
      <c r="A3870" s="7" t="str">
        <f>HYPERLINK("http://kyu.snu.ac.kr/sdhj/index.jsp?type=hj/GK14611_00IM0001_107b.jpg","1738_수남면_107b")</f>
        <v>1738_수남면_107b</v>
      </c>
      <c r="B3870" s="2">
        <v>1738</v>
      </c>
      <c r="C3870" s="2" t="s">
        <v>12870</v>
      </c>
      <c r="D3870" s="2" t="s">
        <v>12871</v>
      </c>
      <c r="E3870" s="2">
        <v>3869</v>
      </c>
      <c r="F3870" s="1">
        <v>14</v>
      </c>
      <c r="G3870" s="1" t="s">
        <v>934</v>
      </c>
      <c r="H3870" s="1" t="s">
        <v>6265</v>
      </c>
      <c r="I3870" s="1">
        <v>14</v>
      </c>
      <c r="L3870" s="1">
        <v>3</v>
      </c>
      <c r="M3870" s="1" t="s">
        <v>12625</v>
      </c>
      <c r="N3870" s="1" t="s">
        <v>12626</v>
      </c>
      <c r="S3870" s="1" t="s">
        <v>60</v>
      </c>
      <c r="T3870" s="1" t="s">
        <v>6373</v>
      </c>
      <c r="Y3870" s="1" t="s">
        <v>53</v>
      </c>
      <c r="Z3870" s="1" t="s">
        <v>6773</v>
      </c>
      <c r="AC3870" s="1">
        <v>9</v>
      </c>
      <c r="AD3870" s="1" t="s">
        <v>171</v>
      </c>
      <c r="AE3870" s="1" t="s">
        <v>8560</v>
      </c>
    </row>
    <row r="3871" spans="1:73" ht="13.5" customHeight="1">
      <c r="A3871" s="7" t="str">
        <f>HYPERLINK("http://kyu.snu.ac.kr/sdhj/index.jsp?type=hj/GK14611_00IM0001_107b.jpg","1738_수남면_107b")</f>
        <v>1738_수남면_107b</v>
      </c>
      <c r="B3871" s="2">
        <v>1738</v>
      </c>
      <c r="C3871" s="2" t="s">
        <v>12836</v>
      </c>
      <c r="D3871" s="2" t="s">
        <v>12677</v>
      </c>
      <c r="E3871" s="2">
        <v>3870</v>
      </c>
      <c r="F3871" s="1">
        <v>14</v>
      </c>
      <c r="G3871" s="1" t="s">
        <v>934</v>
      </c>
      <c r="H3871" s="1" t="s">
        <v>6265</v>
      </c>
      <c r="I3871" s="1">
        <v>14</v>
      </c>
      <c r="L3871" s="1">
        <v>3</v>
      </c>
      <c r="M3871" s="1" t="s">
        <v>12625</v>
      </c>
      <c r="N3871" s="1" t="s">
        <v>12626</v>
      </c>
      <c r="S3871" s="1" t="s">
        <v>131</v>
      </c>
      <c r="T3871" s="1" t="s">
        <v>6366</v>
      </c>
      <c r="U3871" s="1" t="s">
        <v>782</v>
      </c>
      <c r="V3871" s="1" t="s">
        <v>6451</v>
      </c>
      <c r="W3871" s="1" t="s">
        <v>117</v>
      </c>
      <c r="X3871" s="1" t="s">
        <v>6743</v>
      </c>
      <c r="Y3871" s="1" t="s">
        <v>6023</v>
      </c>
      <c r="Z3871" s="1" t="s">
        <v>6804</v>
      </c>
      <c r="AC3871" s="1">
        <v>18</v>
      </c>
      <c r="AD3871" s="1" t="s">
        <v>558</v>
      </c>
      <c r="AE3871" s="1" t="s">
        <v>8559</v>
      </c>
    </row>
    <row r="3872" spans="1:73" ht="13.5" customHeight="1">
      <c r="A3872" s="7" t="str">
        <f>HYPERLINK("http://kyu.snu.ac.kr/sdhj/index.jsp?type=hj/GK14611_00IM0001_107b.jpg","1738_수남면_107b")</f>
        <v>1738_수남면_107b</v>
      </c>
      <c r="B3872" s="2">
        <v>1738</v>
      </c>
      <c r="C3872" s="2" t="s">
        <v>12836</v>
      </c>
      <c r="D3872" s="2" t="s">
        <v>12677</v>
      </c>
      <c r="E3872" s="2">
        <v>3871</v>
      </c>
      <c r="F3872" s="1">
        <v>14</v>
      </c>
      <c r="G3872" s="1" t="s">
        <v>934</v>
      </c>
      <c r="H3872" s="1" t="s">
        <v>6265</v>
      </c>
      <c r="I3872" s="1">
        <v>14</v>
      </c>
      <c r="L3872" s="1">
        <v>4</v>
      </c>
      <c r="M3872" s="1" t="s">
        <v>5806</v>
      </c>
      <c r="N3872" s="1" t="s">
        <v>8955</v>
      </c>
      <c r="T3872" s="1" t="s">
        <v>13978</v>
      </c>
      <c r="U3872" s="1" t="s">
        <v>246</v>
      </c>
      <c r="V3872" s="1" t="s">
        <v>6465</v>
      </c>
      <c r="W3872" s="1" t="s">
        <v>438</v>
      </c>
      <c r="X3872" s="1" t="s">
        <v>6710</v>
      </c>
      <c r="Y3872" s="1" t="s">
        <v>6024</v>
      </c>
      <c r="Z3872" s="1" t="s">
        <v>6803</v>
      </c>
      <c r="AC3872" s="1">
        <v>39</v>
      </c>
      <c r="AD3872" s="1" t="s">
        <v>93</v>
      </c>
      <c r="AE3872" s="1" t="s">
        <v>8534</v>
      </c>
      <c r="AJ3872" s="1" t="s">
        <v>17</v>
      </c>
      <c r="AK3872" s="1" t="s">
        <v>8760</v>
      </c>
      <c r="AL3872" s="1" t="s">
        <v>372</v>
      </c>
      <c r="AM3872" s="1" t="s">
        <v>8664</v>
      </c>
      <c r="AT3872" s="1" t="s">
        <v>46</v>
      </c>
      <c r="AU3872" s="1" t="s">
        <v>6649</v>
      </c>
      <c r="AV3872" s="1" t="s">
        <v>6013</v>
      </c>
      <c r="AW3872" s="1" t="s">
        <v>8927</v>
      </c>
      <c r="BG3872" s="1" t="s">
        <v>46</v>
      </c>
      <c r="BH3872" s="1" t="s">
        <v>6649</v>
      </c>
      <c r="BI3872" s="1" t="s">
        <v>6020</v>
      </c>
      <c r="BJ3872" s="1" t="s">
        <v>9220</v>
      </c>
      <c r="BK3872" s="1" t="s">
        <v>48</v>
      </c>
      <c r="BL3872" s="1" t="s">
        <v>6678</v>
      </c>
      <c r="BM3872" s="1" t="s">
        <v>6014</v>
      </c>
      <c r="BN3872" s="1" t="s">
        <v>9720</v>
      </c>
      <c r="BO3872" s="1" t="s">
        <v>6015</v>
      </c>
      <c r="BP3872" s="1" t="s">
        <v>10518</v>
      </c>
      <c r="BQ3872" s="1" t="s">
        <v>6025</v>
      </c>
      <c r="BR3872" s="1" t="s">
        <v>11298</v>
      </c>
      <c r="BS3872" s="1" t="s">
        <v>285</v>
      </c>
      <c r="BT3872" s="1" t="s">
        <v>8520</v>
      </c>
    </row>
    <row r="3873" spans="1:72" ht="13.5" customHeight="1">
      <c r="A3873" s="7" t="str">
        <f>HYPERLINK("http://kyu.snu.ac.kr/sdhj/index.jsp?type=hj/GK14611_00IM0001_107b.jpg","1738_수남면_107b")</f>
        <v>1738_수남면_107b</v>
      </c>
      <c r="B3873" s="2">
        <v>1738</v>
      </c>
      <c r="C3873" s="2" t="s">
        <v>13007</v>
      </c>
      <c r="D3873" s="2" t="s">
        <v>13008</v>
      </c>
      <c r="E3873" s="2">
        <v>3872</v>
      </c>
      <c r="F3873" s="1">
        <v>14</v>
      </c>
      <c r="G3873" s="1" t="s">
        <v>934</v>
      </c>
      <c r="H3873" s="1" t="s">
        <v>6265</v>
      </c>
      <c r="I3873" s="1">
        <v>14</v>
      </c>
      <c r="L3873" s="1">
        <v>4</v>
      </c>
      <c r="M3873" s="1" t="s">
        <v>5806</v>
      </c>
      <c r="N3873" s="1" t="s">
        <v>8955</v>
      </c>
      <c r="S3873" s="1" t="s">
        <v>51</v>
      </c>
      <c r="T3873" s="1" t="s">
        <v>6364</v>
      </c>
      <c r="W3873" s="1" t="s">
        <v>38</v>
      </c>
      <c r="X3873" s="1" t="s">
        <v>6711</v>
      </c>
      <c r="Y3873" s="1" t="s">
        <v>53</v>
      </c>
      <c r="Z3873" s="1" t="s">
        <v>6773</v>
      </c>
      <c r="AC3873" s="1">
        <v>29</v>
      </c>
      <c r="AD3873" s="1" t="s">
        <v>433</v>
      </c>
      <c r="AE3873" s="1" t="s">
        <v>8537</v>
      </c>
      <c r="AJ3873" s="1" t="s">
        <v>17</v>
      </c>
      <c r="AK3873" s="1" t="s">
        <v>8760</v>
      </c>
      <c r="AL3873" s="1" t="s">
        <v>41</v>
      </c>
      <c r="AM3873" s="1" t="s">
        <v>8676</v>
      </c>
      <c r="AT3873" s="1" t="s">
        <v>119</v>
      </c>
      <c r="AU3873" s="1" t="s">
        <v>8868</v>
      </c>
      <c r="AV3873" s="1" t="s">
        <v>6026</v>
      </c>
      <c r="AW3873" s="1" t="s">
        <v>8926</v>
      </c>
      <c r="BG3873" s="1" t="s">
        <v>119</v>
      </c>
      <c r="BH3873" s="1" t="s">
        <v>8868</v>
      </c>
      <c r="BI3873" s="1" t="s">
        <v>1292</v>
      </c>
      <c r="BJ3873" s="1" t="s">
        <v>7804</v>
      </c>
      <c r="BK3873" s="1" t="s">
        <v>119</v>
      </c>
      <c r="BL3873" s="1" t="s">
        <v>8868</v>
      </c>
      <c r="BM3873" s="1" t="s">
        <v>589</v>
      </c>
      <c r="BN3873" s="1" t="s">
        <v>7930</v>
      </c>
      <c r="BO3873" s="1" t="s">
        <v>46</v>
      </c>
      <c r="BP3873" s="1" t="s">
        <v>6649</v>
      </c>
      <c r="BQ3873" s="1" t="s">
        <v>6027</v>
      </c>
      <c r="BR3873" s="1" t="s">
        <v>10567</v>
      </c>
      <c r="BS3873" s="1" t="s">
        <v>97</v>
      </c>
      <c r="BT3873" s="1" t="s">
        <v>8768</v>
      </c>
    </row>
    <row r="3874" spans="1:72" ht="13.5" customHeight="1">
      <c r="A3874" s="7" t="str">
        <f>HYPERLINK("http://kyu.snu.ac.kr/sdhj/index.jsp?type=hj/GK14611_00IM0001_107b.jpg","1738_수남면_107b")</f>
        <v>1738_수남면_107b</v>
      </c>
      <c r="B3874" s="2">
        <v>1738</v>
      </c>
      <c r="C3874" s="2" t="s">
        <v>12690</v>
      </c>
      <c r="D3874" s="2" t="s">
        <v>12691</v>
      </c>
      <c r="E3874" s="2">
        <v>3873</v>
      </c>
      <c r="F3874" s="1">
        <v>14</v>
      </c>
      <c r="G3874" s="1" t="s">
        <v>934</v>
      </c>
      <c r="H3874" s="1" t="s">
        <v>6265</v>
      </c>
      <c r="I3874" s="1">
        <v>14</v>
      </c>
      <c r="L3874" s="1">
        <v>4</v>
      </c>
      <c r="M3874" s="1" t="s">
        <v>5806</v>
      </c>
      <c r="N3874" s="1" t="s">
        <v>8955</v>
      </c>
      <c r="S3874" s="1" t="s">
        <v>152</v>
      </c>
      <c r="T3874" s="1" t="s">
        <v>6372</v>
      </c>
      <c r="W3874" s="1" t="s">
        <v>66</v>
      </c>
      <c r="X3874" s="1" t="s">
        <v>11719</v>
      </c>
      <c r="Y3874" s="1" t="s">
        <v>53</v>
      </c>
      <c r="Z3874" s="1" t="s">
        <v>6773</v>
      </c>
      <c r="AC3874" s="1">
        <v>68</v>
      </c>
      <c r="AD3874" s="1" t="s">
        <v>127</v>
      </c>
      <c r="AE3874" s="1" t="s">
        <v>8557</v>
      </c>
    </row>
    <row r="3875" spans="1:72" ht="13.5" customHeight="1">
      <c r="A3875" s="7" t="str">
        <f>HYPERLINK("http://kyu.snu.ac.kr/sdhj/index.jsp?type=hj/GK14611_00IM0001_107b.jpg","1738_수남면_107b")</f>
        <v>1738_수남면_107b</v>
      </c>
      <c r="B3875" s="2">
        <v>1738</v>
      </c>
      <c r="C3875" s="2" t="s">
        <v>13856</v>
      </c>
      <c r="D3875" s="2" t="s">
        <v>13857</v>
      </c>
      <c r="E3875" s="2">
        <v>3874</v>
      </c>
      <c r="F3875" s="1">
        <v>14</v>
      </c>
      <c r="G3875" s="1" t="s">
        <v>934</v>
      </c>
      <c r="H3875" s="1" t="s">
        <v>6265</v>
      </c>
      <c r="I3875" s="1">
        <v>14</v>
      </c>
      <c r="L3875" s="1">
        <v>4</v>
      </c>
      <c r="M3875" s="1" t="s">
        <v>5806</v>
      </c>
      <c r="N3875" s="1" t="s">
        <v>8955</v>
      </c>
      <c r="S3875" s="1" t="s">
        <v>156</v>
      </c>
      <c r="T3875" s="1" t="s">
        <v>6371</v>
      </c>
      <c r="U3875" s="1" t="s">
        <v>368</v>
      </c>
      <c r="V3875" s="1" t="s">
        <v>6464</v>
      </c>
      <c r="Y3875" s="1" t="s">
        <v>6028</v>
      </c>
      <c r="Z3875" s="1" t="s">
        <v>6802</v>
      </c>
      <c r="AC3875" s="1">
        <v>19</v>
      </c>
      <c r="AD3875" s="1" t="s">
        <v>275</v>
      </c>
      <c r="AE3875" s="1" t="s">
        <v>8558</v>
      </c>
    </row>
    <row r="3876" spans="1:72" ht="13.5" customHeight="1">
      <c r="A3876" s="7" t="str">
        <f>HYPERLINK("http://kyu.snu.ac.kr/sdhj/index.jsp?type=hj/GK14611_00IM0001_107b.jpg","1738_수남면_107b")</f>
        <v>1738_수남면_107b</v>
      </c>
      <c r="B3876" s="2">
        <v>1738</v>
      </c>
      <c r="C3876" s="2" t="s">
        <v>13856</v>
      </c>
      <c r="D3876" s="2" t="s">
        <v>13857</v>
      </c>
      <c r="E3876" s="2">
        <v>3875</v>
      </c>
      <c r="F3876" s="1">
        <v>14</v>
      </c>
      <c r="G3876" s="1" t="s">
        <v>934</v>
      </c>
      <c r="H3876" s="1" t="s">
        <v>6265</v>
      </c>
      <c r="I3876" s="1">
        <v>14</v>
      </c>
      <c r="L3876" s="1">
        <v>4</v>
      </c>
      <c r="M3876" s="1" t="s">
        <v>5806</v>
      </c>
      <c r="N3876" s="1" t="s">
        <v>8955</v>
      </c>
      <c r="S3876" s="1" t="s">
        <v>62</v>
      </c>
      <c r="T3876" s="1" t="s">
        <v>6363</v>
      </c>
      <c r="Y3876" s="1" t="s">
        <v>53</v>
      </c>
      <c r="Z3876" s="1" t="s">
        <v>6773</v>
      </c>
      <c r="AC3876" s="1">
        <v>9</v>
      </c>
      <c r="AD3876" s="1" t="s">
        <v>127</v>
      </c>
      <c r="AE3876" s="1" t="s">
        <v>8557</v>
      </c>
    </row>
    <row r="3877" spans="1:72" ht="13.5" customHeight="1">
      <c r="A3877" s="7" t="str">
        <f>HYPERLINK("http://kyu.snu.ac.kr/sdhj/index.jsp?type=hj/GK14611_00IM0001_107b.jpg","1738_수남면_107b")</f>
        <v>1738_수남면_107b</v>
      </c>
      <c r="B3877" s="2">
        <v>1738</v>
      </c>
      <c r="C3877" s="2" t="s">
        <v>13856</v>
      </c>
      <c r="D3877" s="2" t="s">
        <v>13857</v>
      </c>
      <c r="E3877" s="2">
        <v>3876</v>
      </c>
      <c r="F3877" s="1">
        <v>14</v>
      </c>
      <c r="G3877" s="1" t="s">
        <v>934</v>
      </c>
      <c r="H3877" s="1" t="s">
        <v>6265</v>
      </c>
      <c r="I3877" s="1">
        <v>14</v>
      </c>
      <c r="L3877" s="1">
        <v>4</v>
      </c>
      <c r="M3877" s="1" t="s">
        <v>5806</v>
      </c>
      <c r="N3877" s="1" t="s">
        <v>8955</v>
      </c>
      <c r="S3877" s="1" t="s">
        <v>131</v>
      </c>
      <c r="T3877" s="1" t="s">
        <v>6366</v>
      </c>
      <c r="U3877" s="1" t="s">
        <v>2780</v>
      </c>
      <c r="V3877" s="1" t="s">
        <v>11763</v>
      </c>
      <c r="Y3877" s="1" t="s">
        <v>1067</v>
      </c>
      <c r="Z3877" s="1" t="s">
        <v>6801</v>
      </c>
      <c r="AC3877" s="1">
        <v>4</v>
      </c>
      <c r="AD3877" s="1" t="s">
        <v>89</v>
      </c>
      <c r="AE3877" s="1" t="s">
        <v>8545</v>
      </c>
      <c r="AF3877" s="1" t="s">
        <v>789</v>
      </c>
      <c r="AG3877" s="1" t="s">
        <v>8594</v>
      </c>
    </row>
    <row r="3878" spans="1:72" ht="13.5" customHeight="1">
      <c r="A3878" s="7" t="str">
        <f>HYPERLINK("http://kyu.snu.ac.kr/sdhj/index.jsp?type=hj/GK14611_00IM0001_107b.jpg","1738_수남면_107b")</f>
        <v>1738_수남면_107b</v>
      </c>
      <c r="B3878" s="2">
        <v>1738</v>
      </c>
      <c r="C3878" s="2" t="s">
        <v>13856</v>
      </c>
      <c r="D3878" s="2" t="s">
        <v>13857</v>
      </c>
      <c r="E3878" s="2">
        <v>3877</v>
      </c>
      <c r="F3878" s="1">
        <v>14</v>
      </c>
      <c r="G3878" s="1" t="s">
        <v>934</v>
      </c>
      <c r="H3878" s="1" t="s">
        <v>6265</v>
      </c>
      <c r="I3878" s="1">
        <v>14</v>
      </c>
      <c r="L3878" s="1">
        <v>5</v>
      </c>
      <c r="M3878" s="1" t="s">
        <v>6007</v>
      </c>
      <c r="N3878" s="1" t="s">
        <v>6281</v>
      </c>
      <c r="T3878" s="1" t="s">
        <v>13235</v>
      </c>
      <c r="U3878" s="1" t="s">
        <v>377</v>
      </c>
      <c r="V3878" s="1" t="s">
        <v>6463</v>
      </c>
      <c r="W3878" s="1" t="s">
        <v>438</v>
      </c>
      <c r="X3878" s="1" t="s">
        <v>6710</v>
      </c>
      <c r="Y3878" s="1" t="s">
        <v>6029</v>
      </c>
      <c r="Z3878" s="1" t="s">
        <v>6800</v>
      </c>
      <c r="AC3878" s="1">
        <v>60</v>
      </c>
      <c r="AD3878" s="1" t="s">
        <v>40</v>
      </c>
      <c r="AE3878" s="1" t="s">
        <v>8541</v>
      </c>
      <c r="AJ3878" s="1" t="s">
        <v>17</v>
      </c>
      <c r="AK3878" s="1" t="s">
        <v>8760</v>
      </c>
      <c r="AL3878" s="1" t="s">
        <v>372</v>
      </c>
      <c r="AM3878" s="1" t="s">
        <v>8664</v>
      </c>
      <c r="AT3878" s="1" t="s">
        <v>44</v>
      </c>
      <c r="AU3878" s="1" t="s">
        <v>6520</v>
      </c>
      <c r="AV3878" s="1" t="s">
        <v>5848</v>
      </c>
      <c r="AW3878" s="1" t="s">
        <v>8925</v>
      </c>
      <c r="BG3878" s="1" t="s">
        <v>48</v>
      </c>
      <c r="BH3878" s="1" t="s">
        <v>6678</v>
      </c>
      <c r="BI3878" s="1" t="s">
        <v>6014</v>
      </c>
      <c r="BJ3878" s="1" t="s">
        <v>9720</v>
      </c>
      <c r="BK3878" s="1" t="s">
        <v>5907</v>
      </c>
      <c r="BL3878" s="1" t="s">
        <v>10104</v>
      </c>
      <c r="BM3878" s="1" t="s">
        <v>4768</v>
      </c>
      <c r="BN3878" s="1" t="s">
        <v>9832</v>
      </c>
      <c r="BO3878" s="1" t="s">
        <v>124</v>
      </c>
      <c r="BP3878" s="1" t="s">
        <v>6616</v>
      </c>
      <c r="BQ3878" s="1" t="s">
        <v>6030</v>
      </c>
      <c r="BR3878" s="1" t="s">
        <v>10566</v>
      </c>
      <c r="BS3878" s="1" t="s">
        <v>257</v>
      </c>
      <c r="BT3878" s="1" t="s">
        <v>8704</v>
      </c>
    </row>
    <row r="3879" spans="1:72" ht="13.5" customHeight="1">
      <c r="A3879" s="7" t="str">
        <f>HYPERLINK("http://kyu.snu.ac.kr/sdhj/index.jsp?type=hj/GK14611_00IM0001_107b.jpg","1738_수남면_107b")</f>
        <v>1738_수남면_107b</v>
      </c>
      <c r="B3879" s="2">
        <v>1738</v>
      </c>
      <c r="C3879" s="2" t="s">
        <v>12745</v>
      </c>
      <c r="D3879" s="2" t="s">
        <v>12746</v>
      </c>
      <c r="E3879" s="2">
        <v>3878</v>
      </c>
      <c r="F3879" s="1">
        <v>14</v>
      </c>
      <c r="G3879" s="1" t="s">
        <v>934</v>
      </c>
      <c r="H3879" s="1" t="s">
        <v>6265</v>
      </c>
      <c r="I3879" s="1">
        <v>14</v>
      </c>
      <c r="L3879" s="1">
        <v>5</v>
      </c>
      <c r="M3879" s="1" t="s">
        <v>6007</v>
      </c>
      <c r="N3879" s="1" t="s">
        <v>6281</v>
      </c>
      <c r="S3879" s="1" t="s">
        <v>51</v>
      </c>
      <c r="T3879" s="1" t="s">
        <v>6364</v>
      </c>
      <c r="W3879" s="1" t="s">
        <v>258</v>
      </c>
      <c r="X3879" s="1" t="s">
        <v>6713</v>
      </c>
      <c r="Y3879" s="1" t="s">
        <v>53</v>
      </c>
      <c r="Z3879" s="1" t="s">
        <v>6773</v>
      </c>
      <c r="AC3879" s="1">
        <v>64</v>
      </c>
      <c r="AD3879" s="1" t="s">
        <v>89</v>
      </c>
      <c r="AE3879" s="1" t="s">
        <v>8545</v>
      </c>
      <c r="AJ3879" s="1" t="s">
        <v>17</v>
      </c>
      <c r="AK3879" s="1" t="s">
        <v>8760</v>
      </c>
      <c r="AL3879" s="1" t="s">
        <v>260</v>
      </c>
      <c r="AM3879" s="1" t="s">
        <v>8762</v>
      </c>
      <c r="AT3879" s="1" t="s">
        <v>119</v>
      </c>
      <c r="AU3879" s="1" t="s">
        <v>8868</v>
      </c>
      <c r="AV3879" s="1" t="s">
        <v>6031</v>
      </c>
      <c r="AW3879" s="1" t="s">
        <v>8924</v>
      </c>
      <c r="BG3879" s="1" t="s">
        <v>119</v>
      </c>
      <c r="BH3879" s="1" t="s">
        <v>8868</v>
      </c>
      <c r="BI3879" s="1" t="s">
        <v>6032</v>
      </c>
      <c r="BJ3879" s="1" t="s">
        <v>9418</v>
      </c>
      <c r="BK3879" s="1" t="s">
        <v>110</v>
      </c>
      <c r="BL3879" s="1" t="s">
        <v>6351</v>
      </c>
      <c r="BM3879" s="1" t="s">
        <v>2735</v>
      </c>
      <c r="BN3879" s="1" t="s">
        <v>9984</v>
      </c>
      <c r="BO3879" s="1" t="s">
        <v>46</v>
      </c>
      <c r="BP3879" s="1" t="s">
        <v>6649</v>
      </c>
      <c r="BQ3879" s="1" t="s">
        <v>6033</v>
      </c>
      <c r="BR3879" s="1" t="s">
        <v>10565</v>
      </c>
      <c r="BS3879" s="1" t="s">
        <v>103</v>
      </c>
      <c r="BT3879" s="1" t="s">
        <v>8747</v>
      </c>
    </row>
    <row r="3880" spans="1:72" ht="13.5" customHeight="1">
      <c r="A3880" s="7" t="str">
        <f>HYPERLINK("http://kyu.snu.ac.kr/sdhj/index.jsp?type=hj/GK14611_00IM0001_107b.jpg","1738_수남면_107b")</f>
        <v>1738_수남면_107b</v>
      </c>
      <c r="B3880" s="2">
        <v>1738</v>
      </c>
      <c r="C3880" s="2" t="s">
        <v>13108</v>
      </c>
      <c r="D3880" s="2" t="s">
        <v>13109</v>
      </c>
      <c r="E3880" s="2">
        <v>3879</v>
      </c>
      <c r="F3880" s="1">
        <v>14</v>
      </c>
      <c r="G3880" s="1" t="s">
        <v>934</v>
      </c>
      <c r="H3880" s="1" t="s">
        <v>6265</v>
      </c>
      <c r="I3880" s="1">
        <v>15</v>
      </c>
      <c r="J3880" s="1" t="s">
        <v>6034</v>
      </c>
      <c r="K3880" s="1" t="s">
        <v>6280</v>
      </c>
      <c r="L3880" s="1">
        <v>1</v>
      </c>
      <c r="M3880" s="1" t="s">
        <v>12627</v>
      </c>
      <c r="N3880" s="1" t="s">
        <v>12628</v>
      </c>
      <c r="T3880" s="1" t="s">
        <v>13979</v>
      </c>
      <c r="U3880" s="1" t="s">
        <v>866</v>
      </c>
      <c r="V3880" s="1" t="s">
        <v>11055</v>
      </c>
      <c r="W3880" s="1" t="s">
        <v>66</v>
      </c>
      <c r="X3880" s="1" t="s">
        <v>11719</v>
      </c>
      <c r="Y3880" s="1" t="s">
        <v>6035</v>
      </c>
      <c r="Z3880" s="1" t="s">
        <v>6799</v>
      </c>
      <c r="AC3880" s="1">
        <v>75</v>
      </c>
      <c r="AD3880" s="1" t="s">
        <v>379</v>
      </c>
      <c r="AE3880" s="1" t="s">
        <v>8553</v>
      </c>
      <c r="AJ3880" s="1" t="s">
        <v>17</v>
      </c>
      <c r="AK3880" s="1" t="s">
        <v>8760</v>
      </c>
      <c r="AL3880" s="1" t="s">
        <v>372</v>
      </c>
      <c r="AM3880" s="1" t="s">
        <v>8664</v>
      </c>
      <c r="AT3880" s="1" t="s">
        <v>44</v>
      </c>
      <c r="AU3880" s="1" t="s">
        <v>6520</v>
      </c>
      <c r="AV3880" s="1" t="s">
        <v>5556</v>
      </c>
      <c r="AW3880" s="1" t="s">
        <v>8923</v>
      </c>
      <c r="BG3880" s="1" t="s">
        <v>46</v>
      </c>
      <c r="BH3880" s="1" t="s">
        <v>6649</v>
      </c>
      <c r="BI3880" s="1" t="s">
        <v>1837</v>
      </c>
      <c r="BJ3880" s="1" t="s">
        <v>9407</v>
      </c>
      <c r="BK3880" s="1" t="s">
        <v>46</v>
      </c>
      <c r="BL3880" s="1" t="s">
        <v>6649</v>
      </c>
      <c r="BM3880" s="1" t="s">
        <v>6036</v>
      </c>
      <c r="BN3880" s="1" t="s">
        <v>7735</v>
      </c>
      <c r="BO3880" s="1" t="s">
        <v>46</v>
      </c>
      <c r="BP3880" s="1" t="s">
        <v>6649</v>
      </c>
      <c r="BQ3880" s="1" t="s">
        <v>5462</v>
      </c>
      <c r="BR3880" s="1" t="s">
        <v>10564</v>
      </c>
      <c r="BS3880" s="1" t="s">
        <v>103</v>
      </c>
      <c r="BT3880" s="1" t="s">
        <v>8747</v>
      </c>
    </row>
    <row r="3881" spans="1:72" ht="13.5" customHeight="1">
      <c r="A3881" s="7" t="str">
        <f>HYPERLINK("http://kyu.snu.ac.kr/sdhj/index.jsp?type=hj/GK14611_00IM0001_107b.jpg","1738_수남면_107b")</f>
        <v>1738_수남면_107b</v>
      </c>
      <c r="B3881" s="2">
        <v>1738</v>
      </c>
      <c r="C3881" s="2" t="s">
        <v>12921</v>
      </c>
      <c r="D3881" s="2" t="s">
        <v>12679</v>
      </c>
      <c r="E3881" s="2">
        <v>3880</v>
      </c>
      <c r="F3881" s="1">
        <v>14</v>
      </c>
      <c r="G3881" s="1" t="s">
        <v>934</v>
      </c>
      <c r="H3881" s="1" t="s">
        <v>6265</v>
      </c>
      <c r="I3881" s="1">
        <v>15</v>
      </c>
      <c r="L3881" s="1">
        <v>1</v>
      </c>
      <c r="M3881" s="1" t="s">
        <v>12627</v>
      </c>
      <c r="N3881" s="1" t="s">
        <v>12628</v>
      </c>
      <c r="S3881" s="1" t="s">
        <v>51</v>
      </c>
      <c r="T3881" s="1" t="s">
        <v>6364</v>
      </c>
      <c r="W3881" s="1" t="s">
        <v>1066</v>
      </c>
      <c r="X3881" s="1" t="s">
        <v>6723</v>
      </c>
      <c r="Y3881" s="1" t="s">
        <v>53</v>
      </c>
      <c r="Z3881" s="1" t="s">
        <v>6773</v>
      </c>
      <c r="AC3881" s="1">
        <v>67</v>
      </c>
      <c r="AD3881" s="1" t="s">
        <v>392</v>
      </c>
      <c r="AE3881" s="1" t="s">
        <v>8532</v>
      </c>
      <c r="AJ3881" s="1" t="s">
        <v>17</v>
      </c>
      <c r="AK3881" s="1" t="s">
        <v>8760</v>
      </c>
      <c r="AL3881" s="1" t="s">
        <v>202</v>
      </c>
      <c r="AM3881" s="1" t="s">
        <v>7720</v>
      </c>
      <c r="AT3881" s="1" t="s">
        <v>48</v>
      </c>
      <c r="AU3881" s="1" t="s">
        <v>6678</v>
      </c>
      <c r="AV3881" s="1" t="s">
        <v>1377</v>
      </c>
      <c r="AW3881" s="1" t="s">
        <v>8922</v>
      </c>
      <c r="BG3881" s="1" t="s">
        <v>46</v>
      </c>
      <c r="BH3881" s="1" t="s">
        <v>6649</v>
      </c>
      <c r="BI3881" s="1" t="s">
        <v>6037</v>
      </c>
      <c r="BJ3881" s="1" t="s">
        <v>9719</v>
      </c>
      <c r="BK3881" s="1" t="s">
        <v>46</v>
      </c>
      <c r="BL3881" s="1" t="s">
        <v>6649</v>
      </c>
      <c r="BM3881" s="1" t="s">
        <v>6038</v>
      </c>
      <c r="BN3881" s="1" t="s">
        <v>10178</v>
      </c>
      <c r="BO3881" s="1" t="s">
        <v>46</v>
      </c>
      <c r="BP3881" s="1" t="s">
        <v>6649</v>
      </c>
      <c r="BQ3881" s="1" t="s">
        <v>6039</v>
      </c>
      <c r="BR3881" s="1" t="s">
        <v>10563</v>
      </c>
      <c r="BS3881" s="1" t="s">
        <v>116</v>
      </c>
      <c r="BT3881" s="1" t="s">
        <v>8761</v>
      </c>
    </row>
    <row r="3882" spans="1:72" ht="13.5" customHeight="1">
      <c r="A3882" s="7" t="str">
        <f>HYPERLINK("http://kyu.snu.ac.kr/sdhj/index.jsp?type=hj/GK14611_00IM0001_107b.jpg","1738_수남면_107b")</f>
        <v>1738_수남면_107b</v>
      </c>
      <c r="B3882" s="2">
        <v>1738</v>
      </c>
      <c r="C3882" s="2" t="s">
        <v>12689</v>
      </c>
      <c r="D3882" s="2" t="s">
        <v>12680</v>
      </c>
      <c r="E3882" s="2">
        <v>3881</v>
      </c>
      <c r="F3882" s="1">
        <v>14</v>
      </c>
      <c r="G3882" s="1" t="s">
        <v>934</v>
      </c>
      <c r="H3882" s="1" t="s">
        <v>6265</v>
      </c>
      <c r="I3882" s="1">
        <v>15</v>
      </c>
      <c r="L3882" s="1">
        <v>2</v>
      </c>
      <c r="M3882" s="1" t="s">
        <v>12629</v>
      </c>
      <c r="N3882" s="1" t="s">
        <v>12630</v>
      </c>
      <c r="T3882" s="1" t="s">
        <v>12776</v>
      </c>
      <c r="U3882" s="1" t="s">
        <v>6040</v>
      </c>
      <c r="V3882" s="1" t="s">
        <v>11764</v>
      </c>
      <c r="W3882" s="1" t="s">
        <v>410</v>
      </c>
      <c r="X3882" s="1" t="s">
        <v>6717</v>
      </c>
      <c r="Y3882" s="1" t="s">
        <v>190</v>
      </c>
      <c r="Z3882" s="1" t="s">
        <v>6798</v>
      </c>
      <c r="AC3882" s="1">
        <v>46</v>
      </c>
      <c r="AD3882" s="1" t="s">
        <v>299</v>
      </c>
      <c r="AE3882" s="1" t="s">
        <v>8556</v>
      </c>
      <c r="AJ3882" s="1" t="s">
        <v>17</v>
      </c>
      <c r="AK3882" s="1" t="s">
        <v>8760</v>
      </c>
      <c r="AL3882" s="1" t="s">
        <v>55</v>
      </c>
      <c r="AM3882" s="1" t="s">
        <v>8766</v>
      </c>
      <c r="AT3882" s="1" t="s">
        <v>46</v>
      </c>
      <c r="AU3882" s="1" t="s">
        <v>6649</v>
      </c>
      <c r="AV3882" s="1" t="s">
        <v>5999</v>
      </c>
      <c r="AW3882" s="1" t="s">
        <v>8921</v>
      </c>
      <c r="BG3882" s="1" t="s">
        <v>46</v>
      </c>
      <c r="BH3882" s="1" t="s">
        <v>6649</v>
      </c>
      <c r="BI3882" s="1" t="s">
        <v>1753</v>
      </c>
      <c r="BJ3882" s="1" t="s">
        <v>6894</v>
      </c>
      <c r="BK3882" s="1" t="s">
        <v>46</v>
      </c>
      <c r="BL3882" s="1" t="s">
        <v>6649</v>
      </c>
      <c r="BM3882" s="1" t="s">
        <v>6000</v>
      </c>
      <c r="BN3882" s="1" t="s">
        <v>10177</v>
      </c>
      <c r="BO3882" s="1" t="s">
        <v>119</v>
      </c>
      <c r="BP3882" s="1" t="s">
        <v>8868</v>
      </c>
      <c r="BQ3882" s="1" t="s">
        <v>6001</v>
      </c>
      <c r="BR3882" s="1" t="s">
        <v>10562</v>
      </c>
      <c r="BS3882" s="1" t="s">
        <v>41</v>
      </c>
      <c r="BT3882" s="1" t="s">
        <v>8676</v>
      </c>
    </row>
    <row r="3883" spans="1:72" ht="13.5" customHeight="1">
      <c r="A3883" s="7" t="str">
        <f>HYPERLINK("http://kyu.snu.ac.kr/sdhj/index.jsp?type=hj/GK14611_00IM0001_107b.jpg","1738_수남면_107b")</f>
        <v>1738_수남면_107b</v>
      </c>
      <c r="B3883" s="2">
        <v>1738</v>
      </c>
      <c r="C3883" s="2" t="s">
        <v>12675</v>
      </c>
      <c r="D3883" s="2" t="s">
        <v>12849</v>
      </c>
      <c r="E3883" s="2">
        <v>3882</v>
      </c>
      <c r="F3883" s="1">
        <v>14</v>
      </c>
      <c r="G3883" s="1" t="s">
        <v>934</v>
      </c>
      <c r="H3883" s="1" t="s">
        <v>6265</v>
      </c>
      <c r="I3883" s="1">
        <v>15</v>
      </c>
      <c r="L3883" s="1">
        <v>2</v>
      </c>
      <c r="M3883" s="1" t="s">
        <v>12629</v>
      </c>
      <c r="N3883" s="1" t="s">
        <v>12630</v>
      </c>
      <c r="S3883" s="1" t="s">
        <v>51</v>
      </c>
      <c r="T3883" s="1" t="s">
        <v>6364</v>
      </c>
      <c r="W3883" s="1" t="s">
        <v>1895</v>
      </c>
      <c r="X3883" s="1" t="s">
        <v>6721</v>
      </c>
      <c r="Y3883" s="1" t="s">
        <v>53</v>
      </c>
      <c r="Z3883" s="1" t="s">
        <v>6773</v>
      </c>
      <c r="AC3883" s="1">
        <v>31</v>
      </c>
      <c r="AD3883" s="1" t="s">
        <v>86</v>
      </c>
      <c r="AE3883" s="1" t="s">
        <v>8550</v>
      </c>
      <c r="AJ3883" s="1" t="s">
        <v>17</v>
      </c>
      <c r="AK3883" s="1" t="s">
        <v>8760</v>
      </c>
      <c r="AL3883" s="1" t="s">
        <v>351</v>
      </c>
      <c r="AM3883" s="1" t="s">
        <v>8765</v>
      </c>
      <c r="AT3883" s="1" t="s">
        <v>79</v>
      </c>
      <c r="AU3883" s="1" t="s">
        <v>6493</v>
      </c>
      <c r="AV3883" s="1" t="s">
        <v>5724</v>
      </c>
      <c r="AW3883" s="1" t="s">
        <v>6954</v>
      </c>
      <c r="BG3883" s="1" t="s">
        <v>2384</v>
      </c>
      <c r="BH3883" s="1" t="s">
        <v>11439</v>
      </c>
      <c r="BI3883" s="1" t="s">
        <v>5007</v>
      </c>
      <c r="BJ3883" s="1" t="s">
        <v>8967</v>
      </c>
      <c r="BK3883" s="1" t="s">
        <v>48</v>
      </c>
      <c r="BL3883" s="1" t="s">
        <v>6678</v>
      </c>
      <c r="BM3883" s="1" t="s">
        <v>2489</v>
      </c>
      <c r="BN3883" s="1" t="s">
        <v>6901</v>
      </c>
      <c r="BO3883" s="1" t="s">
        <v>44</v>
      </c>
      <c r="BP3883" s="1" t="s">
        <v>6520</v>
      </c>
      <c r="BQ3883" s="1" t="s">
        <v>6041</v>
      </c>
      <c r="BR3883" s="1" t="s">
        <v>11112</v>
      </c>
      <c r="BS3883" s="1" t="s">
        <v>50</v>
      </c>
      <c r="BT3883" s="1" t="s">
        <v>11050</v>
      </c>
    </row>
    <row r="3884" spans="1:72" ht="13.5" customHeight="1">
      <c r="A3884" s="7" t="str">
        <f>HYPERLINK("http://kyu.snu.ac.kr/sdhj/index.jsp?type=hj/GK14611_00IM0001_107b.jpg","1738_수남면_107b")</f>
        <v>1738_수남면_107b</v>
      </c>
      <c r="B3884" s="2">
        <v>1738</v>
      </c>
      <c r="C3884" s="2" t="s">
        <v>12919</v>
      </c>
      <c r="D3884" s="2" t="s">
        <v>12920</v>
      </c>
      <c r="E3884" s="2">
        <v>3883</v>
      </c>
      <c r="F3884" s="1">
        <v>14</v>
      </c>
      <c r="G3884" s="1" t="s">
        <v>934</v>
      </c>
      <c r="H3884" s="1" t="s">
        <v>6265</v>
      </c>
      <c r="I3884" s="1">
        <v>15</v>
      </c>
      <c r="L3884" s="1">
        <v>2</v>
      </c>
      <c r="M3884" s="1" t="s">
        <v>12629</v>
      </c>
      <c r="N3884" s="1" t="s">
        <v>12630</v>
      </c>
      <c r="S3884" s="1" t="s">
        <v>62</v>
      </c>
      <c r="T3884" s="1" t="s">
        <v>6363</v>
      </c>
      <c r="Y3884" s="1" t="s">
        <v>53</v>
      </c>
      <c r="Z3884" s="1" t="s">
        <v>6773</v>
      </c>
      <c r="AF3884" s="1" t="s">
        <v>128</v>
      </c>
      <c r="AG3884" s="1" t="s">
        <v>6421</v>
      </c>
    </row>
    <row r="3885" spans="1:72" ht="13.5" customHeight="1">
      <c r="A3885" s="7" t="str">
        <f>HYPERLINK("http://kyu.snu.ac.kr/sdhj/index.jsp?type=hj/GK14611_00IM0001_107b.jpg","1738_수남면_107b")</f>
        <v>1738_수남면_107b</v>
      </c>
      <c r="B3885" s="2">
        <v>1738</v>
      </c>
      <c r="C3885" s="2" t="s">
        <v>12690</v>
      </c>
      <c r="D3885" s="2" t="s">
        <v>12691</v>
      </c>
      <c r="E3885" s="2">
        <v>3884</v>
      </c>
      <c r="F3885" s="1">
        <v>14</v>
      </c>
      <c r="G3885" s="1" t="s">
        <v>934</v>
      </c>
      <c r="H3885" s="1" t="s">
        <v>6265</v>
      </c>
      <c r="I3885" s="1">
        <v>15</v>
      </c>
      <c r="L3885" s="1">
        <v>2</v>
      </c>
      <c r="M3885" s="1" t="s">
        <v>12629</v>
      </c>
      <c r="N3885" s="1" t="s">
        <v>12630</v>
      </c>
      <c r="S3885" s="1" t="s">
        <v>131</v>
      </c>
      <c r="T3885" s="1" t="s">
        <v>6366</v>
      </c>
      <c r="U3885" s="1" t="s">
        <v>1045</v>
      </c>
      <c r="V3885" s="1" t="s">
        <v>6449</v>
      </c>
      <c r="Y3885" s="1" t="s">
        <v>4906</v>
      </c>
      <c r="Z3885" s="1" t="s">
        <v>6797</v>
      </c>
      <c r="AC3885" s="1">
        <v>8</v>
      </c>
      <c r="AD3885" s="1" t="s">
        <v>580</v>
      </c>
      <c r="AE3885" s="1" t="s">
        <v>8555</v>
      </c>
      <c r="AF3885" s="1" t="s">
        <v>789</v>
      </c>
      <c r="AG3885" s="1" t="s">
        <v>8594</v>
      </c>
    </row>
    <row r="3886" spans="1:72" ht="13.5" customHeight="1">
      <c r="A3886" s="7" t="str">
        <f>HYPERLINK("http://kyu.snu.ac.kr/sdhj/index.jsp?type=hj/GK14611_00IM0001_107b.jpg","1738_수남면_107b")</f>
        <v>1738_수남면_107b</v>
      </c>
      <c r="B3886" s="2">
        <v>1738</v>
      </c>
      <c r="C3886" s="2" t="s">
        <v>12690</v>
      </c>
      <c r="D3886" s="2" t="s">
        <v>12691</v>
      </c>
      <c r="E3886" s="2">
        <v>3885</v>
      </c>
      <c r="F3886" s="1">
        <v>14</v>
      </c>
      <c r="G3886" s="1" t="s">
        <v>934</v>
      </c>
      <c r="H3886" s="1" t="s">
        <v>6265</v>
      </c>
      <c r="I3886" s="1">
        <v>15</v>
      </c>
      <c r="L3886" s="1">
        <v>3</v>
      </c>
      <c r="M3886" s="1" t="s">
        <v>524</v>
      </c>
      <c r="N3886" s="1" t="s">
        <v>11570</v>
      </c>
      <c r="T3886" s="1" t="s">
        <v>12942</v>
      </c>
      <c r="U3886" s="1" t="s">
        <v>844</v>
      </c>
      <c r="V3886" s="1" t="s">
        <v>6445</v>
      </c>
      <c r="W3886" s="1" t="s">
        <v>153</v>
      </c>
      <c r="X3886" s="1" t="s">
        <v>6765</v>
      </c>
      <c r="Y3886" s="1" t="s">
        <v>53</v>
      </c>
      <c r="Z3886" s="1" t="s">
        <v>6773</v>
      </c>
      <c r="AC3886" s="1">
        <v>56</v>
      </c>
      <c r="AD3886" s="1" t="s">
        <v>328</v>
      </c>
      <c r="AE3886" s="1" t="s">
        <v>8554</v>
      </c>
      <c r="AJ3886" s="1" t="s">
        <v>17</v>
      </c>
      <c r="AK3886" s="1" t="s">
        <v>8760</v>
      </c>
      <c r="AL3886" s="1" t="s">
        <v>1475</v>
      </c>
      <c r="AM3886" s="1" t="s">
        <v>8689</v>
      </c>
      <c r="AT3886" s="1" t="s">
        <v>46</v>
      </c>
      <c r="AU3886" s="1" t="s">
        <v>6649</v>
      </c>
      <c r="AV3886" s="1" t="s">
        <v>6042</v>
      </c>
      <c r="AW3886" s="1" t="s">
        <v>6959</v>
      </c>
      <c r="BG3886" s="1" t="s">
        <v>46</v>
      </c>
      <c r="BH3886" s="1" t="s">
        <v>6649</v>
      </c>
      <c r="BI3886" s="1" t="s">
        <v>3601</v>
      </c>
      <c r="BJ3886" s="1" t="s">
        <v>7005</v>
      </c>
      <c r="BK3886" s="1" t="s">
        <v>124</v>
      </c>
      <c r="BL3886" s="1" t="s">
        <v>6616</v>
      </c>
      <c r="BM3886" s="1" t="s">
        <v>730</v>
      </c>
      <c r="BN3886" s="1" t="s">
        <v>7686</v>
      </c>
      <c r="BO3886" s="1" t="s">
        <v>46</v>
      </c>
      <c r="BP3886" s="1" t="s">
        <v>6649</v>
      </c>
      <c r="BQ3886" s="1" t="s">
        <v>6043</v>
      </c>
      <c r="BR3886" s="1" t="s">
        <v>11104</v>
      </c>
      <c r="BS3886" s="1" t="s">
        <v>50</v>
      </c>
      <c r="BT3886" s="1" t="s">
        <v>11050</v>
      </c>
    </row>
    <row r="3887" spans="1:72" ht="13.5" customHeight="1">
      <c r="A3887" s="7" t="str">
        <f>HYPERLINK("http://kyu.snu.ac.kr/sdhj/index.jsp?type=hj/GK14611_00IM0001_107b.jpg","1738_수남면_107b")</f>
        <v>1738_수남면_107b</v>
      </c>
      <c r="B3887" s="2">
        <v>1738</v>
      </c>
      <c r="C3887" s="2" t="s">
        <v>12946</v>
      </c>
      <c r="D3887" s="2" t="s">
        <v>12947</v>
      </c>
      <c r="E3887" s="2">
        <v>3886</v>
      </c>
      <c r="F3887" s="1">
        <v>14</v>
      </c>
      <c r="G3887" s="1" t="s">
        <v>934</v>
      </c>
      <c r="H3887" s="1" t="s">
        <v>6265</v>
      </c>
      <c r="I3887" s="1">
        <v>15</v>
      </c>
      <c r="L3887" s="1">
        <v>3</v>
      </c>
      <c r="M3887" s="1" t="s">
        <v>524</v>
      </c>
      <c r="N3887" s="1" t="s">
        <v>11570</v>
      </c>
      <c r="S3887" s="1" t="s">
        <v>62</v>
      </c>
      <c r="T3887" s="1" t="s">
        <v>6363</v>
      </c>
      <c r="Y3887" s="1" t="s">
        <v>6044</v>
      </c>
      <c r="Z3887" s="1" t="s">
        <v>6796</v>
      </c>
      <c r="AF3887" s="1" t="s">
        <v>128</v>
      </c>
      <c r="AG3887" s="1" t="s">
        <v>6421</v>
      </c>
    </row>
    <row r="3888" spans="1:72" ht="13.5" customHeight="1">
      <c r="A3888" s="7" t="str">
        <f>HYPERLINK("http://kyu.snu.ac.kr/sdhj/index.jsp?type=hj/GK14611_00IM0001_107b.jpg","1738_수남면_107b")</f>
        <v>1738_수남면_107b</v>
      </c>
      <c r="B3888" s="2">
        <v>1738</v>
      </c>
      <c r="C3888" s="2" t="s">
        <v>12836</v>
      </c>
      <c r="D3888" s="2" t="s">
        <v>12677</v>
      </c>
      <c r="E3888" s="2">
        <v>3887</v>
      </c>
      <c r="F3888" s="1">
        <v>14</v>
      </c>
      <c r="G3888" s="1" t="s">
        <v>934</v>
      </c>
      <c r="H3888" s="1" t="s">
        <v>6265</v>
      </c>
      <c r="I3888" s="1">
        <v>15</v>
      </c>
      <c r="L3888" s="1">
        <v>4</v>
      </c>
      <c r="M3888" s="1" t="s">
        <v>12631</v>
      </c>
      <c r="N3888" s="1" t="s">
        <v>12632</v>
      </c>
      <c r="T3888" s="1" t="s">
        <v>12719</v>
      </c>
      <c r="U3888" s="1" t="s">
        <v>866</v>
      </c>
      <c r="V3888" s="1" t="s">
        <v>11055</v>
      </c>
      <c r="W3888" s="1" t="s">
        <v>169</v>
      </c>
      <c r="X3888" s="1" t="s">
        <v>6718</v>
      </c>
      <c r="Y3888" s="1" t="s">
        <v>855</v>
      </c>
      <c r="Z3888" s="1" t="s">
        <v>6735</v>
      </c>
      <c r="AC3888" s="1">
        <v>75</v>
      </c>
      <c r="AD3888" s="1" t="s">
        <v>379</v>
      </c>
      <c r="AE3888" s="1" t="s">
        <v>8553</v>
      </c>
      <c r="AJ3888" s="1" t="s">
        <v>17</v>
      </c>
      <c r="AK3888" s="1" t="s">
        <v>8760</v>
      </c>
      <c r="AL3888" s="1" t="s">
        <v>207</v>
      </c>
      <c r="AM3888" s="1" t="s">
        <v>8740</v>
      </c>
      <c r="AT3888" s="1" t="s">
        <v>46</v>
      </c>
      <c r="AU3888" s="1" t="s">
        <v>6649</v>
      </c>
      <c r="AV3888" s="1" t="s">
        <v>6045</v>
      </c>
      <c r="AW3888" s="1" t="s">
        <v>8752</v>
      </c>
      <c r="BG3888" s="1" t="s">
        <v>46</v>
      </c>
      <c r="BH3888" s="1" t="s">
        <v>6649</v>
      </c>
      <c r="BI3888" s="1" t="s">
        <v>6046</v>
      </c>
      <c r="BJ3888" s="1" t="s">
        <v>9718</v>
      </c>
      <c r="BK3888" s="1" t="s">
        <v>46</v>
      </c>
      <c r="BL3888" s="1" t="s">
        <v>6649</v>
      </c>
      <c r="BM3888" s="1" t="s">
        <v>6047</v>
      </c>
      <c r="BN3888" s="1" t="s">
        <v>6755</v>
      </c>
      <c r="BO3888" s="1" t="s">
        <v>46</v>
      </c>
      <c r="BP3888" s="1" t="s">
        <v>6649</v>
      </c>
      <c r="BQ3888" s="1" t="s">
        <v>6048</v>
      </c>
      <c r="BR3888" s="1" t="s">
        <v>10561</v>
      </c>
      <c r="BS3888" s="1" t="s">
        <v>97</v>
      </c>
      <c r="BT3888" s="1" t="s">
        <v>8768</v>
      </c>
    </row>
    <row r="3889" spans="1:72" ht="13.5" customHeight="1">
      <c r="A3889" s="7" t="str">
        <f>HYPERLINK("http://kyu.snu.ac.kr/sdhj/index.jsp?type=hj/GK14611_00IM0001_107b.jpg","1738_수남면_107b")</f>
        <v>1738_수남면_107b</v>
      </c>
      <c r="B3889" s="2">
        <v>1738</v>
      </c>
      <c r="C3889" s="2" t="s">
        <v>14394</v>
      </c>
      <c r="D3889" s="2" t="s">
        <v>12684</v>
      </c>
      <c r="E3889" s="2">
        <v>3888</v>
      </c>
      <c r="F3889" s="1">
        <v>14</v>
      </c>
      <c r="G3889" s="1" t="s">
        <v>934</v>
      </c>
      <c r="H3889" s="1" t="s">
        <v>6265</v>
      </c>
      <c r="I3889" s="1">
        <v>15</v>
      </c>
      <c r="L3889" s="1">
        <v>4</v>
      </c>
      <c r="M3889" s="1" t="s">
        <v>12631</v>
      </c>
      <c r="N3889" s="1" t="s">
        <v>12632</v>
      </c>
      <c r="S3889" s="1" t="s">
        <v>51</v>
      </c>
      <c r="T3889" s="1" t="s">
        <v>6364</v>
      </c>
      <c r="W3889" s="1" t="s">
        <v>66</v>
      </c>
      <c r="X3889" s="1" t="s">
        <v>11719</v>
      </c>
      <c r="Y3889" s="1" t="s">
        <v>53</v>
      </c>
      <c r="Z3889" s="1" t="s">
        <v>6773</v>
      </c>
      <c r="AC3889" s="1">
        <v>65</v>
      </c>
      <c r="AD3889" s="1" t="s">
        <v>180</v>
      </c>
      <c r="AE3889" s="1" t="s">
        <v>8530</v>
      </c>
      <c r="AJ3889" s="1" t="s">
        <v>17</v>
      </c>
      <c r="AK3889" s="1" t="s">
        <v>8760</v>
      </c>
      <c r="AL3889" s="1" t="s">
        <v>372</v>
      </c>
      <c r="AM3889" s="1" t="s">
        <v>8664</v>
      </c>
      <c r="AT3889" s="1" t="s">
        <v>325</v>
      </c>
      <c r="AU3889" s="1" t="s">
        <v>8867</v>
      </c>
      <c r="AV3889" s="1" t="s">
        <v>6049</v>
      </c>
      <c r="AW3889" s="1" t="s">
        <v>8920</v>
      </c>
      <c r="BG3889" s="1" t="s">
        <v>325</v>
      </c>
      <c r="BH3889" s="1" t="s">
        <v>8867</v>
      </c>
      <c r="BI3889" s="1" t="s">
        <v>14395</v>
      </c>
      <c r="BJ3889" s="1" t="s">
        <v>9717</v>
      </c>
      <c r="BK3889" s="1" t="s">
        <v>325</v>
      </c>
      <c r="BL3889" s="1" t="s">
        <v>8867</v>
      </c>
      <c r="BM3889" s="1" t="s">
        <v>6050</v>
      </c>
      <c r="BN3889" s="1" t="s">
        <v>10176</v>
      </c>
      <c r="BO3889" s="1" t="s">
        <v>46</v>
      </c>
      <c r="BP3889" s="1" t="s">
        <v>6649</v>
      </c>
      <c r="BQ3889" s="1" t="s">
        <v>6051</v>
      </c>
      <c r="BR3889" s="1" t="s">
        <v>11179</v>
      </c>
      <c r="BS3889" s="1" t="s">
        <v>50</v>
      </c>
      <c r="BT3889" s="1" t="s">
        <v>11050</v>
      </c>
    </row>
    <row r="3890" spans="1:72" ht="13.5" customHeight="1">
      <c r="A3890" s="7" t="str">
        <f>HYPERLINK("http://kyu.snu.ac.kr/sdhj/index.jsp?type=hj/GK14611_00IM0001_107b.jpg","1738_수남면_107b")</f>
        <v>1738_수남면_107b</v>
      </c>
      <c r="B3890" s="2">
        <v>1738</v>
      </c>
      <c r="C3890" s="2" t="s">
        <v>12732</v>
      </c>
      <c r="D3890" s="2" t="s">
        <v>12733</v>
      </c>
      <c r="E3890" s="2">
        <v>3889</v>
      </c>
      <c r="F3890" s="1">
        <v>14</v>
      </c>
      <c r="G3890" s="1" t="s">
        <v>934</v>
      </c>
      <c r="H3890" s="1" t="s">
        <v>6265</v>
      </c>
      <c r="I3890" s="1">
        <v>15</v>
      </c>
      <c r="L3890" s="1">
        <v>4</v>
      </c>
      <c r="M3890" s="1" t="s">
        <v>12631</v>
      </c>
      <c r="N3890" s="1" t="s">
        <v>12632</v>
      </c>
      <c r="S3890" s="1" t="s">
        <v>131</v>
      </c>
      <c r="T3890" s="1" t="s">
        <v>6366</v>
      </c>
      <c r="U3890" s="1" t="s">
        <v>5599</v>
      </c>
      <c r="V3890" s="1" t="s">
        <v>6462</v>
      </c>
      <c r="Y3890" s="1" t="s">
        <v>1661</v>
      </c>
      <c r="Z3890" s="1" t="s">
        <v>6795</v>
      </c>
      <c r="AC3890" s="1">
        <v>30</v>
      </c>
      <c r="AD3890" s="1" t="s">
        <v>312</v>
      </c>
      <c r="AE3890" s="1" t="s">
        <v>8552</v>
      </c>
    </row>
    <row r="3891" spans="1:72" ht="13.5" customHeight="1">
      <c r="A3891" s="7" t="str">
        <f>HYPERLINK("http://kyu.snu.ac.kr/sdhj/index.jsp?type=hj/GK14611_00IM0001_107b.jpg","1738_수남면_107b")</f>
        <v>1738_수남면_107b</v>
      </c>
      <c r="B3891" s="2">
        <v>1738</v>
      </c>
      <c r="C3891" s="2" t="s">
        <v>12740</v>
      </c>
      <c r="D3891" s="2" t="s">
        <v>12741</v>
      </c>
      <c r="E3891" s="2">
        <v>3890</v>
      </c>
      <c r="F3891" s="1">
        <v>14</v>
      </c>
      <c r="G3891" s="1" t="s">
        <v>934</v>
      </c>
      <c r="H3891" s="1" t="s">
        <v>6265</v>
      </c>
      <c r="I3891" s="1">
        <v>15</v>
      </c>
      <c r="L3891" s="1">
        <v>4</v>
      </c>
      <c r="M3891" s="1" t="s">
        <v>12631</v>
      </c>
      <c r="N3891" s="1" t="s">
        <v>12632</v>
      </c>
      <c r="S3891" s="1" t="s">
        <v>131</v>
      </c>
      <c r="T3891" s="1" t="s">
        <v>6366</v>
      </c>
      <c r="U3891" s="1" t="s">
        <v>5599</v>
      </c>
      <c r="V3891" s="1" t="s">
        <v>6462</v>
      </c>
      <c r="Y3891" s="1" t="s">
        <v>5497</v>
      </c>
      <c r="Z3891" s="1" t="s">
        <v>6794</v>
      </c>
      <c r="AC3891" s="1">
        <v>21</v>
      </c>
      <c r="AD3891" s="1" t="s">
        <v>362</v>
      </c>
      <c r="AE3891" s="1" t="s">
        <v>8531</v>
      </c>
    </row>
    <row r="3892" spans="1:72" ht="13.5" customHeight="1">
      <c r="A3892" s="7" t="str">
        <f>HYPERLINK("http://kyu.snu.ac.kr/sdhj/index.jsp?type=hj/GK14611_00IM0001_107b.jpg","1738_수남면_107b")</f>
        <v>1738_수남면_107b</v>
      </c>
      <c r="B3892" s="2">
        <v>1738</v>
      </c>
      <c r="C3892" s="2" t="s">
        <v>12740</v>
      </c>
      <c r="D3892" s="2" t="s">
        <v>12741</v>
      </c>
      <c r="E3892" s="2">
        <v>3891</v>
      </c>
      <c r="F3892" s="1">
        <v>14</v>
      </c>
      <c r="G3892" s="1" t="s">
        <v>934</v>
      </c>
      <c r="H3892" s="1" t="s">
        <v>6265</v>
      </c>
      <c r="I3892" s="1">
        <v>15</v>
      </c>
      <c r="L3892" s="1">
        <v>4</v>
      </c>
      <c r="M3892" s="1" t="s">
        <v>12631</v>
      </c>
      <c r="N3892" s="1" t="s">
        <v>12632</v>
      </c>
      <c r="S3892" s="1" t="s">
        <v>131</v>
      </c>
      <c r="T3892" s="1" t="s">
        <v>6366</v>
      </c>
      <c r="U3892" s="1" t="s">
        <v>5599</v>
      </c>
      <c r="V3892" s="1" t="s">
        <v>6462</v>
      </c>
      <c r="Y3892" s="1" t="s">
        <v>6052</v>
      </c>
      <c r="Z3892" s="1" t="s">
        <v>6793</v>
      </c>
      <c r="AC3892" s="1">
        <v>16</v>
      </c>
      <c r="AD3892" s="1" t="s">
        <v>603</v>
      </c>
      <c r="AE3892" s="1" t="s">
        <v>8551</v>
      </c>
    </row>
    <row r="3893" spans="1:72" ht="13.5" customHeight="1">
      <c r="A3893" s="7" t="str">
        <f>HYPERLINK("http://kyu.snu.ac.kr/sdhj/index.jsp?type=hj/GK14611_00IM0001_107b.jpg","1738_수남면_107b")</f>
        <v>1738_수남면_107b</v>
      </c>
      <c r="B3893" s="2">
        <v>1738</v>
      </c>
      <c r="C3893" s="2" t="s">
        <v>12722</v>
      </c>
      <c r="D3893" s="2" t="s">
        <v>12723</v>
      </c>
      <c r="E3893" s="2">
        <v>3892</v>
      </c>
      <c r="F3893" s="1">
        <v>14</v>
      </c>
      <c r="G3893" s="1" t="s">
        <v>934</v>
      </c>
      <c r="H3893" s="1" t="s">
        <v>6265</v>
      </c>
      <c r="I3893" s="1">
        <v>15</v>
      </c>
      <c r="L3893" s="1">
        <v>4</v>
      </c>
      <c r="M3893" s="1" t="s">
        <v>12631</v>
      </c>
      <c r="N3893" s="1" t="s">
        <v>12632</v>
      </c>
      <c r="S3893" s="1" t="s">
        <v>475</v>
      </c>
      <c r="T3893" s="1" t="s">
        <v>6368</v>
      </c>
      <c r="W3893" s="1" t="s">
        <v>38</v>
      </c>
      <c r="X3893" s="1" t="s">
        <v>6711</v>
      </c>
      <c r="Y3893" s="1" t="s">
        <v>53</v>
      </c>
      <c r="Z3893" s="1" t="s">
        <v>6773</v>
      </c>
      <c r="AC3893" s="1">
        <v>28</v>
      </c>
      <c r="AD3893" s="1" t="s">
        <v>433</v>
      </c>
      <c r="AE3893" s="1" t="s">
        <v>8537</v>
      </c>
    </row>
    <row r="3894" spans="1:72" ht="13.5" customHeight="1">
      <c r="A3894" s="7" t="str">
        <f>HYPERLINK("http://kyu.snu.ac.kr/sdhj/index.jsp?type=hj/GK14611_00IM0001_107b.jpg","1738_수남면_107b")</f>
        <v>1738_수남면_107b</v>
      </c>
      <c r="B3894" s="2">
        <v>1738</v>
      </c>
      <c r="C3894" s="2" t="s">
        <v>12722</v>
      </c>
      <c r="D3894" s="2" t="s">
        <v>12723</v>
      </c>
      <c r="E3894" s="2">
        <v>3893</v>
      </c>
      <c r="F3894" s="1">
        <v>14</v>
      </c>
      <c r="G3894" s="1" t="s">
        <v>934</v>
      </c>
      <c r="H3894" s="1" t="s">
        <v>6265</v>
      </c>
      <c r="I3894" s="1">
        <v>15</v>
      </c>
      <c r="L3894" s="1">
        <v>4</v>
      </c>
      <c r="M3894" s="1" t="s">
        <v>12631</v>
      </c>
      <c r="N3894" s="1" t="s">
        <v>12632</v>
      </c>
      <c r="S3894" s="1" t="s">
        <v>62</v>
      </c>
      <c r="T3894" s="1" t="s">
        <v>6363</v>
      </c>
      <c r="Y3894" s="1" t="s">
        <v>53</v>
      </c>
      <c r="Z3894" s="1" t="s">
        <v>6773</v>
      </c>
      <c r="AC3894" s="1">
        <v>31</v>
      </c>
      <c r="AD3894" s="1" t="s">
        <v>86</v>
      </c>
      <c r="AE3894" s="1" t="s">
        <v>8550</v>
      </c>
    </row>
    <row r="3895" spans="1:72" ht="13.5" customHeight="1">
      <c r="A3895" s="7" t="str">
        <f>HYPERLINK("http://kyu.snu.ac.kr/sdhj/index.jsp?type=hj/GK14611_00IM0001_107b.jpg","1738_수남면_107b")</f>
        <v>1738_수남면_107b</v>
      </c>
      <c r="B3895" s="2">
        <v>1738</v>
      </c>
      <c r="C3895" s="2" t="s">
        <v>12722</v>
      </c>
      <c r="D3895" s="2" t="s">
        <v>12723</v>
      </c>
      <c r="E3895" s="2">
        <v>3894</v>
      </c>
      <c r="F3895" s="1">
        <v>14</v>
      </c>
      <c r="G3895" s="1" t="s">
        <v>934</v>
      </c>
      <c r="H3895" s="1" t="s">
        <v>6265</v>
      </c>
      <c r="I3895" s="1">
        <v>15</v>
      </c>
      <c r="L3895" s="1">
        <v>4</v>
      </c>
      <c r="M3895" s="1" t="s">
        <v>12631</v>
      </c>
      <c r="N3895" s="1" t="s">
        <v>12632</v>
      </c>
      <c r="S3895" s="1" t="s">
        <v>739</v>
      </c>
      <c r="T3895" s="1" t="s">
        <v>6370</v>
      </c>
      <c r="Y3895" s="1" t="s">
        <v>53</v>
      </c>
      <c r="Z3895" s="1" t="s">
        <v>6773</v>
      </c>
      <c r="AC3895" s="1">
        <v>1</v>
      </c>
      <c r="AD3895" s="1" t="s">
        <v>108</v>
      </c>
      <c r="AE3895" s="1" t="s">
        <v>8540</v>
      </c>
      <c r="AF3895" s="1" t="s">
        <v>789</v>
      </c>
      <c r="AG3895" s="1" t="s">
        <v>8594</v>
      </c>
    </row>
    <row r="3896" spans="1:72" ht="13.5" customHeight="1">
      <c r="A3896" s="7" t="str">
        <f>HYPERLINK("http://kyu.snu.ac.kr/sdhj/index.jsp?type=hj/GK14611_00IM0001_107b.jpg","1738_수남면_107b")</f>
        <v>1738_수남면_107b</v>
      </c>
      <c r="B3896" s="2">
        <v>1738</v>
      </c>
      <c r="C3896" s="2" t="s">
        <v>12722</v>
      </c>
      <c r="D3896" s="2" t="s">
        <v>12723</v>
      </c>
      <c r="E3896" s="2">
        <v>3895</v>
      </c>
      <c r="F3896" s="1">
        <v>14</v>
      </c>
      <c r="G3896" s="1" t="s">
        <v>934</v>
      </c>
      <c r="H3896" s="1" t="s">
        <v>6265</v>
      </c>
      <c r="I3896" s="1">
        <v>15</v>
      </c>
      <c r="L3896" s="1">
        <v>5</v>
      </c>
      <c r="M3896" s="1" t="s">
        <v>932</v>
      </c>
      <c r="N3896" s="1" t="s">
        <v>6792</v>
      </c>
      <c r="T3896" s="1" t="s">
        <v>12719</v>
      </c>
      <c r="U3896" s="1" t="s">
        <v>6053</v>
      </c>
      <c r="V3896" s="1" t="s">
        <v>6461</v>
      </c>
      <c r="Y3896" s="1" t="s">
        <v>932</v>
      </c>
      <c r="Z3896" s="1" t="s">
        <v>6792</v>
      </c>
      <c r="AC3896" s="1">
        <v>64</v>
      </c>
      <c r="AD3896" s="1" t="s">
        <v>89</v>
      </c>
      <c r="AE3896" s="1" t="s">
        <v>8545</v>
      </c>
      <c r="AJ3896" s="1" t="s">
        <v>17</v>
      </c>
      <c r="AK3896" s="1" t="s">
        <v>8760</v>
      </c>
      <c r="AL3896" s="1" t="s">
        <v>372</v>
      </c>
      <c r="AM3896" s="1" t="s">
        <v>8664</v>
      </c>
      <c r="AN3896" s="1" t="s">
        <v>353</v>
      </c>
      <c r="AO3896" s="1" t="s">
        <v>6368</v>
      </c>
      <c r="AR3896" s="1" t="s">
        <v>6054</v>
      </c>
      <c r="AS3896" s="1" t="s">
        <v>8828</v>
      </c>
      <c r="AT3896" s="1" t="s">
        <v>46</v>
      </c>
      <c r="AU3896" s="1" t="s">
        <v>6649</v>
      </c>
      <c r="AV3896" s="1" t="s">
        <v>2501</v>
      </c>
      <c r="AW3896" s="1" t="s">
        <v>7703</v>
      </c>
      <c r="BB3896" s="1" t="s">
        <v>185</v>
      </c>
      <c r="BC3896" s="1" t="s">
        <v>6456</v>
      </c>
      <c r="BD3896" s="1" t="s">
        <v>6055</v>
      </c>
      <c r="BE3896" s="1" t="s">
        <v>9549</v>
      </c>
      <c r="BG3896" s="1" t="s">
        <v>46</v>
      </c>
      <c r="BH3896" s="1" t="s">
        <v>6649</v>
      </c>
      <c r="BI3896" s="1" t="s">
        <v>1053</v>
      </c>
      <c r="BJ3896" s="1" t="s">
        <v>7562</v>
      </c>
      <c r="BK3896" s="1" t="s">
        <v>46</v>
      </c>
      <c r="BL3896" s="1" t="s">
        <v>6649</v>
      </c>
      <c r="BM3896" s="1" t="s">
        <v>6056</v>
      </c>
      <c r="BN3896" s="1" t="s">
        <v>8746</v>
      </c>
      <c r="BO3896" s="1" t="s">
        <v>46</v>
      </c>
      <c r="BP3896" s="1" t="s">
        <v>6649</v>
      </c>
      <c r="BQ3896" s="1" t="s">
        <v>6057</v>
      </c>
      <c r="BR3896" s="1" t="s">
        <v>10560</v>
      </c>
      <c r="BS3896" s="1" t="s">
        <v>215</v>
      </c>
      <c r="BT3896" s="1" t="s">
        <v>8769</v>
      </c>
    </row>
    <row r="3897" spans="1:72" ht="13.5" customHeight="1">
      <c r="A3897" s="7" t="str">
        <f>HYPERLINK("http://kyu.snu.ac.kr/sdhj/index.jsp?type=hj/GK14611_00IM0001_107b.jpg","1738_수남면_107b")</f>
        <v>1738_수남면_107b</v>
      </c>
      <c r="B3897" s="2">
        <v>1738</v>
      </c>
      <c r="C3897" s="2" t="s">
        <v>12779</v>
      </c>
      <c r="D3897" s="2" t="s">
        <v>12780</v>
      </c>
      <c r="E3897" s="2">
        <v>3896</v>
      </c>
      <c r="F3897" s="1">
        <v>14</v>
      </c>
      <c r="G3897" s="1" t="s">
        <v>934</v>
      </c>
      <c r="H3897" s="1" t="s">
        <v>6265</v>
      </c>
      <c r="I3897" s="1">
        <v>15</v>
      </c>
      <c r="L3897" s="1">
        <v>5</v>
      </c>
      <c r="M3897" s="1" t="s">
        <v>932</v>
      </c>
      <c r="N3897" s="1" t="s">
        <v>6792</v>
      </c>
      <c r="S3897" s="1" t="s">
        <v>51</v>
      </c>
      <c r="T3897" s="1" t="s">
        <v>6364</v>
      </c>
      <c r="W3897" s="1" t="s">
        <v>283</v>
      </c>
      <c r="X3897" s="1" t="s">
        <v>6709</v>
      </c>
      <c r="Y3897" s="1" t="s">
        <v>53</v>
      </c>
      <c r="Z3897" s="1" t="s">
        <v>6773</v>
      </c>
      <c r="AC3897" s="1">
        <v>58</v>
      </c>
      <c r="AD3897" s="1" t="s">
        <v>249</v>
      </c>
      <c r="AE3897" s="1" t="s">
        <v>8549</v>
      </c>
      <c r="AJ3897" s="1" t="s">
        <v>17</v>
      </c>
      <c r="AK3897" s="1" t="s">
        <v>8760</v>
      </c>
      <c r="AL3897" s="1" t="s">
        <v>116</v>
      </c>
      <c r="AM3897" s="1" t="s">
        <v>8761</v>
      </c>
      <c r="AT3897" s="1" t="s">
        <v>44</v>
      </c>
      <c r="AU3897" s="1" t="s">
        <v>6520</v>
      </c>
      <c r="AV3897" s="1" t="s">
        <v>2966</v>
      </c>
      <c r="AW3897" s="1" t="s">
        <v>7800</v>
      </c>
      <c r="BG3897" s="1" t="s">
        <v>46</v>
      </c>
      <c r="BH3897" s="1" t="s">
        <v>6649</v>
      </c>
      <c r="BI3897" s="1" t="s">
        <v>1068</v>
      </c>
      <c r="BJ3897" s="1" t="s">
        <v>9716</v>
      </c>
      <c r="BK3897" s="1" t="s">
        <v>46</v>
      </c>
      <c r="BL3897" s="1" t="s">
        <v>6649</v>
      </c>
      <c r="BM3897" s="1" t="s">
        <v>6058</v>
      </c>
      <c r="BN3897" s="1" t="s">
        <v>10175</v>
      </c>
      <c r="BO3897" s="1" t="s">
        <v>46</v>
      </c>
      <c r="BP3897" s="1" t="s">
        <v>6649</v>
      </c>
      <c r="BQ3897" s="1" t="s">
        <v>5598</v>
      </c>
      <c r="BR3897" s="1" t="s">
        <v>11096</v>
      </c>
      <c r="BS3897" s="1" t="s">
        <v>50</v>
      </c>
      <c r="BT3897" s="1" t="s">
        <v>11050</v>
      </c>
    </row>
    <row r="3898" spans="1:72" ht="13.5" customHeight="1">
      <c r="A3898" s="7" t="str">
        <f>HYPERLINK("http://kyu.snu.ac.kr/sdhj/index.jsp?type=hj/GK14611_00IM0001_107b.jpg","1738_수남면_107b")</f>
        <v>1738_수남면_107b</v>
      </c>
      <c r="B3898" s="2">
        <v>1738</v>
      </c>
      <c r="C3898" s="2" t="s">
        <v>12933</v>
      </c>
      <c r="D3898" s="2" t="s">
        <v>12934</v>
      </c>
      <c r="E3898" s="2">
        <v>3897</v>
      </c>
      <c r="F3898" s="1">
        <v>14</v>
      </c>
      <c r="G3898" s="1" t="s">
        <v>934</v>
      </c>
      <c r="H3898" s="1" t="s">
        <v>6265</v>
      </c>
      <c r="I3898" s="1">
        <v>15</v>
      </c>
      <c r="L3898" s="1">
        <v>5</v>
      </c>
      <c r="M3898" s="1" t="s">
        <v>932</v>
      </c>
      <c r="N3898" s="1" t="s">
        <v>6792</v>
      </c>
      <c r="S3898" s="1" t="s">
        <v>83</v>
      </c>
      <c r="T3898" s="1" t="s">
        <v>6369</v>
      </c>
      <c r="U3898" s="1" t="s">
        <v>6059</v>
      </c>
      <c r="V3898" s="1" t="s">
        <v>6460</v>
      </c>
      <c r="W3898" s="1" t="s">
        <v>66</v>
      </c>
      <c r="X3898" s="1" t="s">
        <v>11719</v>
      </c>
      <c r="Y3898" s="1" t="s">
        <v>85</v>
      </c>
      <c r="Z3898" s="1" t="s">
        <v>6791</v>
      </c>
      <c r="AC3898" s="1">
        <v>25</v>
      </c>
      <c r="AD3898" s="1" t="s">
        <v>487</v>
      </c>
      <c r="AE3898" s="1" t="s">
        <v>8536</v>
      </c>
    </row>
    <row r="3899" spans="1:72" ht="13.5" customHeight="1">
      <c r="A3899" s="7" t="str">
        <f>HYPERLINK("http://kyu.snu.ac.kr/sdhj/index.jsp?type=hj/GK14611_00IM0001_107b.jpg","1738_수남면_107b")</f>
        <v>1738_수남면_107b</v>
      </c>
      <c r="B3899" s="2">
        <v>1738</v>
      </c>
      <c r="C3899" s="2" t="s">
        <v>12722</v>
      </c>
      <c r="D3899" s="2" t="s">
        <v>12723</v>
      </c>
      <c r="E3899" s="2">
        <v>3898</v>
      </c>
      <c r="F3899" s="1">
        <v>14</v>
      </c>
      <c r="G3899" s="1" t="s">
        <v>934</v>
      </c>
      <c r="H3899" s="1" t="s">
        <v>6265</v>
      </c>
      <c r="I3899" s="1">
        <v>15</v>
      </c>
      <c r="L3899" s="1">
        <v>5</v>
      </c>
      <c r="M3899" s="1" t="s">
        <v>932</v>
      </c>
      <c r="N3899" s="1" t="s">
        <v>6792</v>
      </c>
      <c r="S3899" s="1" t="s">
        <v>475</v>
      </c>
      <c r="T3899" s="1" t="s">
        <v>6368</v>
      </c>
      <c r="W3899" s="1" t="s">
        <v>38</v>
      </c>
      <c r="X3899" s="1" t="s">
        <v>6711</v>
      </c>
      <c r="Y3899" s="1" t="s">
        <v>53</v>
      </c>
      <c r="Z3899" s="1" t="s">
        <v>6773</v>
      </c>
      <c r="AC3899" s="1">
        <v>26</v>
      </c>
      <c r="AD3899" s="1" t="s">
        <v>341</v>
      </c>
      <c r="AE3899" s="1" t="s">
        <v>8548</v>
      </c>
    </row>
    <row r="3900" spans="1:72" ht="13.5" customHeight="1">
      <c r="A3900" s="7" t="str">
        <f>HYPERLINK("http://kyu.snu.ac.kr/sdhj/index.jsp?type=hj/GK14611_00IM0001_107b.jpg","1738_수남면_107b")</f>
        <v>1738_수남면_107b</v>
      </c>
      <c r="B3900" s="2">
        <v>1738</v>
      </c>
      <c r="C3900" s="2" t="s">
        <v>12722</v>
      </c>
      <c r="D3900" s="2" t="s">
        <v>12723</v>
      </c>
      <c r="E3900" s="2">
        <v>3899</v>
      </c>
      <c r="F3900" s="1">
        <v>14</v>
      </c>
      <c r="G3900" s="1" t="s">
        <v>934</v>
      </c>
      <c r="H3900" s="1" t="s">
        <v>6265</v>
      </c>
      <c r="I3900" s="1">
        <v>15</v>
      </c>
      <c r="L3900" s="1">
        <v>5</v>
      </c>
      <c r="M3900" s="1" t="s">
        <v>932</v>
      </c>
      <c r="N3900" s="1" t="s">
        <v>6792</v>
      </c>
      <c r="S3900" s="1" t="s">
        <v>62</v>
      </c>
      <c r="T3900" s="1" t="s">
        <v>6363</v>
      </c>
      <c r="Y3900" s="1" t="s">
        <v>363</v>
      </c>
      <c r="Z3900" s="1" t="s">
        <v>6774</v>
      </c>
      <c r="AF3900" s="1" t="s">
        <v>455</v>
      </c>
      <c r="AG3900" s="1" t="s">
        <v>8591</v>
      </c>
      <c r="AH3900" s="1" t="s">
        <v>6060</v>
      </c>
      <c r="AI3900" s="1" t="s">
        <v>8659</v>
      </c>
    </row>
    <row r="3901" spans="1:72" ht="13.5" customHeight="1">
      <c r="A3901" s="7" t="str">
        <f>HYPERLINK("http://kyu.snu.ac.kr/sdhj/index.jsp?type=hj/GK14611_00IM0001_107b.jpg","1738_수남면_107b")</f>
        <v>1738_수남면_107b</v>
      </c>
      <c r="B3901" s="2">
        <v>1738</v>
      </c>
      <c r="C3901" s="2" t="s">
        <v>12722</v>
      </c>
      <c r="D3901" s="2" t="s">
        <v>12723</v>
      </c>
      <c r="E3901" s="2">
        <v>3900</v>
      </c>
      <c r="F3901" s="1">
        <v>14</v>
      </c>
      <c r="G3901" s="1" t="s">
        <v>934</v>
      </c>
      <c r="H3901" s="1" t="s">
        <v>6265</v>
      </c>
      <c r="I3901" s="1">
        <v>15</v>
      </c>
      <c r="L3901" s="1">
        <v>5</v>
      </c>
      <c r="M3901" s="1" t="s">
        <v>932</v>
      </c>
      <c r="N3901" s="1" t="s">
        <v>6792</v>
      </c>
      <c r="S3901" s="1" t="s">
        <v>62</v>
      </c>
      <c r="T3901" s="1" t="s">
        <v>6363</v>
      </c>
      <c r="Y3901" s="1" t="s">
        <v>363</v>
      </c>
      <c r="Z3901" s="1" t="s">
        <v>6774</v>
      </c>
      <c r="AD3901" s="1" t="s">
        <v>108</v>
      </c>
      <c r="AE3901" s="1" t="s">
        <v>8540</v>
      </c>
      <c r="AF3901" s="1" t="s">
        <v>789</v>
      </c>
      <c r="AG3901" s="1" t="s">
        <v>8594</v>
      </c>
    </row>
    <row r="3902" spans="1:72" ht="13.5" customHeight="1">
      <c r="A3902" s="7" t="str">
        <f>HYPERLINK("http://kyu.snu.ac.kr/sdhj/index.jsp?type=hj/GK14611_00IM0001_107b.jpg","1738_수남면_107b")</f>
        <v>1738_수남면_107b</v>
      </c>
      <c r="B3902" s="2">
        <v>1738</v>
      </c>
      <c r="C3902" s="2" t="s">
        <v>12722</v>
      </c>
      <c r="D3902" s="2" t="s">
        <v>12723</v>
      </c>
      <c r="E3902" s="2">
        <v>3901</v>
      </c>
      <c r="F3902" s="1">
        <v>14</v>
      </c>
      <c r="G3902" s="1" t="s">
        <v>934</v>
      </c>
      <c r="H3902" s="1" t="s">
        <v>6265</v>
      </c>
      <c r="I3902" s="1">
        <v>16</v>
      </c>
      <c r="J3902" s="1" t="s">
        <v>6061</v>
      </c>
      <c r="K3902" s="1" t="s">
        <v>6279</v>
      </c>
      <c r="L3902" s="1">
        <v>1</v>
      </c>
      <c r="M3902" s="1" t="s">
        <v>525</v>
      </c>
      <c r="N3902" s="1" t="s">
        <v>9658</v>
      </c>
      <c r="Q3902" s="1" t="s">
        <v>6062</v>
      </c>
      <c r="R3902" s="1" t="s">
        <v>6348</v>
      </c>
      <c r="T3902" s="1" t="s">
        <v>12942</v>
      </c>
      <c r="W3902" s="1" t="s">
        <v>38</v>
      </c>
      <c r="X3902" s="1" t="s">
        <v>6711</v>
      </c>
      <c r="Y3902" s="1" t="s">
        <v>53</v>
      </c>
      <c r="Z3902" s="1" t="s">
        <v>6773</v>
      </c>
      <c r="AC3902" s="1">
        <v>73</v>
      </c>
      <c r="AD3902" s="1" t="s">
        <v>212</v>
      </c>
      <c r="AE3902" s="1" t="s">
        <v>8547</v>
      </c>
      <c r="AJ3902" s="1" t="s">
        <v>17</v>
      </c>
      <c r="AK3902" s="1" t="s">
        <v>8760</v>
      </c>
      <c r="AL3902" s="1" t="s">
        <v>6063</v>
      </c>
      <c r="AM3902" s="1" t="s">
        <v>14396</v>
      </c>
      <c r="AT3902" s="1" t="s">
        <v>46</v>
      </c>
      <c r="AU3902" s="1" t="s">
        <v>6649</v>
      </c>
      <c r="AV3902" s="1" t="s">
        <v>1309</v>
      </c>
      <c r="AW3902" s="1" t="s">
        <v>8919</v>
      </c>
      <c r="BG3902" s="1" t="s">
        <v>46</v>
      </c>
      <c r="BH3902" s="1" t="s">
        <v>6649</v>
      </c>
      <c r="BI3902" s="1" t="s">
        <v>6064</v>
      </c>
      <c r="BJ3902" s="1" t="s">
        <v>9715</v>
      </c>
      <c r="BK3902" s="1" t="s">
        <v>46</v>
      </c>
      <c r="BL3902" s="1" t="s">
        <v>6649</v>
      </c>
      <c r="BM3902" s="1" t="s">
        <v>6065</v>
      </c>
      <c r="BN3902" s="1" t="s">
        <v>10174</v>
      </c>
      <c r="BO3902" s="1" t="s">
        <v>46</v>
      </c>
      <c r="BP3902" s="1" t="s">
        <v>6649</v>
      </c>
      <c r="BQ3902" s="1" t="s">
        <v>6066</v>
      </c>
      <c r="BR3902" s="1" t="s">
        <v>11172</v>
      </c>
      <c r="BS3902" s="1" t="s">
        <v>50</v>
      </c>
      <c r="BT3902" s="1" t="s">
        <v>11050</v>
      </c>
    </row>
    <row r="3903" spans="1:72" ht="13.5" customHeight="1">
      <c r="A3903" s="7" t="str">
        <f>HYPERLINK("http://kyu.snu.ac.kr/sdhj/index.jsp?type=hj/GK14611_00IM0001_107b.jpg","1738_수남면_107b")</f>
        <v>1738_수남면_107b</v>
      </c>
      <c r="B3903" s="2">
        <v>1738</v>
      </c>
      <c r="C3903" s="2" t="s">
        <v>12795</v>
      </c>
      <c r="D3903" s="2" t="s">
        <v>12796</v>
      </c>
      <c r="E3903" s="2">
        <v>3902</v>
      </c>
      <c r="F3903" s="1">
        <v>14</v>
      </c>
      <c r="G3903" s="1" t="s">
        <v>934</v>
      </c>
      <c r="H3903" s="1" t="s">
        <v>6265</v>
      </c>
      <c r="I3903" s="1">
        <v>16</v>
      </c>
      <c r="L3903" s="1">
        <v>1</v>
      </c>
      <c r="M3903" s="1" t="s">
        <v>525</v>
      </c>
      <c r="N3903" s="1" t="s">
        <v>9658</v>
      </c>
      <c r="S3903" s="1" t="s">
        <v>5438</v>
      </c>
      <c r="T3903" s="1" t="s">
        <v>6367</v>
      </c>
      <c r="U3903" s="1" t="s">
        <v>6067</v>
      </c>
      <c r="V3903" s="1" t="s">
        <v>11767</v>
      </c>
      <c r="Y3903" s="1" t="s">
        <v>85</v>
      </c>
      <c r="Z3903" s="1" t="s">
        <v>6791</v>
      </c>
      <c r="AC3903" s="1">
        <v>13</v>
      </c>
      <c r="AD3903" s="1" t="s">
        <v>212</v>
      </c>
      <c r="AE3903" s="1" t="s">
        <v>8547</v>
      </c>
    </row>
    <row r="3904" spans="1:72" ht="13.5" customHeight="1">
      <c r="A3904" s="7" t="str">
        <f>HYPERLINK("http://kyu.snu.ac.kr/sdhj/index.jsp?type=hj/GK14611_00IM0001_107b.jpg","1738_수남면_107b")</f>
        <v>1738_수남면_107b</v>
      </c>
      <c r="B3904" s="2">
        <v>1738</v>
      </c>
      <c r="C3904" s="2" t="s">
        <v>13877</v>
      </c>
      <c r="D3904" s="2" t="s">
        <v>13878</v>
      </c>
      <c r="E3904" s="2">
        <v>3903</v>
      </c>
      <c r="F3904" s="1">
        <v>14</v>
      </c>
      <c r="G3904" s="1" t="s">
        <v>934</v>
      </c>
      <c r="H3904" s="1" t="s">
        <v>6265</v>
      </c>
      <c r="I3904" s="1">
        <v>16</v>
      </c>
      <c r="L3904" s="1">
        <v>2</v>
      </c>
      <c r="M3904" s="1" t="s">
        <v>6061</v>
      </c>
      <c r="N3904" s="1" t="s">
        <v>6279</v>
      </c>
      <c r="T3904" s="1" t="s">
        <v>13889</v>
      </c>
      <c r="U3904" s="1" t="s">
        <v>5654</v>
      </c>
      <c r="V3904" s="1" t="s">
        <v>6459</v>
      </c>
      <c r="W3904" s="1" t="s">
        <v>1895</v>
      </c>
      <c r="X3904" s="1" t="s">
        <v>6721</v>
      </c>
      <c r="Y3904" s="1" t="s">
        <v>6068</v>
      </c>
      <c r="Z3904" s="1" t="s">
        <v>6790</v>
      </c>
      <c r="AC3904" s="1">
        <v>35</v>
      </c>
      <c r="AD3904" s="1" t="s">
        <v>138</v>
      </c>
      <c r="AE3904" s="1" t="s">
        <v>8546</v>
      </c>
      <c r="AJ3904" s="1" t="s">
        <v>17</v>
      </c>
      <c r="AK3904" s="1" t="s">
        <v>8760</v>
      </c>
      <c r="AL3904" s="1" t="s">
        <v>351</v>
      </c>
      <c r="AM3904" s="1" t="s">
        <v>8765</v>
      </c>
      <c r="AT3904" s="1" t="s">
        <v>46</v>
      </c>
      <c r="AU3904" s="1" t="s">
        <v>6649</v>
      </c>
      <c r="AV3904" s="1" t="s">
        <v>1850</v>
      </c>
      <c r="AW3904" s="1" t="s">
        <v>8918</v>
      </c>
      <c r="BG3904" s="1" t="s">
        <v>113</v>
      </c>
      <c r="BH3904" s="1" t="s">
        <v>8879</v>
      </c>
      <c r="BI3904" s="1" t="s">
        <v>3359</v>
      </c>
      <c r="BJ3904" s="1" t="s">
        <v>7664</v>
      </c>
      <c r="BK3904" s="1" t="s">
        <v>425</v>
      </c>
      <c r="BL3904" s="1" t="s">
        <v>9703</v>
      </c>
      <c r="BM3904" s="1" t="s">
        <v>1326</v>
      </c>
      <c r="BN3904" s="1" t="s">
        <v>9456</v>
      </c>
      <c r="BO3904" s="1" t="s">
        <v>46</v>
      </c>
      <c r="BP3904" s="1" t="s">
        <v>6649</v>
      </c>
      <c r="BQ3904" s="1" t="s">
        <v>6069</v>
      </c>
      <c r="BR3904" s="1" t="s">
        <v>10559</v>
      </c>
      <c r="BS3904" s="1" t="s">
        <v>41</v>
      </c>
      <c r="BT3904" s="1" t="s">
        <v>8676</v>
      </c>
    </row>
    <row r="3905" spans="1:72" ht="13.5" customHeight="1">
      <c r="A3905" s="7" t="str">
        <f>HYPERLINK("http://kyu.snu.ac.kr/sdhj/index.jsp?type=hj/GK14611_00IM0001_107b.jpg","1738_수남면_107b")</f>
        <v>1738_수남면_107b</v>
      </c>
      <c r="B3905" s="2">
        <v>1738</v>
      </c>
      <c r="C3905" s="2" t="s">
        <v>12689</v>
      </c>
      <c r="D3905" s="2" t="s">
        <v>12680</v>
      </c>
      <c r="E3905" s="2">
        <v>3904</v>
      </c>
      <c r="F3905" s="1">
        <v>14</v>
      </c>
      <c r="G3905" s="1" t="s">
        <v>934</v>
      </c>
      <c r="H3905" s="1" t="s">
        <v>6265</v>
      </c>
      <c r="I3905" s="1">
        <v>16</v>
      </c>
      <c r="L3905" s="1">
        <v>2</v>
      </c>
      <c r="M3905" s="1" t="s">
        <v>6061</v>
      </c>
      <c r="N3905" s="1" t="s">
        <v>6279</v>
      </c>
      <c r="S3905" s="1" t="s">
        <v>51</v>
      </c>
      <c r="T3905" s="1" t="s">
        <v>6364</v>
      </c>
      <c r="W3905" s="1" t="s">
        <v>460</v>
      </c>
      <c r="X3905" s="1" t="s">
        <v>6720</v>
      </c>
      <c r="Y3905" s="1" t="s">
        <v>53</v>
      </c>
      <c r="Z3905" s="1" t="s">
        <v>6773</v>
      </c>
      <c r="AC3905" s="1">
        <v>37</v>
      </c>
      <c r="AD3905" s="1" t="s">
        <v>189</v>
      </c>
      <c r="AE3905" s="1" t="s">
        <v>8533</v>
      </c>
      <c r="AJ3905" s="1" t="s">
        <v>17</v>
      </c>
      <c r="AK3905" s="1" t="s">
        <v>8760</v>
      </c>
      <c r="AL3905" s="1" t="s">
        <v>161</v>
      </c>
      <c r="AM3905" s="1" t="s">
        <v>8764</v>
      </c>
      <c r="AT3905" s="1" t="s">
        <v>79</v>
      </c>
      <c r="AU3905" s="1" t="s">
        <v>6493</v>
      </c>
      <c r="AV3905" s="1" t="s">
        <v>4236</v>
      </c>
      <c r="AW3905" s="1" t="s">
        <v>7436</v>
      </c>
      <c r="BG3905" s="1" t="s">
        <v>79</v>
      </c>
      <c r="BH3905" s="1" t="s">
        <v>6493</v>
      </c>
      <c r="BI3905" s="1" t="s">
        <v>1124</v>
      </c>
      <c r="BJ3905" s="1" t="s">
        <v>8350</v>
      </c>
      <c r="BK3905" s="1" t="s">
        <v>79</v>
      </c>
      <c r="BL3905" s="1" t="s">
        <v>6493</v>
      </c>
      <c r="BM3905" s="1" t="s">
        <v>6070</v>
      </c>
      <c r="BN3905" s="1" t="s">
        <v>10077</v>
      </c>
      <c r="BO3905" s="1" t="s">
        <v>79</v>
      </c>
      <c r="BP3905" s="1" t="s">
        <v>6493</v>
      </c>
      <c r="BQ3905" s="1" t="s">
        <v>6071</v>
      </c>
      <c r="BR3905" s="1" t="s">
        <v>10558</v>
      </c>
      <c r="BS3905" s="1" t="s">
        <v>372</v>
      </c>
      <c r="BT3905" s="1" t="s">
        <v>8664</v>
      </c>
    </row>
    <row r="3906" spans="1:72" ht="13.5" customHeight="1">
      <c r="A3906" s="7" t="str">
        <f>HYPERLINK("http://kyu.snu.ac.kr/sdhj/index.jsp?type=hj/GK14611_00IM0001_108a.jpg","1738_수남면_108a")</f>
        <v>1738_수남면_108a</v>
      </c>
      <c r="B3906" s="2">
        <v>1738</v>
      </c>
      <c r="C3906" s="2" t="s">
        <v>12782</v>
      </c>
      <c r="D3906" s="2" t="s">
        <v>12783</v>
      </c>
      <c r="E3906" s="2">
        <v>3905</v>
      </c>
      <c r="F3906" s="1">
        <v>14</v>
      </c>
      <c r="G3906" s="1" t="s">
        <v>934</v>
      </c>
      <c r="H3906" s="1" t="s">
        <v>6265</v>
      </c>
      <c r="I3906" s="1">
        <v>16</v>
      </c>
      <c r="L3906" s="1">
        <v>2</v>
      </c>
      <c r="M3906" s="1" t="s">
        <v>6061</v>
      </c>
      <c r="N3906" s="1" t="s">
        <v>6279</v>
      </c>
      <c r="S3906" s="1" t="s">
        <v>131</v>
      </c>
      <c r="T3906" s="1" t="s">
        <v>6366</v>
      </c>
      <c r="U3906" s="1" t="s">
        <v>1085</v>
      </c>
      <c r="V3906" s="1" t="s">
        <v>6458</v>
      </c>
      <c r="Y3906" s="1" t="s">
        <v>6072</v>
      </c>
      <c r="Z3906" s="1" t="s">
        <v>6789</v>
      </c>
      <c r="AF3906" s="1" t="s">
        <v>128</v>
      </c>
      <c r="AG3906" s="1" t="s">
        <v>6421</v>
      </c>
    </row>
    <row r="3907" spans="1:72" ht="13.5" customHeight="1">
      <c r="A3907" s="7" t="str">
        <f>HYPERLINK("http://kyu.snu.ac.kr/sdhj/index.jsp?type=hj/GK14611_00IM0001_108a.jpg","1738_수남면_108a")</f>
        <v>1738_수남면_108a</v>
      </c>
      <c r="B3907" s="2">
        <v>1738</v>
      </c>
      <c r="C3907" s="2" t="s">
        <v>13241</v>
      </c>
      <c r="D3907" s="2" t="s">
        <v>13242</v>
      </c>
      <c r="E3907" s="2">
        <v>3906</v>
      </c>
      <c r="F3907" s="1">
        <v>14</v>
      </c>
      <c r="G3907" s="1" t="s">
        <v>934</v>
      </c>
      <c r="H3907" s="1" t="s">
        <v>6265</v>
      </c>
      <c r="I3907" s="1">
        <v>16</v>
      </c>
      <c r="L3907" s="1">
        <v>2</v>
      </c>
      <c r="M3907" s="1" t="s">
        <v>6061</v>
      </c>
      <c r="N3907" s="1" t="s">
        <v>6279</v>
      </c>
      <c r="S3907" s="1" t="s">
        <v>62</v>
      </c>
      <c r="T3907" s="1" t="s">
        <v>6363</v>
      </c>
      <c r="Y3907" s="1" t="s">
        <v>53</v>
      </c>
      <c r="Z3907" s="1" t="s">
        <v>6773</v>
      </c>
      <c r="AC3907" s="1">
        <v>4</v>
      </c>
      <c r="AD3907" s="1" t="s">
        <v>89</v>
      </c>
      <c r="AE3907" s="1" t="s">
        <v>8545</v>
      </c>
      <c r="AF3907" s="1" t="s">
        <v>105</v>
      </c>
      <c r="AG3907" s="1" t="s">
        <v>8593</v>
      </c>
    </row>
    <row r="3908" spans="1:72" ht="13.5" customHeight="1">
      <c r="A3908" s="7" t="str">
        <f>HYPERLINK("http://kyu.snu.ac.kr/sdhj/index.jsp?type=hj/GK14611_00IM0001_108a.jpg","1738_수남면_108a")</f>
        <v>1738_수남면_108a</v>
      </c>
      <c r="B3908" s="2">
        <v>1738</v>
      </c>
      <c r="C3908" s="2" t="s">
        <v>13539</v>
      </c>
      <c r="D3908" s="2" t="s">
        <v>13540</v>
      </c>
      <c r="E3908" s="2">
        <v>3907</v>
      </c>
      <c r="F3908" s="1">
        <v>14</v>
      </c>
      <c r="G3908" s="1" t="s">
        <v>934</v>
      </c>
      <c r="H3908" s="1" t="s">
        <v>6265</v>
      </c>
      <c r="I3908" s="1">
        <v>16</v>
      </c>
      <c r="L3908" s="1">
        <v>3</v>
      </c>
      <c r="M3908" s="1" t="s">
        <v>12633</v>
      </c>
      <c r="N3908" s="1" t="s">
        <v>12634</v>
      </c>
      <c r="O3908" s="1" t="s">
        <v>6</v>
      </c>
      <c r="P3908" s="1" t="s">
        <v>6347</v>
      </c>
      <c r="T3908" s="1" t="s">
        <v>13026</v>
      </c>
      <c r="U3908" s="1" t="s">
        <v>1590</v>
      </c>
      <c r="V3908" s="1" t="s">
        <v>6457</v>
      </c>
      <c r="W3908" s="1" t="s">
        <v>1078</v>
      </c>
      <c r="X3908" s="1" t="s">
        <v>6719</v>
      </c>
      <c r="Y3908" s="1" t="s">
        <v>6073</v>
      </c>
      <c r="Z3908" s="1" t="s">
        <v>6788</v>
      </c>
      <c r="AC3908" s="1">
        <v>52</v>
      </c>
      <c r="AD3908" s="1" t="s">
        <v>201</v>
      </c>
      <c r="AE3908" s="1" t="s">
        <v>8542</v>
      </c>
      <c r="AJ3908" s="1" t="s">
        <v>17</v>
      </c>
      <c r="AK3908" s="1" t="s">
        <v>8760</v>
      </c>
      <c r="AL3908" s="1" t="s">
        <v>6074</v>
      </c>
      <c r="AM3908" s="1" t="s">
        <v>8763</v>
      </c>
      <c r="AT3908" s="1" t="s">
        <v>121</v>
      </c>
      <c r="AU3908" s="1" t="s">
        <v>11052</v>
      </c>
      <c r="AV3908" s="1" t="s">
        <v>6075</v>
      </c>
      <c r="AW3908" s="1" t="s">
        <v>8917</v>
      </c>
      <c r="BG3908" s="1" t="s">
        <v>46</v>
      </c>
      <c r="BH3908" s="1" t="s">
        <v>6649</v>
      </c>
      <c r="BI3908" s="1" t="s">
        <v>6076</v>
      </c>
      <c r="BJ3908" s="1" t="s">
        <v>9714</v>
      </c>
      <c r="BK3908" s="1" t="s">
        <v>150</v>
      </c>
      <c r="BL3908" s="1" t="s">
        <v>8877</v>
      </c>
      <c r="BM3908" s="1" t="s">
        <v>6077</v>
      </c>
      <c r="BN3908" s="1" t="s">
        <v>14397</v>
      </c>
      <c r="BQ3908" s="1" t="s">
        <v>6078</v>
      </c>
      <c r="BR3908" s="1" t="s">
        <v>11280</v>
      </c>
      <c r="BS3908" s="1" t="s">
        <v>50</v>
      </c>
      <c r="BT3908" s="1" t="s">
        <v>11050</v>
      </c>
    </row>
    <row r="3909" spans="1:72" ht="13.5" customHeight="1">
      <c r="A3909" s="7" t="str">
        <f>HYPERLINK("http://kyu.snu.ac.kr/sdhj/index.jsp?type=hj/GK14611_00IM0001_108a.jpg","1738_수남면_108a")</f>
        <v>1738_수남면_108a</v>
      </c>
      <c r="B3909" s="2">
        <v>1738</v>
      </c>
      <c r="C3909" s="2" t="s">
        <v>12689</v>
      </c>
      <c r="D3909" s="2" t="s">
        <v>12680</v>
      </c>
      <c r="E3909" s="2">
        <v>3908</v>
      </c>
      <c r="F3909" s="1">
        <v>14</v>
      </c>
      <c r="G3909" s="1" t="s">
        <v>934</v>
      </c>
      <c r="H3909" s="1" t="s">
        <v>6265</v>
      </c>
      <c r="I3909" s="1">
        <v>16</v>
      </c>
      <c r="L3909" s="1">
        <v>3</v>
      </c>
      <c r="M3909" s="1" t="s">
        <v>12633</v>
      </c>
      <c r="N3909" s="1" t="s">
        <v>12634</v>
      </c>
      <c r="S3909" s="1" t="s">
        <v>51</v>
      </c>
      <c r="T3909" s="1" t="s">
        <v>6364</v>
      </c>
      <c r="U3909" s="1" t="s">
        <v>185</v>
      </c>
      <c r="V3909" s="1" t="s">
        <v>6456</v>
      </c>
      <c r="Y3909" s="1" t="s">
        <v>6079</v>
      </c>
      <c r="Z3909" s="1" t="s">
        <v>6787</v>
      </c>
      <c r="AC3909" s="1">
        <v>50</v>
      </c>
      <c r="AD3909" s="1" t="s">
        <v>423</v>
      </c>
      <c r="AE3909" s="1" t="s">
        <v>6457</v>
      </c>
      <c r="AJ3909" s="1" t="s">
        <v>17</v>
      </c>
      <c r="AK3909" s="1" t="s">
        <v>8760</v>
      </c>
      <c r="AL3909" s="1" t="s">
        <v>384</v>
      </c>
      <c r="AM3909" s="1" t="s">
        <v>8721</v>
      </c>
      <c r="AN3909" s="1" t="s">
        <v>6080</v>
      </c>
      <c r="AO3909" s="1" t="s">
        <v>14398</v>
      </c>
      <c r="AR3909" s="1" t="s">
        <v>6081</v>
      </c>
      <c r="AS3909" s="1" t="s">
        <v>8827</v>
      </c>
      <c r="AT3909" s="1" t="s">
        <v>121</v>
      </c>
      <c r="AU3909" s="1" t="s">
        <v>11052</v>
      </c>
      <c r="AV3909" s="1" t="s">
        <v>2977</v>
      </c>
      <c r="AW3909" s="1" t="s">
        <v>7693</v>
      </c>
      <c r="BB3909" s="1" t="s">
        <v>185</v>
      </c>
      <c r="BC3909" s="1" t="s">
        <v>6456</v>
      </c>
      <c r="BD3909" s="1" t="s">
        <v>4464</v>
      </c>
      <c r="BE3909" s="1" t="s">
        <v>7367</v>
      </c>
      <c r="BI3909" s="1" t="s">
        <v>1393</v>
      </c>
      <c r="BJ3909" s="1" t="s">
        <v>9062</v>
      </c>
      <c r="BM3909" s="1" t="s">
        <v>6082</v>
      </c>
      <c r="BN3909" s="1" t="s">
        <v>9062</v>
      </c>
      <c r="BQ3909" s="1" t="s">
        <v>3316</v>
      </c>
      <c r="BR3909" s="1" t="s">
        <v>9062</v>
      </c>
    </row>
    <row r="3910" spans="1:72" ht="13.5" customHeight="1">
      <c r="A3910" s="7" t="str">
        <f>HYPERLINK("http://kyu.snu.ac.kr/sdhj/index.jsp?type=hj/GK14611_00IM0001_108a.jpg","1738_수남면_108a")</f>
        <v>1738_수남면_108a</v>
      </c>
      <c r="B3910" s="2">
        <v>1738</v>
      </c>
      <c r="C3910" s="2" t="s">
        <v>13030</v>
      </c>
      <c r="D3910" s="2" t="s">
        <v>13031</v>
      </c>
      <c r="E3910" s="2">
        <v>3909</v>
      </c>
      <c r="F3910" s="1">
        <v>14</v>
      </c>
      <c r="G3910" s="1" t="s">
        <v>934</v>
      </c>
      <c r="H3910" s="1" t="s">
        <v>6265</v>
      </c>
      <c r="I3910" s="1">
        <v>16</v>
      </c>
      <c r="L3910" s="1">
        <v>4</v>
      </c>
      <c r="M3910" s="1" t="s">
        <v>12635</v>
      </c>
      <c r="N3910" s="1" t="s">
        <v>12636</v>
      </c>
      <c r="T3910" s="1" t="s">
        <v>14399</v>
      </c>
      <c r="U3910" s="1" t="s">
        <v>3190</v>
      </c>
      <c r="V3910" s="1" t="s">
        <v>6455</v>
      </c>
      <c r="W3910" s="1" t="s">
        <v>438</v>
      </c>
      <c r="X3910" s="1" t="s">
        <v>6710</v>
      </c>
      <c r="Y3910" s="1" t="s">
        <v>6083</v>
      </c>
      <c r="Z3910" s="1" t="s">
        <v>6786</v>
      </c>
      <c r="AC3910" s="1">
        <v>64</v>
      </c>
      <c r="AD3910" s="1" t="s">
        <v>89</v>
      </c>
      <c r="AE3910" s="1" t="s">
        <v>8545</v>
      </c>
      <c r="AJ3910" s="1" t="s">
        <v>17</v>
      </c>
      <c r="AK3910" s="1" t="s">
        <v>8760</v>
      </c>
      <c r="AL3910" s="1" t="s">
        <v>372</v>
      </c>
      <c r="AM3910" s="1" t="s">
        <v>8664</v>
      </c>
      <c r="AT3910" s="1" t="s">
        <v>46</v>
      </c>
      <c r="AU3910" s="1" t="s">
        <v>6649</v>
      </c>
      <c r="AV3910" s="1" t="s">
        <v>5941</v>
      </c>
      <c r="AW3910" s="1" t="s">
        <v>8916</v>
      </c>
      <c r="BG3910" s="1" t="s">
        <v>46</v>
      </c>
      <c r="BH3910" s="1" t="s">
        <v>6649</v>
      </c>
      <c r="BI3910" s="1" t="s">
        <v>1941</v>
      </c>
      <c r="BJ3910" s="1" t="s">
        <v>9713</v>
      </c>
      <c r="BK3910" s="1" t="s">
        <v>46</v>
      </c>
      <c r="BL3910" s="1" t="s">
        <v>6649</v>
      </c>
      <c r="BM3910" s="1" t="s">
        <v>6084</v>
      </c>
      <c r="BN3910" s="1" t="s">
        <v>9654</v>
      </c>
      <c r="BO3910" s="1" t="s">
        <v>46</v>
      </c>
      <c r="BP3910" s="1" t="s">
        <v>6649</v>
      </c>
      <c r="BQ3910" s="1" t="s">
        <v>6085</v>
      </c>
      <c r="BR3910" s="1" t="s">
        <v>10557</v>
      </c>
      <c r="BS3910" s="1" t="s">
        <v>215</v>
      </c>
      <c r="BT3910" s="1" t="s">
        <v>8769</v>
      </c>
    </row>
    <row r="3911" spans="1:72" ht="13.5" customHeight="1">
      <c r="A3911" s="7" t="str">
        <f>HYPERLINK("http://kyu.snu.ac.kr/sdhj/index.jsp?type=hj/GK14611_00IM0001_108a.jpg","1738_수남면_108a")</f>
        <v>1738_수남면_108a</v>
      </c>
      <c r="B3911" s="2">
        <v>1738</v>
      </c>
      <c r="C3911" s="2" t="s">
        <v>13108</v>
      </c>
      <c r="D3911" s="2" t="s">
        <v>13109</v>
      </c>
      <c r="E3911" s="2">
        <v>3910</v>
      </c>
      <c r="F3911" s="1">
        <v>14</v>
      </c>
      <c r="G3911" s="1" t="s">
        <v>934</v>
      </c>
      <c r="H3911" s="1" t="s">
        <v>6265</v>
      </c>
      <c r="I3911" s="1">
        <v>16</v>
      </c>
      <c r="L3911" s="1">
        <v>4</v>
      </c>
      <c r="M3911" s="1" t="s">
        <v>12635</v>
      </c>
      <c r="N3911" s="1" t="s">
        <v>12636</v>
      </c>
      <c r="S3911" s="1" t="s">
        <v>51</v>
      </c>
      <c r="T3911" s="1" t="s">
        <v>6364</v>
      </c>
      <c r="W3911" s="1" t="s">
        <v>153</v>
      </c>
      <c r="X3911" s="1" t="s">
        <v>6765</v>
      </c>
      <c r="Y3911" s="1" t="s">
        <v>53</v>
      </c>
      <c r="Z3911" s="1" t="s">
        <v>6773</v>
      </c>
      <c r="AC3911" s="1">
        <v>60</v>
      </c>
      <c r="AD3911" s="1" t="s">
        <v>108</v>
      </c>
      <c r="AE3911" s="1" t="s">
        <v>8540</v>
      </c>
      <c r="AJ3911" s="1" t="s">
        <v>17</v>
      </c>
      <c r="AK3911" s="1" t="s">
        <v>8760</v>
      </c>
      <c r="AL3911" s="1" t="s">
        <v>50</v>
      </c>
      <c r="AM3911" s="1" t="s">
        <v>11050</v>
      </c>
      <c r="AT3911" s="1" t="s">
        <v>46</v>
      </c>
      <c r="AU3911" s="1" t="s">
        <v>6649</v>
      </c>
      <c r="AV3911" s="1" t="s">
        <v>6086</v>
      </c>
      <c r="AW3911" s="1" t="s">
        <v>8915</v>
      </c>
      <c r="BG3911" s="1" t="s">
        <v>46</v>
      </c>
      <c r="BH3911" s="1" t="s">
        <v>6649</v>
      </c>
      <c r="BI3911" s="1" t="s">
        <v>2468</v>
      </c>
      <c r="BJ3911" s="1" t="s">
        <v>8195</v>
      </c>
      <c r="BK3911" s="1" t="s">
        <v>46</v>
      </c>
      <c r="BL3911" s="1" t="s">
        <v>6649</v>
      </c>
      <c r="BM3911" s="1" t="s">
        <v>2442</v>
      </c>
      <c r="BN3911" s="1" t="s">
        <v>7975</v>
      </c>
      <c r="BO3911" s="1" t="s">
        <v>46</v>
      </c>
      <c r="BP3911" s="1" t="s">
        <v>6649</v>
      </c>
      <c r="BQ3911" s="1" t="s">
        <v>6087</v>
      </c>
      <c r="BR3911" s="1" t="s">
        <v>10556</v>
      </c>
      <c r="BS3911" s="1" t="s">
        <v>41</v>
      </c>
      <c r="BT3911" s="1" t="s">
        <v>8676</v>
      </c>
    </row>
    <row r="3912" spans="1:72" ht="13.5" customHeight="1">
      <c r="A3912" s="7" t="str">
        <f>HYPERLINK("http://kyu.snu.ac.kr/sdhj/index.jsp?type=hj/GK14611_00IM0001_108a.jpg","1738_수남면_108a")</f>
        <v>1738_수남면_108a</v>
      </c>
      <c r="B3912" s="2">
        <v>1738</v>
      </c>
      <c r="C3912" s="2" t="s">
        <v>14400</v>
      </c>
      <c r="D3912" s="2" t="s">
        <v>14401</v>
      </c>
      <c r="E3912" s="2">
        <v>3911</v>
      </c>
      <c r="F3912" s="1">
        <v>14</v>
      </c>
      <c r="G3912" s="1" t="s">
        <v>934</v>
      </c>
      <c r="H3912" s="1" t="s">
        <v>6265</v>
      </c>
      <c r="I3912" s="1">
        <v>16</v>
      </c>
      <c r="L3912" s="1">
        <v>5</v>
      </c>
      <c r="M3912" s="1" t="s">
        <v>12637</v>
      </c>
      <c r="N3912" s="1" t="s">
        <v>12638</v>
      </c>
      <c r="O3912" s="1" t="s">
        <v>6</v>
      </c>
      <c r="P3912" s="1" t="s">
        <v>6347</v>
      </c>
      <c r="T3912" s="1" t="s">
        <v>12925</v>
      </c>
      <c r="U3912" s="1" t="s">
        <v>6088</v>
      </c>
      <c r="V3912" s="1" t="s">
        <v>6454</v>
      </c>
      <c r="W3912" s="1" t="s">
        <v>38</v>
      </c>
      <c r="X3912" s="1" t="s">
        <v>6711</v>
      </c>
      <c r="Y3912" s="1" t="s">
        <v>5480</v>
      </c>
      <c r="Z3912" s="1" t="s">
        <v>6785</v>
      </c>
      <c r="AC3912" s="1">
        <v>49</v>
      </c>
      <c r="AD3912" s="1" t="s">
        <v>585</v>
      </c>
      <c r="AE3912" s="1" t="s">
        <v>8544</v>
      </c>
      <c r="AJ3912" s="1" t="s">
        <v>17</v>
      </c>
      <c r="AK3912" s="1" t="s">
        <v>8760</v>
      </c>
      <c r="AL3912" s="1" t="s">
        <v>41</v>
      </c>
      <c r="AM3912" s="1" t="s">
        <v>8676</v>
      </c>
      <c r="AT3912" s="1" t="s">
        <v>81</v>
      </c>
      <c r="AU3912" s="1" t="s">
        <v>8866</v>
      </c>
      <c r="AV3912" s="1" t="s">
        <v>4827</v>
      </c>
      <c r="AW3912" s="1" t="s">
        <v>8914</v>
      </c>
      <c r="BG3912" s="1" t="s">
        <v>6089</v>
      </c>
      <c r="BH3912" s="1" t="s">
        <v>11463</v>
      </c>
      <c r="BI3912" s="1" t="s">
        <v>6090</v>
      </c>
      <c r="BJ3912" s="1" t="s">
        <v>7974</v>
      </c>
      <c r="BK3912" s="1" t="s">
        <v>463</v>
      </c>
      <c r="BL3912" s="1" t="s">
        <v>11441</v>
      </c>
      <c r="BM3912" s="1" t="s">
        <v>6091</v>
      </c>
      <c r="BN3912" s="1" t="s">
        <v>10173</v>
      </c>
      <c r="BO3912" s="1" t="s">
        <v>780</v>
      </c>
      <c r="BP3912" s="1" t="s">
        <v>6538</v>
      </c>
      <c r="BQ3912" s="1" t="s">
        <v>6092</v>
      </c>
      <c r="BR3912" s="1" t="s">
        <v>11099</v>
      </c>
      <c r="BS3912" s="1" t="s">
        <v>50</v>
      </c>
      <c r="BT3912" s="1" t="s">
        <v>11050</v>
      </c>
    </row>
    <row r="3913" spans="1:72" ht="13.5" customHeight="1">
      <c r="A3913" s="7" t="str">
        <f>HYPERLINK("http://kyu.snu.ac.kr/sdhj/index.jsp?type=hj/GK14611_00IM0001_108a.jpg","1738_수남면_108a")</f>
        <v>1738_수남면_108a</v>
      </c>
      <c r="B3913" s="2">
        <v>1738</v>
      </c>
      <c r="C3913" s="2" t="s">
        <v>12782</v>
      </c>
      <c r="D3913" s="2" t="s">
        <v>12783</v>
      </c>
      <c r="E3913" s="2">
        <v>3912</v>
      </c>
      <c r="F3913" s="1">
        <v>14</v>
      </c>
      <c r="G3913" s="1" t="s">
        <v>934</v>
      </c>
      <c r="H3913" s="1" t="s">
        <v>6265</v>
      </c>
      <c r="I3913" s="1">
        <v>16</v>
      </c>
      <c r="L3913" s="1">
        <v>5</v>
      </c>
      <c r="M3913" s="1" t="s">
        <v>12637</v>
      </c>
      <c r="N3913" s="1" t="s">
        <v>12638</v>
      </c>
      <c r="S3913" s="1" t="s">
        <v>51</v>
      </c>
      <c r="T3913" s="1" t="s">
        <v>6364</v>
      </c>
      <c r="W3913" s="1" t="s">
        <v>153</v>
      </c>
      <c r="X3913" s="1" t="s">
        <v>6765</v>
      </c>
      <c r="Y3913" s="1" t="s">
        <v>53</v>
      </c>
      <c r="Z3913" s="1" t="s">
        <v>6773</v>
      </c>
      <c r="AC3913" s="1">
        <v>42</v>
      </c>
      <c r="AD3913" s="1" t="s">
        <v>411</v>
      </c>
      <c r="AE3913" s="1" t="s">
        <v>7912</v>
      </c>
      <c r="AJ3913" s="1" t="s">
        <v>17</v>
      </c>
      <c r="AK3913" s="1" t="s">
        <v>8760</v>
      </c>
      <c r="AL3913" s="1" t="s">
        <v>50</v>
      </c>
      <c r="AM3913" s="1" t="s">
        <v>11050</v>
      </c>
      <c r="AT3913" s="1" t="s">
        <v>79</v>
      </c>
      <c r="AU3913" s="1" t="s">
        <v>6493</v>
      </c>
      <c r="AV3913" s="1" t="s">
        <v>6093</v>
      </c>
      <c r="AW3913" s="1" t="s">
        <v>8913</v>
      </c>
      <c r="BG3913" s="1" t="s">
        <v>113</v>
      </c>
      <c r="BH3913" s="1" t="s">
        <v>8879</v>
      </c>
      <c r="BI3913" s="1" t="s">
        <v>6094</v>
      </c>
      <c r="BJ3913" s="1" t="s">
        <v>9712</v>
      </c>
      <c r="BK3913" s="1" t="s">
        <v>307</v>
      </c>
      <c r="BL3913" s="1" t="s">
        <v>8875</v>
      </c>
      <c r="BM3913" s="1" t="s">
        <v>6095</v>
      </c>
      <c r="BN3913" s="1" t="s">
        <v>10172</v>
      </c>
      <c r="BO3913" s="1" t="s">
        <v>150</v>
      </c>
      <c r="BP3913" s="1" t="s">
        <v>8877</v>
      </c>
      <c r="BQ3913" s="1" t="s">
        <v>6096</v>
      </c>
      <c r="BR3913" s="1" t="s">
        <v>10555</v>
      </c>
      <c r="BS3913" s="1" t="s">
        <v>146</v>
      </c>
      <c r="BT3913" s="1" t="s">
        <v>8757</v>
      </c>
    </row>
    <row r="3914" spans="1:72" ht="13.5" customHeight="1">
      <c r="A3914" s="7" t="str">
        <f>HYPERLINK("http://kyu.snu.ac.kr/sdhj/index.jsp?type=hj/GK14611_00IM0001_108a.jpg","1738_수남면_108a")</f>
        <v>1738_수남면_108a</v>
      </c>
      <c r="B3914" s="2">
        <v>1738</v>
      </c>
      <c r="C3914" s="2" t="s">
        <v>12742</v>
      </c>
      <c r="D3914" s="2" t="s">
        <v>12743</v>
      </c>
      <c r="E3914" s="2">
        <v>3913</v>
      </c>
      <c r="F3914" s="1">
        <v>14</v>
      </c>
      <c r="G3914" s="1" t="s">
        <v>934</v>
      </c>
      <c r="H3914" s="1" t="s">
        <v>6265</v>
      </c>
      <c r="I3914" s="1">
        <v>16</v>
      </c>
      <c r="L3914" s="1">
        <v>5</v>
      </c>
      <c r="M3914" s="1" t="s">
        <v>12637</v>
      </c>
      <c r="N3914" s="1" t="s">
        <v>12638</v>
      </c>
      <c r="S3914" s="1" t="s">
        <v>131</v>
      </c>
      <c r="T3914" s="1" t="s">
        <v>6366</v>
      </c>
      <c r="U3914" s="1" t="s">
        <v>3128</v>
      </c>
      <c r="V3914" s="1" t="s">
        <v>6453</v>
      </c>
      <c r="Y3914" s="1" t="s">
        <v>6097</v>
      </c>
      <c r="Z3914" s="1" t="s">
        <v>6784</v>
      </c>
      <c r="AC3914" s="1">
        <v>13</v>
      </c>
      <c r="AD3914" s="1" t="s">
        <v>652</v>
      </c>
      <c r="AE3914" s="1" t="s">
        <v>8543</v>
      </c>
    </row>
    <row r="3915" spans="1:72" ht="13.5" customHeight="1">
      <c r="A3915" s="7" t="str">
        <f>HYPERLINK("http://kyu.snu.ac.kr/sdhj/index.jsp?type=hj/GK14611_00IM0001_108a.jpg","1738_수남면_108a")</f>
        <v>1738_수남면_108a</v>
      </c>
      <c r="B3915" s="2">
        <v>1738</v>
      </c>
      <c r="C3915" s="2" t="s">
        <v>12866</v>
      </c>
      <c r="D3915" s="2" t="s">
        <v>12867</v>
      </c>
      <c r="E3915" s="2">
        <v>3914</v>
      </c>
      <c r="F3915" s="1">
        <v>14</v>
      </c>
      <c r="G3915" s="1" t="s">
        <v>934</v>
      </c>
      <c r="H3915" s="1" t="s">
        <v>6265</v>
      </c>
      <c r="I3915" s="1">
        <v>16</v>
      </c>
      <c r="L3915" s="1">
        <v>5</v>
      </c>
      <c r="M3915" s="1" t="s">
        <v>12637</v>
      </c>
      <c r="N3915" s="1" t="s">
        <v>12638</v>
      </c>
      <c r="S3915" s="1" t="s">
        <v>62</v>
      </c>
      <c r="T3915" s="1" t="s">
        <v>6363</v>
      </c>
      <c r="AC3915" s="1">
        <v>1</v>
      </c>
      <c r="AD3915" s="1" t="s">
        <v>108</v>
      </c>
      <c r="AE3915" s="1" t="s">
        <v>8540</v>
      </c>
      <c r="AF3915" s="1" t="s">
        <v>105</v>
      </c>
      <c r="AG3915" s="1" t="s">
        <v>8593</v>
      </c>
    </row>
    <row r="3916" spans="1:72" ht="13.5" customHeight="1">
      <c r="A3916" s="7" t="str">
        <f>HYPERLINK("http://kyu.snu.ac.kr/sdhj/index.jsp?type=hj/GK14611_00IM0001_108a.jpg","1738_수남면_108a")</f>
        <v>1738_수남면_108a</v>
      </c>
      <c r="B3916" s="2">
        <v>1738</v>
      </c>
      <c r="C3916" s="2" t="s">
        <v>12866</v>
      </c>
      <c r="D3916" s="2" t="s">
        <v>12867</v>
      </c>
      <c r="E3916" s="2">
        <v>3915</v>
      </c>
      <c r="F3916" s="1">
        <v>14</v>
      </c>
      <c r="G3916" s="1" t="s">
        <v>934</v>
      </c>
      <c r="H3916" s="1" t="s">
        <v>6265</v>
      </c>
      <c r="I3916" s="1">
        <v>17</v>
      </c>
      <c r="J3916" s="1" t="s">
        <v>6098</v>
      </c>
      <c r="K3916" s="1" t="s">
        <v>11808</v>
      </c>
      <c r="L3916" s="1">
        <v>1</v>
      </c>
      <c r="M3916" s="1" t="s">
        <v>12639</v>
      </c>
      <c r="N3916" s="1" t="s">
        <v>12640</v>
      </c>
      <c r="O3916" s="1" t="s">
        <v>6</v>
      </c>
      <c r="P3916" s="1" t="s">
        <v>6347</v>
      </c>
      <c r="T3916" s="1" t="s">
        <v>12702</v>
      </c>
      <c r="U3916" s="1" t="s">
        <v>6099</v>
      </c>
      <c r="V3916" s="1" t="s">
        <v>6452</v>
      </c>
      <c r="W3916" s="1" t="s">
        <v>169</v>
      </c>
      <c r="X3916" s="1" t="s">
        <v>6718</v>
      </c>
      <c r="Y3916" s="1" t="s">
        <v>6100</v>
      </c>
      <c r="Z3916" s="1" t="s">
        <v>6783</v>
      </c>
      <c r="AC3916" s="1">
        <v>55</v>
      </c>
      <c r="AD3916" s="1" t="s">
        <v>201</v>
      </c>
      <c r="AE3916" s="1" t="s">
        <v>8542</v>
      </c>
      <c r="AJ3916" s="1" t="s">
        <v>17</v>
      </c>
      <c r="AK3916" s="1" t="s">
        <v>8760</v>
      </c>
      <c r="AL3916" s="1" t="s">
        <v>795</v>
      </c>
      <c r="AM3916" s="1" t="s">
        <v>8700</v>
      </c>
      <c r="AT3916" s="1" t="s">
        <v>46</v>
      </c>
      <c r="AU3916" s="1" t="s">
        <v>6649</v>
      </c>
      <c r="AV3916" s="1" t="s">
        <v>2513</v>
      </c>
      <c r="AW3916" s="1" t="s">
        <v>11487</v>
      </c>
      <c r="BG3916" s="1" t="s">
        <v>46</v>
      </c>
      <c r="BH3916" s="1" t="s">
        <v>6649</v>
      </c>
      <c r="BI3916" s="1" t="s">
        <v>6101</v>
      </c>
      <c r="BJ3916" s="1" t="s">
        <v>9711</v>
      </c>
      <c r="BK3916" s="1" t="s">
        <v>46</v>
      </c>
      <c r="BL3916" s="1" t="s">
        <v>6649</v>
      </c>
      <c r="BM3916" s="1" t="s">
        <v>6102</v>
      </c>
      <c r="BN3916" s="1" t="s">
        <v>10171</v>
      </c>
      <c r="BO3916" s="1" t="s">
        <v>46</v>
      </c>
      <c r="BP3916" s="1" t="s">
        <v>6649</v>
      </c>
      <c r="BQ3916" s="1" t="s">
        <v>6103</v>
      </c>
      <c r="BR3916" s="1" t="s">
        <v>11433</v>
      </c>
      <c r="BS3916" s="1" t="s">
        <v>126</v>
      </c>
      <c r="BT3916" s="1" t="s">
        <v>8691</v>
      </c>
    </row>
    <row r="3917" spans="1:72" ht="13.5" customHeight="1">
      <c r="A3917" s="7" t="str">
        <f>HYPERLINK("http://kyu.snu.ac.kr/sdhj/index.jsp?type=hj/GK14611_00IM0001_108a.jpg","1738_수남면_108a")</f>
        <v>1738_수남면_108a</v>
      </c>
      <c r="B3917" s="2">
        <v>1738</v>
      </c>
      <c r="C3917" s="2" t="s">
        <v>13787</v>
      </c>
      <c r="D3917" s="2" t="s">
        <v>13788</v>
      </c>
      <c r="E3917" s="2">
        <v>3916</v>
      </c>
      <c r="F3917" s="1">
        <v>14</v>
      </c>
      <c r="G3917" s="1" t="s">
        <v>934</v>
      </c>
      <c r="H3917" s="1" t="s">
        <v>6265</v>
      </c>
      <c r="I3917" s="1">
        <v>17</v>
      </c>
      <c r="L3917" s="1">
        <v>1</v>
      </c>
      <c r="M3917" s="1" t="s">
        <v>12639</v>
      </c>
      <c r="N3917" s="1" t="s">
        <v>12640</v>
      </c>
      <c r="S3917" s="1" t="s">
        <v>51</v>
      </c>
      <c r="T3917" s="1" t="s">
        <v>6364</v>
      </c>
      <c r="W3917" s="1" t="s">
        <v>410</v>
      </c>
      <c r="X3917" s="1" t="s">
        <v>6717</v>
      </c>
      <c r="Y3917" s="1" t="s">
        <v>53</v>
      </c>
      <c r="Z3917" s="1" t="s">
        <v>6773</v>
      </c>
      <c r="AC3917" s="1">
        <v>60</v>
      </c>
      <c r="AD3917" s="1" t="s">
        <v>40</v>
      </c>
      <c r="AE3917" s="1" t="s">
        <v>8541</v>
      </c>
      <c r="AJ3917" s="1" t="s">
        <v>17</v>
      </c>
      <c r="AK3917" s="1" t="s">
        <v>8760</v>
      </c>
      <c r="AL3917" s="1" t="s">
        <v>795</v>
      </c>
      <c r="AM3917" s="1" t="s">
        <v>8700</v>
      </c>
      <c r="AT3917" s="1" t="s">
        <v>46</v>
      </c>
      <c r="AU3917" s="1" t="s">
        <v>6649</v>
      </c>
      <c r="AV3917" s="1" t="s">
        <v>4880</v>
      </c>
      <c r="AW3917" s="1" t="s">
        <v>7465</v>
      </c>
      <c r="BG3917" s="1" t="s">
        <v>46</v>
      </c>
      <c r="BH3917" s="1" t="s">
        <v>6649</v>
      </c>
      <c r="BI3917" s="1" t="s">
        <v>6104</v>
      </c>
      <c r="BJ3917" s="1" t="s">
        <v>7415</v>
      </c>
      <c r="BK3917" s="1" t="s">
        <v>46</v>
      </c>
      <c r="BL3917" s="1" t="s">
        <v>6649</v>
      </c>
      <c r="BM3917" s="1" t="s">
        <v>6082</v>
      </c>
      <c r="BN3917" s="1" t="s">
        <v>9062</v>
      </c>
      <c r="BO3917" s="1" t="s">
        <v>46</v>
      </c>
      <c r="BP3917" s="1" t="s">
        <v>6649</v>
      </c>
      <c r="BQ3917" s="1" t="s">
        <v>6105</v>
      </c>
      <c r="BR3917" s="1" t="s">
        <v>11089</v>
      </c>
      <c r="BS3917" s="1" t="s">
        <v>50</v>
      </c>
      <c r="BT3917" s="1" t="s">
        <v>11050</v>
      </c>
    </row>
    <row r="3918" spans="1:72" ht="13.5" customHeight="1">
      <c r="A3918" s="7" t="str">
        <f>HYPERLINK("http://kyu.snu.ac.kr/sdhj/index.jsp?type=hj/GK14611_00IM0001_108a.jpg","1738_수남면_108a")</f>
        <v>1738_수남면_108a</v>
      </c>
      <c r="B3918" s="2">
        <v>1738</v>
      </c>
      <c r="C3918" s="2" t="s">
        <v>13108</v>
      </c>
      <c r="D3918" s="2" t="s">
        <v>13109</v>
      </c>
      <c r="E3918" s="2">
        <v>3917</v>
      </c>
      <c r="F3918" s="1">
        <v>14</v>
      </c>
      <c r="G3918" s="1" t="s">
        <v>934</v>
      </c>
      <c r="H3918" s="1" t="s">
        <v>6265</v>
      </c>
      <c r="I3918" s="1">
        <v>17</v>
      </c>
      <c r="L3918" s="1">
        <v>1</v>
      </c>
      <c r="M3918" s="1" t="s">
        <v>12639</v>
      </c>
      <c r="N3918" s="1" t="s">
        <v>12640</v>
      </c>
      <c r="S3918" s="1" t="s">
        <v>131</v>
      </c>
      <c r="T3918" s="1" t="s">
        <v>6366</v>
      </c>
      <c r="U3918" s="1" t="s">
        <v>782</v>
      </c>
      <c r="V3918" s="1" t="s">
        <v>6451</v>
      </c>
      <c r="Y3918" s="1" t="s">
        <v>6106</v>
      </c>
      <c r="Z3918" s="1" t="s">
        <v>6782</v>
      </c>
      <c r="AC3918" s="1">
        <v>5</v>
      </c>
      <c r="AD3918" s="1" t="s">
        <v>180</v>
      </c>
      <c r="AE3918" s="1" t="s">
        <v>8530</v>
      </c>
    </row>
    <row r="3919" spans="1:72" ht="13.5" customHeight="1">
      <c r="A3919" s="7" t="str">
        <f>HYPERLINK("http://kyu.snu.ac.kr/sdhj/index.jsp?type=hj/GK14611_00IM0001_108a.jpg","1738_수남면_108a")</f>
        <v>1738_수남면_108a</v>
      </c>
      <c r="B3919" s="2">
        <v>1738</v>
      </c>
      <c r="C3919" s="2" t="s">
        <v>12707</v>
      </c>
      <c r="D3919" s="2" t="s">
        <v>12708</v>
      </c>
      <c r="E3919" s="2">
        <v>3918</v>
      </c>
      <c r="F3919" s="1">
        <v>14</v>
      </c>
      <c r="G3919" s="1" t="s">
        <v>934</v>
      </c>
      <c r="H3919" s="1" t="s">
        <v>6265</v>
      </c>
      <c r="I3919" s="1">
        <v>17</v>
      </c>
      <c r="L3919" s="1">
        <v>1</v>
      </c>
      <c r="M3919" s="1" t="s">
        <v>12639</v>
      </c>
      <c r="N3919" s="1" t="s">
        <v>12640</v>
      </c>
      <c r="S3919" s="1" t="s">
        <v>62</v>
      </c>
      <c r="T3919" s="1" t="s">
        <v>6363</v>
      </c>
      <c r="AC3919" s="1">
        <v>1</v>
      </c>
      <c r="AD3919" s="1" t="s">
        <v>108</v>
      </c>
      <c r="AE3919" s="1" t="s">
        <v>8540</v>
      </c>
    </row>
    <row r="3920" spans="1:72" ht="13.5" customHeight="1">
      <c r="A3920" s="7" t="str">
        <f>HYPERLINK("http://kyu.snu.ac.kr/sdhj/index.jsp?type=hj/GK14611_00IM0001_108a.jpg","1738_수남면_108a")</f>
        <v>1738_수남면_108a</v>
      </c>
      <c r="B3920" s="2">
        <v>1738</v>
      </c>
      <c r="C3920" s="2" t="s">
        <v>12707</v>
      </c>
      <c r="D3920" s="2" t="s">
        <v>12708</v>
      </c>
      <c r="E3920" s="2">
        <v>3919</v>
      </c>
      <c r="F3920" s="1">
        <v>14</v>
      </c>
      <c r="G3920" s="1" t="s">
        <v>934</v>
      </c>
      <c r="H3920" s="1" t="s">
        <v>6265</v>
      </c>
      <c r="I3920" s="1">
        <v>17</v>
      </c>
      <c r="L3920" s="1">
        <v>2</v>
      </c>
      <c r="M3920" s="1" t="s">
        <v>6098</v>
      </c>
      <c r="N3920" s="1" t="s">
        <v>11808</v>
      </c>
      <c r="T3920" s="1" t="s">
        <v>13706</v>
      </c>
      <c r="U3920" s="1" t="s">
        <v>3219</v>
      </c>
      <c r="V3920" s="1" t="s">
        <v>6450</v>
      </c>
      <c r="W3920" s="1" t="s">
        <v>153</v>
      </c>
      <c r="X3920" s="1" t="s">
        <v>6765</v>
      </c>
      <c r="Y3920" s="1" t="s">
        <v>497</v>
      </c>
      <c r="Z3920" s="1" t="s">
        <v>6781</v>
      </c>
      <c r="AC3920" s="1">
        <v>37</v>
      </c>
      <c r="AD3920" s="1" t="s">
        <v>189</v>
      </c>
      <c r="AE3920" s="1" t="s">
        <v>8533</v>
      </c>
      <c r="AJ3920" s="1" t="s">
        <v>17</v>
      </c>
      <c r="AK3920" s="1" t="s">
        <v>8760</v>
      </c>
      <c r="AL3920" s="1" t="s">
        <v>50</v>
      </c>
      <c r="AM3920" s="1" t="s">
        <v>11050</v>
      </c>
      <c r="AT3920" s="1" t="s">
        <v>1838</v>
      </c>
      <c r="AU3920" s="1" t="s">
        <v>8865</v>
      </c>
      <c r="AV3920" s="1" t="s">
        <v>6107</v>
      </c>
      <c r="AW3920" s="1" t="s">
        <v>8912</v>
      </c>
      <c r="BG3920" s="1" t="s">
        <v>124</v>
      </c>
      <c r="BH3920" s="1" t="s">
        <v>6616</v>
      </c>
      <c r="BI3920" s="1" t="s">
        <v>2410</v>
      </c>
      <c r="BJ3920" s="1" t="s">
        <v>7979</v>
      </c>
      <c r="BK3920" s="1" t="s">
        <v>150</v>
      </c>
      <c r="BL3920" s="1" t="s">
        <v>8877</v>
      </c>
      <c r="BM3920" s="1" t="s">
        <v>2083</v>
      </c>
      <c r="BN3920" s="1" t="s">
        <v>7037</v>
      </c>
      <c r="BO3920" s="1" t="s">
        <v>307</v>
      </c>
      <c r="BP3920" s="1" t="s">
        <v>8875</v>
      </c>
      <c r="BQ3920" s="1" t="s">
        <v>6108</v>
      </c>
      <c r="BR3920" s="1" t="s">
        <v>11257</v>
      </c>
      <c r="BS3920" s="1" t="s">
        <v>372</v>
      </c>
      <c r="BT3920" s="1" t="s">
        <v>8664</v>
      </c>
    </row>
    <row r="3921" spans="1:73" ht="13.5" customHeight="1">
      <c r="A3921" s="7" t="str">
        <f>HYPERLINK("http://kyu.snu.ac.kr/sdhj/index.jsp?type=hj/GK14611_00IM0001_108a.jpg","1738_수남면_108a")</f>
        <v>1738_수남면_108a</v>
      </c>
      <c r="B3921" s="2">
        <v>1738</v>
      </c>
      <c r="C3921" s="2" t="s">
        <v>12887</v>
      </c>
      <c r="D3921" s="2" t="s">
        <v>12888</v>
      </c>
      <c r="E3921" s="2">
        <v>3920</v>
      </c>
      <c r="F3921" s="1">
        <v>14</v>
      </c>
      <c r="G3921" s="1" t="s">
        <v>934</v>
      </c>
      <c r="H3921" s="1" t="s">
        <v>6265</v>
      </c>
      <c r="I3921" s="1">
        <v>17</v>
      </c>
      <c r="L3921" s="1">
        <v>2</v>
      </c>
      <c r="M3921" s="1" t="s">
        <v>6098</v>
      </c>
      <c r="N3921" s="1" t="s">
        <v>11808</v>
      </c>
      <c r="S3921" s="1" t="s">
        <v>51</v>
      </c>
      <c r="T3921" s="1" t="s">
        <v>6364</v>
      </c>
      <c r="W3921" s="1" t="s">
        <v>804</v>
      </c>
      <c r="X3921" s="1" t="s">
        <v>6768</v>
      </c>
      <c r="Y3921" s="1" t="s">
        <v>53</v>
      </c>
      <c r="Z3921" s="1" t="s">
        <v>6773</v>
      </c>
      <c r="AC3921" s="1">
        <v>42</v>
      </c>
      <c r="AD3921" s="1" t="s">
        <v>636</v>
      </c>
      <c r="AE3921" s="1" t="s">
        <v>8539</v>
      </c>
      <c r="AJ3921" s="1" t="s">
        <v>17</v>
      </c>
      <c r="AK3921" s="1" t="s">
        <v>8760</v>
      </c>
      <c r="AL3921" s="1" t="s">
        <v>826</v>
      </c>
      <c r="AM3921" s="1" t="s">
        <v>8690</v>
      </c>
      <c r="AT3921" s="1" t="s">
        <v>79</v>
      </c>
      <c r="AU3921" s="1" t="s">
        <v>6493</v>
      </c>
      <c r="AV3921" s="1" t="s">
        <v>6109</v>
      </c>
      <c r="AW3921" s="1" t="s">
        <v>8911</v>
      </c>
      <c r="BG3921" s="1" t="s">
        <v>79</v>
      </c>
      <c r="BH3921" s="1" t="s">
        <v>6493</v>
      </c>
      <c r="BI3921" s="1" t="s">
        <v>6110</v>
      </c>
      <c r="BJ3921" s="1" t="s">
        <v>9710</v>
      </c>
      <c r="BK3921" s="1" t="s">
        <v>150</v>
      </c>
      <c r="BL3921" s="1" t="s">
        <v>8877</v>
      </c>
      <c r="BM3921" s="1" t="s">
        <v>1471</v>
      </c>
      <c r="BN3921" s="1" t="s">
        <v>8521</v>
      </c>
      <c r="BO3921" s="1" t="s">
        <v>150</v>
      </c>
      <c r="BP3921" s="1" t="s">
        <v>8877</v>
      </c>
      <c r="BQ3921" s="1" t="s">
        <v>6111</v>
      </c>
      <c r="BR3921" s="1" t="s">
        <v>10554</v>
      </c>
      <c r="BS3921" s="1" t="s">
        <v>41</v>
      </c>
      <c r="BT3921" s="1" t="s">
        <v>8676</v>
      </c>
    </row>
    <row r="3922" spans="1:73" ht="13.5" customHeight="1">
      <c r="A3922" s="7" t="str">
        <f>HYPERLINK("http://kyu.snu.ac.kr/sdhj/index.jsp?type=hj/GK14611_00IM0001_108a.jpg","1738_수남면_108a")</f>
        <v>1738_수남면_108a</v>
      </c>
      <c r="B3922" s="2">
        <v>1738</v>
      </c>
      <c r="C3922" s="2" t="s">
        <v>12933</v>
      </c>
      <c r="D3922" s="2" t="s">
        <v>12934</v>
      </c>
      <c r="E3922" s="2">
        <v>3921</v>
      </c>
      <c r="F3922" s="1">
        <v>14</v>
      </c>
      <c r="G3922" s="1" t="s">
        <v>934</v>
      </c>
      <c r="H3922" s="1" t="s">
        <v>6265</v>
      </c>
      <c r="I3922" s="1">
        <v>17</v>
      </c>
      <c r="L3922" s="1">
        <v>2</v>
      </c>
      <c r="M3922" s="1" t="s">
        <v>6098</v>
      </c>
      <c r="N3922" s="1" t="s">
        <v>11808</v>
      </c>
      <c r="S3922" s="1" t="s">
        <v>131</v>
      </c>
      <c r="T3922" s="1" t="s">
        <v>6366</v>
      </c>
      <c r="U3922" s="1" t="s">
        <v>4705</v>
      </c>
      <c r="V3922" s="1" t="s">
        <v>11762</v>
      </c>
      <c r="W3922" s="1" t="s">
        <v>38</v>
      </c>
      <c r="X3922" s="1" t="s">
        <v>6711</v>
      </c>
      <c r="Y3922" s="1" t="s">
        <v>6112</v>
      </c>
      <c r="Z3922" s="1" t="s">
        <v>6780</v>
      </c>
      <c r="AC3922" s="1">
        <v>12</v>
      </c>
      <c r="AD3922" s="1" t="s">
        <v>68</v>
      </c>
      <c r="AE3922" s="1" t="s">
        <v>8538</v>
      </c>
    </row>
    <row r="3923" spans="1:73" ht="13.5" customHeight="1">
      <c r="A3923" s="7" t="str">
        <f>HYPERLINK("http://kyu.snu.ac.kr/sdhj/index.jsp?type=hj/GK14611_00IM0001_108a.jpg","1738_수남면_108a")</f>
        <v>1738_수남면_108a</v>
      </c>
      <c r="B3923" s="2">
        <v>1738</v>
      </c>
      <c r="C3923" s="2" t="s">
        <v>12740</v>
      </c>
      <c r="D3923" s="2" t="s">
        <v>12741</v>
      </c>
      <c r="E3923" s="2">
        <v>3922</v>
      </c>
      <c r="F3923" s="1">
        <v>14</v>
      </c>
      <c r="G3923" s="1" t="s">
        <v>934</v>
      </c>
      <c r="H3923" s="1" t="s">
        <v>6265</v>
      </c>
      <c r="I3923" s="1">
        <v>17</v>
      </c>
      <c r="L3923" s="1">
        <v>2</v>
      </c>
      <c r="M3923" s="1" t="s">
        <v>6098</v>
      </c>
      <c r="N3923" s="1" t="s">
        <v>11808</v>
      </c>
      <c r="S3923" s="1" t="s">
        <v>761</v>
      </c>
      <c r="T3923" s="1" t="s">
        <v>6365</v>
      </c>
      <c r="U3923" s="1" t="s">
        <v>241</v>
      </c>
      <c r="V3923" s="1" t="s">
        <v>6447</v>
      </c>
      <c r="Y3923" s="1" t="s">
        <v>6113</v>
      </c>
      <c r="Z3923" s="1" t="s">
        <v>6779</v>
      </c>
      <c r="AF3923" s="1" t="s">
        <v>531</v>
      </c>
      <c r="AG3923" s="1" t="s">
        <v>8592</v>
      </c>
    </row>
    <row r="3924" spans="1:73" ht="13.5" customHeight="1">
      <c r="A3924" s="7" t="str">
        <f>HYPERLINK("http://kyu.snu.ac.kr/sdhj/index.jsp?type=hj/GK14611_00IM0001_108a.jpg","1738_수남면_108a")</f>
        <v>1738_수남면_108a</v>
      </c>
      <c r="B3924" s="2">
        <v>1738</v>
      </c>
      <c r="C3924" s="2" t="s">
        <v>13241</v>
      </c>
      <c r="D3924" s="2" t="s">
        <v>13242</v>
      </c>
      <c r="E3924" s="2">
        <v>3923</v>
      </c>
      <c r="F3924" s="1">
        <v>14</v>
      </c>
      <c r="G3924" s="1" t="s">
        <v>934</v>
      </c>
      <c r="H3924" s="1" t="s">
        <v>6265</v>
      </c>
      <c r="I3924" s="1">
        <v>17</v>
      </c>
      <c r="L3924" s="1">
        <v>3</v>
      </c>
      <c r="M3924" s="1" t="s">
        <v>12641</v>
      </c>
      <c r="N3924" s="1" t="s">
        <v>12642</v>
      </c>
      <c r="T3924" s="1" t="s">
        <v>14007</v>
      </c>
      <c r="U3924" s="1" t="s">
        <v>1045</v>
      </c>
      <c r="V3924" s="1" t="s">
        <v>6449</v>
      </c>
      <c r="W3924" s="1" t="s">
        <v>145</v>
      </c>
      <c r="X3924" s="1" t="s">
        <v>6714</v>
      </c>
      <c r="Y3924" s="1" t="s">
        <v>6114</v>
      </c>
      <c r="Z3924" s="1" t="s">
        <v>6778</v>
      </c>
      <c r="AC3924" s="1">
        <v>39</v>
      </c>
      <c r="AD3924" s="1" t="s">
        <v>93</v>
      </c>
      <c r="AE3924" s="1" t="s">
        <v>8534</v>
      </c>
      <c r="AJ3924" s="1" t="s">
        <v>17</v>
      </c>
      <c r="AK3924" s="1" t="s">
        <v>8760</v>
      </c>
      <c r="AL3924" s="1" t="s">
        <v>146</v>
      </c>
      <c r="AM3924" s="1" t="s">
        <v>8757</v>
      </c>
      <c r="AV3924" s="1" t="s">
        <v>6115</v>
      </c>
      <c r="AW3924" s="1" t="s">
        <v>8910</v>
      </c>
      <c r="BI3924" s="1" t="s">
        <v>6237</v>
      </c>
      <c r="BJ3924" s="1" t="s">
        <v>9709</v>
      </c>
      <c r="BK3924" s="1" t="s">
        <v>81</v>
      </c>
      <c r="BL3924" s="1" t="s">
        <v>8866</v>
      </c>
      <c r="BM3924" s="1" t="s">
        <v>6116</v>
      </c>
      <c r="BN3924" s="1" t="s">
        <v>10170</v>
      </c>
      <c r="BO3924" s="1" t="s">
        <v>81</v>
      </c>
      <c r="BP3924" s="1" t="s">
        <v>8866</v>
      </c>
      <c r="BQ3924" s="1" t="s">
        <v>3576</v>
      </c>
      <c r="BR3924" s="1" t="s">
        <v>10553</v>
      </c>
      <c r="BS3924" s="1" t="s">
        <v>55</v>
      </c>
      <c r="BT3924" s="1" t="s">
        <v>8766</v>
      </c>
    </row>
    <row r="3925" spans="1:73" ht="13.5" customHeight="1">
      <c r="A3925" s="7" t="str">
        <f>HYPERLINK("http://kyu.snu.ac.kr/sdhj/index.jsp?type=hj/GK14611_00IM0001_108a.jpg","1738_수남면_108a")</f>
        <v>1738_수남면_108a</v>
      </c>
      <c r="B3925" s="2">
        <v>1738</v>
      </c>
      <c r="C3925" s="2" t="s">
        <v>13241</v>
      </c>
      <c r="D3925" s="2" t="s">
        <v>13242</v>
      </c>
      <c r="E3925" s="2">
        <v>3924</v>
      </c>
      <c r="F3925" s="1">
        <v>14</v>
      </c>
      <c r="G3925" s="1" t="s">
        <v>934</v>
      </c>
      <c r="H3925" s="1" t="s">
        <v>6265</v>
      </c>
      <c r="I3925" s="1">
        <v>17</v>
      </c>
      <c r="L3925" s="1">
        <v>3</v>
      </c>
      <c r="M3925" s="1" t="s">
        <v>12641</v>
      </c>
      <c r="N3925" s="1" t="s">
        <v>12642</v>
      </c>
      <c r="S3925" s="1" t="s">
        <v>51</v>
      </c>
      <c r="T3925" s="1" t="s">
        <v>6364</v>
      </c>
      <c r="W3925" s="1" t="s">
        <v>258</v>
      </c>
      <c r="X3925" s="1" t="s">
        <v>6713</v>
      </c>
      <c r="Y3925" s="1" t="s">
        <v>53</v>
      </c>
      <c r="Z3925" s="1" t="s">
        <v>6773</v>
      </c>
      <c r="AC3925" s="1">
        <v>29</v>
      </c>
      <c r="AD3925" s="1" t="s">
        <v>433</v>
      </c>
      <c r="AE3925" s="1" t="s">
        <v>8537</v>
      </c>
      <c r="AJ3925" s="1" t="s">
        <v>17</v>
      </c>
      <c r="AK3925" s="1" t="s">
        <v>8760</v>
      </c>
      <c r="AL3925" s="1" t="s">
        <v>260</v>
      </c>
      <c r="AM3925" s="1" t="s">
        <v>8762</v>
      </c>
      <c r="AV3925" s="1" t="s">
        <v>2983</v>
      </c>
      <c r="AW3925" s="1" t="s">
        <v>8909</v>
      </c>
      <c r="BI3925" s="1" t="s">
        <v>6117</v>
      </c>
      <c r="BJ3925" s="1" t="s">
        <v>9708</v>
      </c>
      <c r="BK3925" s="1" t="s">
        <v>81</v>
      </c>
      <c r="BL3925" s="1" t="s">
        <v>8866</v>
      </c>
      <c r="BM3925" s="1" t="s">
        <v>6118</v>
      </c>
      <c r="BN3925" s="1" t="s">
        <v>10169</v>
      </c>
      <c r="BQ3925" s="1" t="s">
        <v>6119</v>
      </c>
      <c r="BR3925" s="1" t="s">
        <v>10552</v>
      </c>
      <c r="BS3925" s="1" t="s">
        <v>662</v>
      </c>
      <c r="BT3925" s="1" t="s">
        <v>8785</v>
      </c>
    </row>
    <row r="3926" spans="1:73" ht="13.5" customHeight="1">
      <c r="A3926" s="7" t="str">
        <f>HYPERLINK("http://kyu.snu.ac.kr/sdhj/index.jsp?type=hj/GK14611_00IM0001_108a.jpg","1738_수남면_108a")</f>
        <v>1738_수남면_108a</v>
      </c>
      <c r="B3926" s="2">
        <v>1738</v>
      </c>
      <c r="C3926" s="2" t="s">
        <v>12725</v>
      </c>
      <c r="D3926" s="2" t="s">
        <v>12726</v>
      </c>
      <c r="E3926" s="2">
        <v>3925</v>
      </c>
      <c r="F3926" s="1">
        <v>14</v>
      </c>
      <c r="G3926" s="1" t="s">
        <v>934</v>
      </c>
      <c r="H3926" s="1" t="s">
        <v>6265</v>
      </c>
      <c r="I3926" s="1">
        <v>17</v>
      </c>
      <c r="L3926" s="1">
        <v>3</v>
      </c>
      <c r="M3926" s="1" t="s">
        <v>12641</v>
      </c>
      <c r="N3926" s="1" t="s">
        <v>12642</v>
      </c>
      <c r="T3926" s="1" t="s">
        <v>14402</v>
      </c>
      <c r="U3926" s="1" t="s">
        <v>181</v>
      </c>
      <c r="V3926" s="1" t="s">
        <v>6448</v>
      </c>
      <c r="Y3926" s="1" t="s">
        <v>13818</v>
      </c>
      <c r="Z3926" s="1" t="s">
        <v>6777</v>
      </c>
      <c r="AC3926" s="1">
        <v>25</v>
      </c>
      <c r="AD3926" s="1" t="s">
        <v>487</v>
      </c>
      <c r="AE3926" s="1" t="s">
        <v>8536</v>
      </c>
      <c r="AF3926" s="1" t="s">
        <v>531</v>
      </c>
      <c r="AG3926" s="1" t="s">
        <v>8592</v>
      </c>
      <c r="BB3926" s="1" t="s">
        <v>181</v>
      </c>
      <c r="BC3926" s="1" t="s">
        <v>6448</v>
      </c>
      <c r="BD3926" s="1" t="s">
        <v>6120</v>
      </c>
      <c r="BE3926" s="1" t="s">
        <v>9548</v>
      </c>
      <c r="BF3926" s="1" t="s">
        <v>11491</v>
      </c>
    </row>
    <row r="3927" spans="1:73" ht="13.5" customHeight="1">
      <c r="A3927" s="7" t="str">
        <f>HYPERLINK("http://kyu.snu.ac.kr/sdhj/index.jsp?type=hj/GK14611_00IM0001_108a.jpg","1738_수남면_108a")</f>
        <v>1738_수남면_108a</v>
      </c>
      <c r="B3927" s="2">
        <v>1738</v>
      </c>
      <c r="C3927" s="2" t="s">
        <v>12735</v>
      </c>
      <c r="D3927" s="2" t="s">
        <v>12736</v>
      </c>
      <c r="E3927" s="2">
        <v>3926</v>
      </c>
      <c r="F3927" s="1">
        <v>14</v>
      </c>
      <c r="G3927" s="1" t="s">
        <v>934</v>
      </c>
      <c r="H3927" s="1" t="s">
        <v>6265</v>
      </c>
      <c r="I3927" s="1">
        <v>17</v>
      </c>
      <c r="L3927" s="1">
        <v>3</v>
      </c>
      <c r="M3927" s="1" t="s">
        <v>12641</v>
      </c>
      <c r="N3927" s="1" t="s">
        <v>12642</v>
      </c>
      <c r="T3927" s="1" t="s">
        <v>14402</v>
      </c>
      <c r="U3927" s="1" t="s">
        <v>241</v>
      </c>
      <c r="V3927" s="1" t="s">
        <v>6447</v>
      </c>
      <c r="Y3927" s="1" t="s">
        <v>6121</v>
      </c>
      <c r="Z3927" s="1" t="s">
        <v>6776</v>
      </c>
      <c r="AC3927" s="1">
        <v>20</v>
      </c>
      <c r="AD3927" s="1" t="s">
        <v>63</v>
      </c>
      <c r="AE3927" s="1" t="s">
        <v>8535</v>
      </c>
      <c r="AF3927" s="1" t="s">
        <v>417</v>
      </c>
      <c r="AG3927" s="1" t="s">
        <v>8591</v>
      </c>
      <c r="AH3927" s="1" t="s">
        <v>1603</v>
      </c>
      <c r="AI3927" s="1" t="s">
        <v>8658</v>
      </c>
      <c r="BB3927" s="1" t="s">
        <v>181</v>
      </c>
      <c r="BC3927" s="1" t="s">
        <v>6448</v>
      </c>
      <c r="BD3927" s="1" t="s">
        <v>4448</v>
      </c>
      <c r="BE3927" s="1" t="s">
        <v>7381</v>
      </c>
      <c r="BF3927" s="1" t="s">
        <v>11522</v>
      </c>
    </row>
    <row r="3928" spans="1:73" ht="13.5" customHeight="1">
      <c r="A3928" s="7" t="str">
        <f>HYPERLINK("http://kyu.snu.ac.kr/sdhj/index.jsp?type=hj/GK14611_00IM0001_108a.jpg","1738_수남면_108a")</f>
        <v>1738_수남면_108a</v>
      </c>
      <c r="B3928" s="2">
        <v>1738</v>
      </c>
      <c r="C3928" s="2" t="s">
        <v>12735</v>
      </c>
      <c r="D3928" s="2" t="s">
        <v>12736</v>
      </c>
      <c r="E3928" s="2">
        <v>3927</v>
      </c>
      <c r="F3928" s="1">
        <v>14</v>
      </c>
      <c r="G3928" s="1" t="s">
        <v>934</v>
      </c>
      <c r="H3928" s="1" t="s">
        <v>6265</v>
      </c>
      <c r="I3928" s="1">
        <v>17</v>
      </c>
      <c r="L3928" s="1">
        <v>4</v>
      </c>
      <c r="M3928" s="1" t="s">
        <v>12643</v>
      </c>
      <c r="N3928" s="1" t="s">
        <v>12644</v>
      </c>
      <c r="O3928" s="1" t="s">
        <v>6</v>
      </c>
      <c r="P3928" s="1" t="s">
        <v>6347</v>
      </c>
      <c r="T3928" s="1" t="s">
        <v>12744</v>
      </c>
      <c r="U3928" s="1" t="s">
        <v>6122</v>
      </c>
      <c r="V3928" s="1" t="s">
        <v>6446</v>
      </c>
      <c r="W3928" s="1" t="s">
        <v>526</v>
      </c>
      <c r="X3928" s="1" t="s">
        <v>6712</v>
      </c>
      <c r="Y3928" s="1" t="s">
        <v>2917</v>
      </c>
      <c r="Z3928" s="1" t="s">
        <v>6775</v>
      </c>
      <c r="AC3928" s="1">
        <v>39</v>
      </c>
      <c r="AD3928" s="1" t="s">
        <v>93</v>
      </c>
      <c r="AE3928" s="1" t="s">
        <v>8534</v>
      </c>
      <c r="AJ3928" s="1" t="s">
        <v>17</v>
      </c>
      <c r="AK3928" s="1" t="s">
        <v>8760</v>
      </c>
      <c r="AL3928" s="1" t="s">
        <v>103</v>
      </c>
      <c r="AM3928" s="1" t="s">
        <v>8747</v>
      </c>
      <c r="AT3928" s="1" t="s">
        <v>79</v>
      </c>
      <c r="AU3928" s="1" t="s">
        <v>6493</v>
      </c>
      <c r="AV3928" s="1" t="s">
        <v>1688</v>
      </c>
      <c r="AW3928" s="1" t="s">
        <v>6970</v>
      </c>
      <c r="BG3928" s="1" t="s">
        <v>79</v>
      </c>
      <c r="BH3928" s="1" t="s">
        <v>6493</v>
      </c>
      <c r="BI3928" s="1" t="s">
        <v>6123</v>
      </c>
      <c r="BJ3928" s="1" t="s">
        <v>9707</v>
      </c>
      <c r="BM3928" s="1" t="s">
        <v>5545</v>
      </c>
      <c r="BN3928" s="1" t="s">
        <v>7089</v>
      </c>
      <c r="BO3928" s="1" t="s">
        <v>79</v>
      </c>
      <c r="BP3928" s="1" t="s">
        <v>6493</v>
      </c>
      <c r="BQ3928" s="1" t="s">
        <v>6124</v>
      </c>
      <c r="BR3928" s="1" t="s">
        <v>14403</v>
      </c>
      <c r="BS3928" s="1" t="s">
        <v>41</v>
      </c>
      <c r="BT3928" s="1" t="s">
        <v>8676</v>
      </c>
    </row>
    <row r="3929" spans="1:73" ht="13.5" customHeight="1">
      <c r="A3929" s="7" t="str">
        <f>HYPERLINK("http://kyu.snu.ac.kr/sdhj/index.jsp?type=hj/GK14611_00IM0001_108a.jpg","1738_수남면_108a")</f>
        <v>1738_수남면_108a</v>
      </c>
      <c r="B3929" s="2">
        <v>1738</v>
      </c>
      <c r="C3929" s="2" t="s">
        <v>14404</v>
      </c>
      <c r="D3929" s="2" t="s">
        <v>14405</v>
      </c>
      <c r="E3929" s="2">
        <v>3928</v>
      </c>
      <c r="F3929" s="1">
        <v>14</v>
      </c>
      <c r="G3929" s="1" t="s">
        <v>934</v>
      </c>
      <c r="H3929" s="1" t="s">
        <v>6265</v>
      </c>
      <c r="I3929" s="1">
        <v>17</v>
      </c>
      <c r="L3929" s="1">
        <v>4</v>
      </c>
      <c r="M3929" s="1" t="s">
        <v>12643</v>
      </c>
      <c r="N3929" s="1" t="s">
        <v>12644</v>
      </c>
      <c r="S3929" s="1" t="s">
        <v>51</v>
      </c>
      <c r="T3929" s="1" t="s">
        <v>6364</v>
      </c>
      <c r="W3929" s="1" t="s">
        <v>38</v>
      </c>
      <c r="X3929" s="1" t="s">
        <v>6711</v>
      </c>
      <c r="Y3929" s="1" t="s">
        <v>53</v>
      </c>
      <c r="Z3929" s="1" t="s">
        <v>6773</v>
      </c>
      <c r="AC3929" s="1">
        <v>37</v>
      </c>
      <c r="AD3929" s="1" t="s">
        <v>189</v>
      </c>
      <c r="AE3929" s="1" t="s">
        <v>8533</v>
      </c>
      <c r="AJ3929" s="1" t="s">
        <v>17</v>
      </c>
      <c r="AK3929" s="1" t="s">
        <v>8760</v>
      </c>
      <c r="AL3929" s="1" t="s">
        <v>41</v>
      </c>
      <c r="AM3929" s="1" t="s">
        <v>8676</v>
      </c>
      <c r="AT3929" s="1" t="s">
        <v>79</v>
      </c>
      <c r="AU3929" s="1" t="s">
        <v>6493</v>
      </c>
      <c r="AV3929" s="1" t="s">
        <v>2955</v>
      </c>
      <c r="AW3929" s="1" t="s">
        <v>6851</v>
      </c>
      <c r="BG3929" s="1" t="s">
        <v>79</v>
      </c>
      <c r="BH3929" s="1" t="s">
        <v>6493</v>
      </c>
      <c r="BI3929" s="1" t="s">
        <v>1053</v>
      </c>
      <c r="BJ3929" s="1" t="s">
        <v>7562</v>
      </c>
      <c r="BM3929" s="1" t="s">
        <v>6125</v>
      </c>
      <c r="BN3929" s="1" t="s">
        <v>10168</v>
      </c>
      <c r="BO3929" s="1" t="s">
        <v>79</v>
      </c>
      <c r="BP3929" s="1" t="s">
        <v>6493</v>
      </c>
      <c r="BQ3929" s="1" t="s">
        <v>6126</v>
      </c>
      <c r="BR3929" s="1" t="s">
        <v>11244</v>
      </c>
      <c r="BS3929" s="1" t="s">
        <v>50</v>
      </c>
      <c r="BT3929" s="1" t="s">
        <v>11050</v>
      </c>
    </row>
    <row r="3930" spans="1:73" ht="13.5" customHeight="1">
      <c r="A3930" s="7" t="str">
        <f>HYPERLINK("http://kyu.snu.ac.kr/sdhj/index.jsp?type=hj/GK14611_00IM0001_108a.jpg","1738_수남면_108a")</f>
        <v>1738_수남면_108a</v>
      </c>
      <c r="B3930" s="2">
        <v>1738</v>
      </c>
      <c r="C3930" s="2" t="s">
        <v>13020</v>
      </c>
      <c r="D3930" s="2" t="s">
        <v>13021</v>
      </c>
      <c r="E3930" s="2">
        <v>3929</v>
      </c>
      <c r="F3930" s="1">
        <v>14</v>
      </c>
      <c r="G3930" s="1" t="s">
        <v>934</v>
      </c>
      <c r="H3930" s="1" t="s">
        <v>6265</v>
      </c>
      <c r="I3930" s="1">
        <v>17</v>
      </c>
      <c r="L3930" s="1">
        <v>5</v>
      </c>
      <c r="M3930" s="1" t="s">
        <v>12300</v>
      </c>
      <c r="N3930" s="1" t="s">
        <v>12301</v>
      </c>
      <c r="O3930" s="1" t="s">
        <v>6</v>
      </c>
      <c r="P3930" s="1" t="s">
        <v>6347</v>
      </c>
      <c r="T3930" s="1" t="s">
        <v>12942</v>
      </c>
      <c r="U3930" s="1" t="s">
        <v>844</v>
      </c>
      <c r="V3930" s="1" t="s">
        <v>6445</v>
      </c>
      <c r="W3930" s="1" t="s">
        <v>438</v>
      </c>
      <c r="X3930" s="1" t="s">
        <v>6710</v>
      </c>
      <c r="Y3930" s="1" t="s">
        <v>53</v>
      </c>
      <c r="Z3930" s="1" t="s">
        <v>6773</v>
      </c>
      <c r="AC3930" s="1">
        <v>70</v>
      </c>
      <c r="AD3930" s="1" t="s">
        <v>392</v>
      </c>
      <c r="AE3930" s="1" t="s">
        <v>8532</v>
      </c>
      <c r="AJ3930" s="1" t="s">
        <v>17</v>
      </c>
      <c r="AK3930" s="1" t="s">
        <v>8760</v>
      </c>
      <c r="AL3930" s="1" t="s">
        <v>372</v>
      </c>
      <c r="AM3930" s="1" t="s">
        <v>8664</v>
      </c>
      <c r="AT3930" s="1" t="s">
        <v>44</v>
      </c>
      <c r="AU3930" s="1" t="s">
        <v>6520</v>
      </c>
      <c r="AV3930" s="1" t="s">
        <v>3358</v>
      </c>
      <c r="AW3930" s="1" t="s">
        <v>7665</v>
      </c>
      <c r="BG3930" s="1" t="s">
        <v>44</v>
      </c>
      <c r="BH3930" s="1" t="s">
        <v>6520</v>
      </c>
      <c r="BI3930" s="1" t="s">
        <v>1067</v>
      </c>
      <c r="BJ3930" s="1" t="s">
        <v>6801</v>
      </c>
      <c r="BK3930" s="1" t="s">
        <v>44</v>
      </c>
      <c r="BL3930" s="1" t="s">
        <v>6520</v>
      </c>
      <c r="BM3930" s="1" t="s">
        <v>5316</v>
      </c>
      <c r="BN3930" s="1" t="s">
        <v>7056</v>
      </c>
      <c r="BO3930" s="1" t="s">
        <v>121</v>
      </c>
      <c r="BP3930" s="1" t="s">
        <v>11052</v>
      </c>
      <c r="BQ3930" s="1" t="s">
        <v>6127</v>
      </c>
      <c r="BR3930" s="1" t="s">
        <v>11178</v>
      </c>
      <c r="BS3930" s="1" t="s">
        <v>50</v>
      </c>
      <c r="BT3930" s="1" t="s">
        <v>11050</v>
      </c>
    </row>
    <row r="3931" spans="1:73" ht="13.5" customHeight="1">
      <c r="A3931" s="7" t="str">
        <f>HYPERLINK("http://kyu.snu.ac.kr/sdhj/index.jsp?type=hj/GK14611_00IM0001_108a.jpg","1738_수남면_108a")</f>
        <v>1738_수남면_108a</v>
      </c>
      <c r="B3931" s="2">
        <v>1738</v>
      </c>
      <c r="C3931" s="2" t="s">
        <v>13539</v>
      </c>
      <c r="D3931" s="2" t="s">
        <v>13540</v>
      </c>
      <c r="E3931" s="2">
        <v>3930</v>
      </c>
      <c r="F3931" s="1">
        <v>14</v>
      </c>
      <c r="G3931" s="1" t="s">
        <v>934</v>
      </c>
      <c r="H3931" s="1" t="s">
        <v>6265</v>
      </c>
      <c r="I3931" s="1">
        <v>17</v>
      </c>
      <c r="L3931" s="1">
        <v>5</v>
      </c>
      <c r="M3931" s="1" t="s">
        <v>12300</v>
      </c>
      <c r="N3931" s="1" t="s">
        <v>12301</v>
      </c>
      <c r="S3931" s="1" t="s">
        <v>62</v>
      </c>
      <c r="T3931" s="1" t="s">
        <v>6363</v>
      </c>
      <c r="Y3931" s="1" t="s">
        <v>363</v>
      </c>
      <c r="Z3931" s="1" t="s">
        <v>6774</v>
      </c>
      <c r="AC3931" s="1">
        <v>20</v>
      </c>
      <c r="AD3931" s="1" t="s">
        <v>362</v>
      </c>
      <c r="AE3931" s="1" t="s">
        <v>8531</v>
      </c>
    </row>
    <row r="3932" spans="1:73" ht="13.5" customHeight="1">
      <c r="A3932" s="7" t="str">
        <f>HYPERLINK("http://kyu.snu.ac.kr/sdhj/index.jsp?type=hj/GK14611_00IM0001_108a.jpg","1738_수남면_108a")</f>
        <v>1738_수남면_108a</v>
      </c>
      <c r="B3932" s="2">
        <v>1738</v>
      </c>
      <c r="C3932" s="2" t="s">
        <v>12836</v>
      </c>
      <c r="D3932" s="2" t="s">
        <v>12677</v>
      </c>
      <c r="E3932" s="2">
        <v>3931</v>
      </c>
      <c r="F3932" s="1">
        <v>14</v>
      </c>
      <c r="G3932" s="1" t="s">
        <v>934</v>
      </c>
      <c r="H3932" s="1" t="s">
        <v>6265</v>
      </c>
      <c r="I3932" s="1">
        <v>17</v>
      </c>
      <c r="L3932" s="1">
        <v>6</v>
      </c>
      <c r="M3932" s="1" t="s">
        <v>12645</v>
      </c>
      <c r="N3932" s="1" t="s">
        <v>12646</v>
      </c>
      <c r="O3932" s="1" t="s">
        <v>6</v>
      </c>
      <c r="P3932" s="1" t="s">
        <v>6347</v>
      </c>
      <c r="T3932" s="1" t="s">
        <v>12942</v>
      </c>
      <c r="U3932" s="1" t="s">
        <v>844</v>
      </c>
      <c r="V3932" s="1" t="s">
        <v>6445</v>
      </c>
      <c r="W3932" s="1" t="s">
        <v>283</v>
      </c>
      <c r="X3932" s="1" t="s">
        <v>6709</v>
      </c>
      <c r="Y3932" s="1" t="s">
        <v>53</v>
      </c>
      <c r="Z3932" s="1" t="s">
        <v>6773</v>
      </c>
      <c r="AC3932" s="1">
        <v>65</v>
      </c>
      <c r="AD3932" s="1" t="s">
        <v>180</v>
      </c>
      <c r="AE3932" s="1" t="s">
        <v>8530</v>
      </c>
      <c r="AJ3932" s="1" t="s">
        <v>17</v>
      </c>
      <c r="AK3932" s="1" t="s">
        <v>8760</v>
      </c>
      <c r="AL3932" s="1" t="s">
        <v>116</v>
      </c>
      <c r="AM3932" s="1" t="s">
        <v>8761</v>
      </c>
      <c r="AT3932" s="1" t="s">
        <v>79</v>
      </c>
      <c r="AU3932" s="1" t="s">
        <v>6493</v>
      </c>
      <c r="AV3932" s="1" t="s">
        <v>6238</v>
      </c>
      <c r="AW3932" s="1" t="s">
        <v>7317</v>
      </c>
      <c r="BG3932" s="1" t="s">
        <v>79</v>
      </c>
      <c r="BH3932" s="1" t="s">
        <v>6493</v>
      </c>
      <c r="BI3932" s="1" t="s">
        <v>3659</v>
      </c>
      <c r="BJ3932" s="1" t="s">
        <v>9706</v>
      </c>
      <c r="BK3932" s="1" t="s">
        <v>79</v>
      </c>
      <c r="BL3932" s="1" t="s">
        <v>6493</v>
      </c>
      <c r="BM3932" s="1" t="s">
        <v>6128</v>
      </c>
      <c r="BN3932" s="1" t="s">
        <v>10167</v>
      </c>
      <c r="BO3932" s="1" t="s">
        <v>44</v>
      </c>
      <c r="BP3932" s="1" t="s">
        <v>6520</v>
      </c>
      <c r="BQ3932" s="1" t="s">
        <v>6129</v>
      </c>
      <c r="BR3932" s="1" t="s">
        <v>11408</v>
      </c>
      <c r="BS3932" s="1" t="s">
        <v>3895</v>
      </c>
      <c r="BT3932" s="1" t="s">
        <v>14406</v>
      </c>
      <c r="BU3932" s="1" t="s">
        <v>6130</v>
      </c>
    </row>
  </sheetData>
  <sortState ref="A2:BU3932">
    <sortCondition ref="E2:E3932"/>
  </sortState>
  <phoneticPr fontId="5" type="noConversion"/>
  <pageMargins left="0.7" right="0.7" top="0.75" bottom="0.75" header="0.3" footer="0.3"/>
  <pageSetup paperSize="9" orientation="portrait"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박준호</cp:lastModifiedBy>
  <dcterms:created xsi:type="dcterms:W3CDTF">2011-06-01T10:46:03Z</dcterms:created>
  <dcterms:modified xsi:type="dcterms:W3CDTF">2014-08-16T12:06:33Z</dcterms:modified>
</cp:coreProperties>
</file>